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ark.cunliffe\Documents\RM6308 - Furniture and Associated Services 2\Final Bid Pack\Attachment 3 Price Matrices\"/>
    </mc:Choice>
  </mc:AlternateContent>
  <xr:revisionPtr revIDLastSave="0" documentId="13_ncr:1_{B6CEA428-FC03-47CA-82FE-74B9B09E5D77}" xr6:coauthVersionLast="36" xr6:coauthVersionMax="47" xr10:uidLastSave="{00000000-0000-0000-0000-000000000000}"/>
  <bookViews>
    <workbookView xWindow="0" yWindow="0" windowWidth="23040" windowHeight="9780" xr2:uid="{00000000-000D-0000-FFFF-FFFF00000000}"/>
  </bookViews>
  <sheets>
    <sheet name="INSTRUCTIONS - READ FIRST" sheetId="1" r:id="rId1"/>
    <sheet name="Lot 2 Evaluated" sheetId="2" r:id="rId2"/>
    <sheet name="Lot 2 Non Evaluated" sheetId="3" r:id="rId3"/>
  </sheets>
  <calcPr calcId="191029"/>
</workbook>
</file>

<file path=xl/calcChain.xml><?xml version="1.0" encoding="utf-8"?>
<calcChain xmlns="http://schemas.openxmlformats.org/spreadsheetml/2006/main">
  <c r="O127" i="2" l="1"/>
  <c r="Q127" i="2" s="1"/>
  <c r="J127" i="2"/>
  <c r="L127" i="2" s="1"/>
  <c r="Q126" i="2"/>
  <c r="O126" i="2"/>
  <c r="P126" i="2" s="1"/>
  <c r="J126" i="2"/>
  <c r="L126" i="2" s="1"/>
  <c r="O125" i="2"/>
  <c r="Q125" i="2" s="1"/>
  <c r="K125" i="2"/>
  <c r="J125" i="2"/>
  <c r="L125" i="2" s="1"/>
  <c r="P124" i="2"/>
  <c r="O124" i="2"/>
  <c r="Q124" i="2" s="1"/>
  <c r="L124" i="2"/>
  <c r="K124" i="2"/>
  <c r="J124" i="2"/>
  <c r="Q123" i="2"/>
  <c r="P123" i="2"/>
  <c r="O123" i="2"/>
  <c r="J123" i="2"/>
  <c r="L123" i="2" s="1"/>
  <c r="Q122" i="2"/>
  <c r="O122" i="2"/>
  <c r="P122" i="2" s="1"/>
  <c r="J122" i="2"/>
  <c r="L122" i="2" s="1"/>
  <c r="P121" i="2"/>
  <c r="O121" i="2"/>
  <c r="Q121" i="2" s="1"/>
  <c r="K121" i="2"/>
  <c r="J121" i="2"/>
  <c r="L121" i="2" s="1"/>
  <c r="P120" i="2"/>
  <c r="O120" i="2"/>
  <c r="Q120" i="2" s="1"/>
  <c r="L120" i="2"/>
  <c r="K120" i="2"/>
  <c r="J120" i="2"/>
  <c r="Q119" i="2"/>
  <c r="P119" i="2"/>
  <c r="O119" i="2"/>
  <c r="J119" i="2"/>
  <c r="L119" i="2" s="1"/>
  <c r="Q118" i="2"/>
  <c r="O118" i="2"/>
  <c r="P118" i="2" s="1"/>
  <c r="J118" i="2"/>
  <c r="L118" i="2" s="1"/>
  <c r="P117" i="2"/>
  <c r="O117" i="2"/>
  <c r="Q117" i="2" s="1"/>
  <c r="K117" i="2"/>
  <c r="J117" i="2"/>
  <c r="L117" i="2" s="1"/>
  <c r="P116" i="2"/>
  <c r="O116" i="2"/>
  <c r="Q116" i="2" s="1"/>
  <c r="L116" i="2"/>
  <c r="K116" i="2"/>
  <c r="J116" i="2"/>
  <c r="Q115" i="2"/>
  <c r="P115" i="2"/>
  <c r="O115" i="2"/>
  <c r="J115" i="2"/>
  <c r="L115" i="2" s="1"/>
  <c r="Q114" i="2"/>
  <c r="O114" i="2"/>
  <c r="P114" i="2" s="1"/>
  <c r="J114" i="2"/>
  <c r="L114" i="2" s="1"/>
  <c r="P113" i="2"/>
  <c r="O113" i="2"/>
  <c r="Q113" i="2" s="1"/>
  <c r="K113" i="2"/>
  <c r="J113" i="2"/>
  <c r="L113" i="2" s="1"/>
  <c r="P112" i="2"/>
  <c r="O112" i="2"/>
  <c r="Q112" i="2" s="1"/>
  <c r="L112" i="2"/>
  <c r="K112" i="2"/>
  <c r="J112" i="2"/>
  <c r="Q111" i="2"/>
  <c r="P111" i="2"/>
  <c r="O111" i="2"/>
  <c r="J111" i="2"/>
  <c r="L111" i="2" s="1"/>
  <c r="Q110" i="2"/>
  <c r="O110" i="2"/>
  <c r="P110" i="2" s="1"/>
  <c r="J110" i="2"/>
  <c r="L110" i="2" s="1"/>
  <c r="P109" i="2"/>
  <c r="O109" i="2"/>
  <c r="Q109" i="2" s="1"/>
  <c r="K109" i="2"/>
  <c r="J109" i="2"/>
  <c r="L109" i="2" s="1"/>
  <c r="P108" i="2"/>
  <c r="O108" i="2"/>
  <c r="Q108" i="2" s="1"/>
  <c r="L108" i="2"/>
  <c r="K108" i="2"/>
  <c r="J108" i="2"/>
  <c r="Q107" i="2"/>
  <c r="P107" i="2"/>
  <c r="O107" i="2"/>
  <c r="J107" i="2"/>
  <c r="L107" i="2" s="1"/>
  <c r="Q106" i="2"/>
  <c r="O106" i="2"/>
  <c r="P106" i="2" s="1"/>
  <c r="J106" i="2"/>
  <c r="L106" i="2" s="1"/>
  <c r="P105" i="2"/>
  <c r="O105" i="2"/>
  <c r="Q105" i="2" s="1"/>
  <c r="K105" i="2"/>
  <c r="J105" i="2"/>
  <c r="L105" i="2" s="1"/>
  <c r="P104" i="2"/>
  <c r="O104" i="2"/>
  <c r="Q104" i="2" s="1"/>
  <c r="L104" i="2"/>
  <c r="K104" i="2"/>
  <c r="J104" i="2"/>
  <c r="Q103" i="2"/>
  <c r="P103" i="2"/>
  <c r="O103" i="2"/>
  <c r="J103" i="2"/>
  <c r="L103" i="2" s="1"/>
  <c r="Q102" i="2"/>
  <c r="O102" i="2"/>
  <c r="P102" i="2" s="1"/>
  <c r="J102" i="2"/>
  <c r="L102" i="2" s="1"/>
  <c r="P101" i="2"/>
  <c r="O101" i="2"/>
  <c r="Q101" i="2" s="1"/>
  <c r="K101" i="2"/>
  <c r="J101" i="2"/>
  <c r="L101" i="2" s="1"/>
  <c r="P100" i="2"/>
  <c r="O100" i="2"/>
  <c r="Q100" i="2" s="1"/>
  <c r="L100" i="2"/>
  <c r="K100" i="2"/>
  <c r="J100" i="2"/>
  <c r="Q99" i="2"/>
  <c r="P99" i="2"/>
  <c r="O99" i="2"/>
  <c r="J99" i="2"/>
  <c r="L99" i="2" s="1"/>
  <c r="Q98" i="2"/>
  <c r="O98" i="2"/>
  <c r="P98" i="2" s="1"/>
  <c r="J98" i="2"/>
  <c r="L98" i="2" s="1"/>
  <c r="P97" i="2"/>
  <c r="O97" i="2"/>
  <c r="Q97" i="2" s="1"/>
  <c r="K97" i="2"/>
  <c r="J97" i="2"/>
  <c r="L97" i="2" s="1"/>
  <c r="P96" i="2"/>
  <c r="O96" i="2"/>
  <c r="Q96" i="2" s="1"/>
  <c r="L96" i="2"/>
  <c r="K96" i="2"/>
  <c r="J96" i="2"/>
  <c r="Q95" i="2"/>
  <c r="P95" i="2"/>
  <c r="O95" i="2"/>
  <c r="J95" i="2"/>
  <c r="L95" i="2" s="1"/>
  <c r="Q94" i="2"/>
  <c r="O94" i="2"/>
  <c r="P94" i="2" s="1"/>
  <c r="J94" i="2"/>
  <c r="L94" i="2" s="1"/>
  <c r="P93" i="2"/>
  <c r="O93" i="2"/>
  <c r="Q93" i="2" s="1"/>
  <c r="K93" i="2"/>
  <c r="J93" i="2"/>
  <c r="L93" i="2" s="1"/>
  <c r="P92" i="2"/>
  <c r="O92" i="2"/>
  <c r="Q92" i="2" s="1"/>
  <c r="L92" i="2"/>
  <c r="K92" i="2"/>
  <c r="J92" i="2"/>
  <c r="Q91" i="2"/>
  <c r="P91" i="2"/>
  <c r="O91" i="2"/>
  <c r="J91" i="2"/>
  <c r="L91" i="2" s="1"/>
  <c r="Q90" i="2"/>
  <c r="O90" i="2"/>
  <c r="P90" i="2" s="1"/>
  <c r="J90" i="2"/>
  <c r="L90" i="2" s="1"/>
  <c r="P89" i="2"/>
  <c r="O89" i="2"/>
  <c r="Q89" i="2" s="1"/>
  <c r="K89" i="2"/>
  <c r="J89" i="2"/>
  <c r="L89" i="2" s="1"/>
  <c r="P88" i="2"/>
  <c r="O88" i="2"/>
  <c r="Q88" i="2" s="1"/>
  <c r="L88" i="2"/>
  <c r="K88" i="2"/>
  <c r="J88" i="2"/>
  <c r="Q87" i="2"/>
  <c r="P87" i="2"/>
  <c r="O87" i="2"/>
  <c r="J87" i="2"/>
  <c r="L87" i="2" s="1"/>
  <c r="Q86" i="2"/>
  <c r="O86" i="2"/>
  <c r="P86" i="2" s="1"/>
  <c r="J86" i="2"/>
  <c r="L86" i="2" s="1"/>
  <c r="P85" i="2"/>
  <c r="O85" i="2"/>
  <c r="Q85" i="2" s="1"/>
  <c r="K85" i="2"/>
  <c r="J85" i="2"/>
  <c r="L85" i="2" s="1"/>
  <c r="P84" i="2"/>
  <c r="O84" i="2"/>
  <c r="Q84" i="2" s="1"/>
  <c r="L84" i="2"/>
  <c r="K84" i="2"/>
  <c r="J84" i="2"/>
  <c r="Q83" i="2"/>
  <c r="P83" i="2"/>
  <c r="O83" i="2"/>
  <c r="J83" i="2"/>
  <c r="L83" i="2" s="1"/>
  <c r="Q82" i="2"/>
  <c r="O82" i="2"/>
  <c r="P82" i="2" s="1"/>
  <c r="J82" i="2"/>
  <c r="L82" i="2" s="1"/>
  <c r="P81" i="2"/>
  <c r="O81" i="2"/>
  <c r="Q81" i="2" s="1"/>
  <c r="K81" i="2"/>
  <c r="J81" i="2"/>
  <c r="L81" i="2" s="1"/>
  <c r="P80" i="2"/>
  <c r="O80" i="2"/>
  <c r="Q80" i="2" s="1"/>
  <c r="L80" i="2"/>
  <c r="K80" i="2"/>
  <c r="J80" i="2"/>
  <c r="Q79" i="2"/>
  <c r="P79" i="2"/>
  <c r="O79" i="2"/>
  <c r="J79" i="2"/>
  <c r="L79" i="2" s="1"/>
  <c r="Q78" i="2"/>
  <c r="O78" i="2"/>
  <c r="P78" i="2" s="1"/>
  <c r="J78" i="2"/>
  <c r="L78" i="2" s="1"/>
  <c r="P77" i="2"/>
  <c r="O77" i="2"/>
  <c r="Q77" i="2" s="1"/>
  <c r="K77" i="2"/>
  <c r="J77" i="2"/>
  <c r="L77" i="2" s="1"/>
  <c r="P76" i="2"/>
  <c r="O76" i="2"/>
  <c r="Q76" i="2" s="1"/>
  <c r="L76" i="2"/>
  <c r="K76" i="2"/>
  <c r="J76" i="2"/>
  <c r="Q75" i="2"/>
  <c r="P75" i="2"/>
  <c r="O75" i="2"/>
  <c r="J75" i="2"/>
  <c r="L75" i="2" s="1"/>
  <c r="Q74" i="2"/>
  <c r="O74" i="2"/>
  <c r="P74" i="2" s="1"/>
  <c r="J74" i="2"/>
  <c r="L74" i="2" s="1"/>
  <c r="P73" i="2"/>
  <c r="O73" i="2"/>
  <c r="Q73" i="2" s="1"/>
  <c r="K73" i="2"/>
  <c r="J73" i="2"/>
  <c r="L73" i="2" s="1"/>
  <c r="P72" i="2"/>
  <c r="O72" i="2"/>
  <c r="Q72" i="2" s="1"/>
  <c r="L72" i="2"/>
  <c r="K72" i="2"/>
  <c r="J72" i="2"/>
  <c r="Q71" i="2"/>
  <c r="P71" i="2"/>
  <c r="O71" i="2"/>
  <c r="J71" i="2"/>
  <c r="L71" i="2" s="1"/>
  <c r="Q70" i="2"/>
  <c r="O70" i="2"/>
  <c r="P70" i="2" s="1"/>
  <c r="J70" i="2"/>
  <c r="L70" i="2" s="1"/>
  <c r="P69" i="2"/>
  <c r="O69" i="2"/>
  <c r="Q69" i="2" s="1"/>
  <c r="K69" i="2"/>
  <c r="J69" i="2"/>
  <c r="L69" i="2" s="1"/>
  <c r="P68" i="2"/>
  <c r="O68" i="2"/>
  <c r="Q68" i="2" s="1"/>
  <c r="L68" i="2"/>
  <c r="K68" i="2"/>
  <c r="J68" i="2"/>
  <c r="Q67" i="2"/>
  <c r="P67" i="2"/>
  <c r="O67" i="2"/>
  <c r="J67" i="2"/>
  <c r="L67" i="2" s="1"/>
  <c r="Q66" i="2"/>
  <c r="O66" i="2"/>
  <c r="P66" i="2" s="1"/>
  <c r="J66" i="2"/>
  <c r="L66" i="2" s="1"/>
  <c r="P65" i="2"/>
  <c r="O65" i="2"/>
  <c r="Q65" i="2" s="1"/>
  <c r="K65" i="2"/>
  <c r="J65" i="2"/>
  <c r="L65" i="2" s="1"/>
  <c r="P64" i="2"/>
  <c r="O64" i="2"/>
  <c r="Q64" i="2" s="1"/>
  <c r="L64" i="2"/>
  <c r="K64" i="2"/>
  <c r="J64" i="2"/>
  <c r="Q63" i="2"/>
  <c r="P63" i="2"/>
  <c r="O63" i="2"/>
  <c r="J63" i="2"/>
  <c r="L63" i="2" s="1"/>
  <c r="Q62" i="2"/>
  <c r="O62" i="2"/>
  <c r="P62" i="2" s="1"/>
  <c r="J62" i="2"/>
  <c r="L62" i="2" s="1"/>
  <c r="O61" i="2"/>
  <c r="P61" i="2" s="1"/>
  <c r="K61" i="2"/>
  <c r="J61" i="2"/>
  <c r="L61" i="2" s="1"/>
  <c r="P60" i="2"/>
  <c r="O60" i="2"/>
  <c r="Q60" i="2" s="1"/>
  <c r="L60" i="2"/>
  <c r="K60" i="2"/>
  <c r="J60" i="2"/>
  <c r="Q59" i="2"/>
  <c r="P59" i="2"/>
  <c r="O59" i="2"/>
  <c r="J59" i="2"/>
  <c r="L59" i="2" s="1"/>
  <c r="Q58" i="2"/>
  <c r="O58" i="2"/>
  <c r="P58" i="2" s="1"/>
  <c r="J58" i="2"/>
  <c r="L58" i="2" s="1"/>
  <c r="O57" i="2"/>
  <c r="P57" i="2" s="1"/>
  <c r="K57" i="2"/>
  <c r="J57" i="2"/>
  <c r="L57" i="2" s="1"/>
  <c r="P56" i="2"/>
  <c r="O56" i="2"/>
  <c r="Q56" i="2" s="1"/>
  <c r="L56" i="2"/>
  <c r="K56" i="2"/>
  <c r="J56" i="2"/>
  <c r="Q55" i="2"/>
  <c r="P55" i="2"/>
  <c r="O55" i="2"/>
  <c r="J55" i="2"/>
  <c r="L55" i="2" s="1"/>
  <c r="Q54" i="2"/>
  <c r="O54" i="2"/>
  <c r="P54" i="2" s="1"/>
  <c r="J54" i="2"/>
  <c r="L54" i="2" s="1"/>
  <c r="O53" i="2"/>
  <c r="Q53" i="2" s="1"/>
  <c r="K53" i="2"/>
  <c r="J53" i="2"/>
  <c r="L53" i="2" s="1"/>
  <c r="P52" i="2"/>
  <c r="O52" i="2"/>
  <c r="Q52" i="2" s="1"/>
  <c r="L52" i="2"/>
  <c r="K52" i="2"/>
  <c r="J52" i="2"/>
  <c r="Q51" i="2"/>
  <c r="P51" i="2"/>
  <c r="O51" i="2"/>
  <c r="J51" i="2"/>
  <c r="L51" i="2" s="1"/>
  <c r="Q50" i="2"/>
  <c r="O50" i="2"/>
  <c r="P50" i="2" s="1"/>
  <c r="J50" i="2"/>
  <c r="L50" i="2" s="1"/>
  <c r="O49" i="2"/>
  <c r="Q49" i="2" s="1"/>
  <c r="K49" i="2"/>
  <c r="J49" i="2"/>
  <c r="L49" i="2" s="1"/>
  <c r="P48" i="2"/>
  <c r="O48" i="2"/>
  <c r="Q48" i="2" s="1"/>
  <c r="L48" i="2"/>
  <c r="K48" i="2"/>
  <c r="J48" i="2"/>
  <c r="Q47" i="2"/>
  <c r="P47" i="2"/>
  <c r="O47" i="2"/>
  <c r="J47" i="2"/>
  <c r="L47" i="2" s="1"/>
  <c r="Q46" i="2"/>
  <c r="O46" i="2"/>
  <c r="P46" i="2" s="1"/>
  <c r="J46" i="2"/>
  <c r="L46" i="2" s="1"/>
  <c r="O45" i="2"/>
  <c r="P45" i="2" s="1"/>
  <c r="K45" i="2"/>
  <c r="J45" i="2"/>
  <c r="L45" i="2" s="1"/>
  <c r="P44" i="2"/>
  <c r="O44" i="2"/>
  <c r="Q44" i="2" s="1"/>
  <c r="L44" i="2"/>
  <c r="K44" i="2"/>
  <c r="J44" i="2"/>
  <c r="Q43" i="2"/>
  <c r="P43" i="2"/>
  <c r="O43" i="2"/>
  <c r="J43" i="2"/>
  <c r="L43" i="2" s="1"/>
  <c r="Q42" i="2"/>
  <c r="O42" i="2"/>
  <c r="P42" i="2" s="1"/>
  <c r="J42" i="2"/>
  <c r="L42" i="2" s="1"/>
  <c r="O41" i="2"/>
  <c r="Q41" i="2" s="1"/>
  <c r="K41" i="2"/>
  <c r="J41" i="2"/>
  <c r="L41" i="2" s="1"/>
  <c r="P40" i="2"/>
  <c r="O40" i="2"/>
  <c r="Q40" i="2" s="1"/>
  <c r="L40" i="2"/>
  <c r="K40" i="2"/>
  <c r="J40" i="2"/>
  <c r="Q39" i="2"/>
  <c r="P39" i="2"/>
  <c r="O39" i="2"/>
  <c r="J39" i="2"/>
  <c r="L39" i="2" s="1"/>
  <c r="Q38" i="2"/>
  <c r="O38" i="2"/>
  <c r="P38" i="2" s="1"/>
  <c r="J38" i="2"/>
  <c r="L38" i="2" s="1"/>
  <c r="O37" i="2"/>
  <c r="Q37" i="2" s="1"/>
  <c r="K37" i="2"/>
  <c r="J37" i="2"/>
  <c r="L37" i="2" s="1"/>
  <c r="P36" i="2"/>
  <c r="O36" i="2"/>
  <c r="Q36" i="2" s="1"/>
  <c r="L36" i="2"/>
  <c r="K36" i="2"/>
  <c r="J36" i="2"/>
  <c r="Q35" i="2"/>
  <c r="P35" i="2"/>
  <c r="O35" i="2"/>
  <c r="J35" i="2"/>
  <c r="L35" i="2" s="1"/>
  <c r="Q34" i="2"/>
  <c r="O34" i="2"/>
  <c r="P34" i="2" s="1"/>
  <c r="J34" i="2"/>
  <c r="L34" i="2" s="1"/>
  <c r="O33" i="2"/>
  <c r="P33" i="2" s="1"/>
  <c r="K33" i="2"/>
  <c r="J33" i="2"/>
  <c r="L33" i="2" s="1"/>
  <c r="P32" i="2"/>
  <c r="O32" i="2"/>
  <c r="Q32" i="2" s="1"/>
  <c r="L32" i="2"/>
  <c r="K32" i="2"/>
  <c r="J32" i="2"/>
  <c r="Q31" i="2"/>
  <c r="P31" i="2"/>
  <c r="O31" i="2"/>
  <c r="J31" i="2"/>
  <c r="L31" i="2" s="1"/>
  <c r="Q30" i="2"/>
  <c r="O30" i="2"/>
  <c r="P30" i="2" s="1"/>
  <c r="J30" i="2"/>
  <c r="L30" i="2" s="1"/>
  <c r="O29" i="2"/>
  <c r="P29" i="2" s="1"/>
  <c r="K29" i="2"/>
  <c r="J29" i="2"/>
  <c r="L29" i="2" s="1"/>
  <c r="P28" i="2"/>
  <c r="O28" i="2"/>
  <c r="Q28" i="2" s="1"/>
  <c r="L28" i="2"/>
  <c r="K28" i="2"/>
  <c r="J28" i="2"/>
  <c r="Q27" i="2"/>
  <c r="P27" i="2"/>
  <c r="O27" i="2"/>
  <c r="J27" i="2"/>
  <c r="L27" i="2" s="1"/>
  <c r="Q26" i="2"/>
  <c r="O26" i="2"/>
  <c r="P26" i="2" s="1"/>
  <c r="J26" i="2"/>
  <c r="L26" i="2" s="1"/>
  <c r="O25" i="2"/>
  <c r="P25" i="2" s="1"/>
  <c r="K25" i="2"/>
  <c r="J25" i="2"/>
  <c r="L25" i="2" s="1"/>
  <c r="P24" i="2"/>
  <c r="O24" i="2"/>
  <c r="Q24" i="2" s="1"/>
  <c r="L24" i="2"/>
  <c r="K24" i="2"/>
  <c r="J24" i="2"/>
  <c r="Q23" i="2"/>
  <c r="P23" i="2"/>
  <c r="O23" i="2"/>
  <c r="J23" i="2"/>
  <c r="L23" i="2" s="1"/>
  <c r="Q22" i="2"/>
  <c r="O22" i="2"/>
  <c r="P22" i="2" s="1"/>
  <c r="J22" i="2"/>
  <c r="L22" i="2" s="1"/>
  <c r="O21" i="2"/>
  <c r="P21" i="2" s="1"/>
  <c r="K21" i="2"/>
  <c r="J21" i="2"/>
  <c r="L21" i="2" s="1"/>
  <c r="P20" i="2"/>
  <c r="O20" i="2"/>
  <c r="Q20" i="2" s="1"/>
  <c r="L20" i="2"/>
  <c r="K20" i="2"/>
  <c r="J20" i="2"/>
  <c r="Q19" i="2"/>
  <c r="P19" i="2"/>
  <c r="O19" i="2"/>
  <c r="J19" i="2"/>
  <c r="L19" i="2" s="1"/>
  <c r="Q18" i="2"/>
  <c r="O18" i="2"/>
  <c r="P18" i="2" s="1"/>
  <c r="J18" i="2"/>
  <c r="L18" i="2" s="1"/>
  <c r="O17" i="2"/>
  <c r="P17" i="2" s="1"/>
  <c r="K17" i="2"/>
  <c r="J17" i="2"/>
  <c r="L17" i="2" s="1"/>
  <c r="P16" i="2"/>
  <c r="O16" i="2"/>
  <c r="Q16" i="2" s="1"/>
  <c r="L16" i="2"/>
  <c r="K16" i="2"/>
  <c r="J16" i="2"/>
  <c r="Q15" i="2"/>
  <c r="P15" i="2"/>
  <c r="O15" i="2"/>
  <c r="J15" i="2"/>
  <c r="L15" i="2" s="1"/>
  <c r="Q14" i="2"/>
  <c r="O14" i="2"/>
  <c r="P14" i="2" s="1"/>
  <c r="J14" i="2"/>
  <c r="L14" i="2" s="1"/>
  <c r="O13" i="2"/>
  <c r="P13" i="2" s="1"/>
  <c r="K13" i="2"/>
  <c r="J13" i="2"/>
  <c r="L13" i="2" s="1"/>
  <c r="P12" i="2"/>
  <c r="O12" i="2"/>
  <c r="Q12" i="2" s="1"/>
  <c r="L12" i="2"/>
  <c r="K12" i="2"/>
  <c r="J12" i="2"/>
  <c r="Q11" i="2"/>
  <c r="P11" i="2"/>
  <c r="O11" i="2"/>
  <c r="J11" i="2"/>
  <c r="L11" i="2" s="1"/>
  <c r="Q10" i="2"/>
  <c r="O10" i="2"/>
  <c r="P10" i="2" s="1"/>
  <c r="J10" i="2"/>
  <c r="L10" i="2" s="1"/>
  <c r="O9" i="2"/>
  <c r="P9" i="2" s="1"/>
  <c r="K9" i="2"/>
  <c r="J9" i="2"/>
  <c r="L9" i="2" s="1"/>
  <c r="P8" i="2"/>
  <c r="O8" i="2"/>
  <c r="Q8" i="2" s="1"/>
  <c r="L8" i="2"/>
  <c r="K8" i="2"/>
  <c r="J8" i="2"/>
  <c r="Q7" i="2"/>
  <c r="P7" i="2"/>
  <c r="O7" i="2"/>
  <c r="J7" i="2"/>
  <c r="L7" i="2" s="1"/>
  <c r="Q6" i="2"/>
  <c r="O6" i="2"/>
  <c r="P6" i="2" s="1"/>
  <c r="J6" i="2"/>
  <c r="L6" i="2" s="1"/>
  <c r="O5" i="2"/>
  <c r="Q5" i="2" s="1"/>
  <c r="K5" i="2"/>
  <c r="J5" i="2"/>
  <c r="L5" i="2" s="1"/>
  <c r="P5" i="2" l="1"/>
  <c r="P37" i="2"/>
  <c r="P41" i="2"/>
  <c r="P49" i="2"/>
  <c r="P125" i="2"/>
  <c r="P53" i="2"/>
  <c r="K7" i="2"/>
  <c r="Q9" i="2"/>
  <c r="K11" i="2"/>
  <c r="Q13" i="2"/>
  <c r="K15" i="2"/>
  <c r="Q17" i="2"/>
  <c r="K19" i="2"/>
  <c r="Q21" i="2"/>
  <c r="K23" i="2"/>
  <c r="Q25" i="2"/>
  <c r="K27" i="2"/>
  <c r="Q29" i="2"/>
  <c r="K31" i="2"/>
  <c r="Q33" i="2"/>
  <c r="K35" i="2"/>
  <c r="K39" i="2"/>
  <c r="K43" i="2"/>
  <c r="Q45" i="2"/>
  <c r="K47" i="2"/>
  <c r="K51" i="2"/>
  <c r="K55" i="2"/>
  <c r="Q57" i="2"/>
  <c r="K59" i="2"/>
  <c r="Q61" i="2"/>
  <c r="K63" i="2"/>
  <c r="K67" i="2"/>
  <c r="K71" i="2"/>
  <c r="K75" i="2"/>
  <c r="K79" i="2"/>
  <c r="K83" i="2"/>
  <c r="K87" i="2"/>
  <c r="K91" i="2"/>
  <c r="K95" i="2"/>
  <c r="K99" i="2"/>
  <c r="K103" i="2"/>
  <c r="K107" i="2"/>
  <c r="K111" i="2"/>
  <c r="K115" i="2"/>
  <c r="K119" i="2"/>
  <c r="K123" i="2"/>
  <c r="K127" i="2"/>
  <c r="K6" i="2"/>
  <c r="K128" i="2" s="1"/>
  <c r="K10" i="2"/>
  <c r="K14" i="2"/>
  <c r="K18" i="2"/>
  <c r="K22" i="2"/>
  <c r="K26" i="2"/>
  <c r="K30" i="2"/>
  <c r="K34" i="2"/>
  <c r="K38" i="2"/>
  <c r="K42" i="2"/>
  <c r="K46" i="2"/>
  <c r="K50" i="2"/>
  <c r="K54" i="2"/>
  <c r="K58" i="2"/>
  <c r="K62" i="2"/>
  <c r="K66" i="2"/>
  <c r="K70" i="2"/>
  <c r="K74" i="2"/>
  <c r="K78" i="2"/>
  <c r="K82" i="2"/>
  <c r="K86" i="2"/>
  <c r="K90" i="2"/>
  <c r="K94" i="2"/>
  <c r="K98" i="2"/>
  <c r="K102" i="2"/>
  <c r="K106" i="2"/>
  <c r="K110" i="2"/>
  <c r="K114" i="2"/>
  <c r="K118" i="2"/>
  <c r="K122" i="2"/>
  <c r="K126" i="2"/>
  <c r="P127" i="2"/>
  <c r="P128" i="2" l="1"/>
  <c r="E2" i="2" s="1"/>
</calcChain>
</file>

<file path=xl/sharedStrings.xml><?xml version="1.0" encoding="utf-8"?>
<sst xmlns="http://schemas.openxmlformats.org/spreadsheetml/2006/main" count="652" uniqueCount="433">
  <si>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</si>
  <si>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</si>
  <si>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</si>
  <si>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</si>
  <si>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</si>
  <si>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</si>
  <si>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</si>
  <si>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</si>
  <si>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</si>
  <si>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</si>
  <si>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</si>
  <si>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</si>
  <si>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</si>
  <si>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</si>
  <si>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</si>
  <si>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</si>
  <si>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</si>
  <si>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</si>
  <si>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</si>
  <si>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</si>
  <si>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</si>
  <si>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</si>
  <si>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</si>
  <si>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</si>
  <si>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</si>
  <si>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</si>
  <si>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</si>
  <si>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</si>
  <si>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</si>
  <si>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</si>
  <si>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</si>
  <si>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</si>
  <si>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</si>
  <si>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</si>
  <si>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</si>
  <si>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</si>
  <si>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</si>
  <si>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</si>
  <si>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</si>
  <si>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</si>
  <si>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</si>
  <si>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</si>
  <si>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</si>
  <si>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</si>
  <si>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</si>
  <si>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</si>
  <si>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</si>
  <si>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</si>
  <si>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</si>
  <si>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</si>
  <si>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</si>
  <si>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</si>
  <si>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</si>
  <si>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</si>
  <si>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</si>
  <si>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</si>
  <si>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</si>
  <si>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</si>
  <si>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</si>
  <si>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</si>
  <si>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</si>
  <si>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</si>
  <si>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</si>
  <si>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</si>
  <si>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</si>
  <si>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</si>
  <si>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</si>
  <si>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</si>
  <si>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</si>
  <si>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</si>
  <si>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</si>
  <si>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</si>
  <si>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</si>
  <si>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</si>
  <si>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</si>
  <si>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</si>
  <si>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</si>
  <si>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</si>
  <si>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</si>
  <si>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</si>
  <si>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</si>
  <si>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</si>
  <si>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</si>
  <si>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</si>
  <si>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</si>
  <si>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</si>
  <si>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</si>
  <si>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</si>
  <si>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</si>
  <si>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</si>
  <si>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</si>
  <si>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</si>
  <si>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</si>
  <si>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</si>
  <si>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</si>
  <si>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</si>
  <si>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</si>
  <si>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</si>
  <si>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</si>
  <si>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</si>
  <si>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</si>
  <si>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</si>
  <si>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</si>
  <si>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</si>
  <si>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</si>
  <si>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</si>
  <si>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</si>
  <si>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</si>
  <si>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</si>
  <si>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</si>
  <si>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</si>
  <si>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2 - MOD Office - Evaluated</t>
  </si>
  <si>
    <t>Total Overall Price</t>
  </si>
  <si>
    <t xml:space="preserve"> See Framework Schedule 1 General Specification: Specific Mandatory Requirements Lot 2</t>
  </si>
  <si>
    <t>Supply &amp; Delivery Only</t>
  </si>
  <si>
    <t>Supply, Delivery &amp; Installation</t>
  </si>
  <si>
    <t>Product Serial No / Product Code</t>
  </si>
  <si>
    <t>CCS Product/Service Group Level 1</t>
  </si>
  <si>
    <t>CCS Product/Service Description Level 2</t>
  </si>
  <si>
    <t>Product Description</t>
  </si>
  <si>
    <t>NATO Stock No (NSN)</t>
  </si>
  <si>
    <t>Estimated Annual Volume</t>
  </si>
  <si>
    <t>Unit Cost (£)</t>
  </si>
  <si>
    <t>Mark Up (£)</t>
  </si>
  <si>
    <t xml:space="preserve">Total Unit Cost (Unit Cost + Mark Up) </t>
  </si>
  <si>
    <t>Total Basket Price (Total Unit Price x Est Annual Volume)</t>
  </si>
  <si>
    <t>% Mark Up</t>
  </si>
  <si>
    <t>Seating</t>
  </si>
  <si>
    <t>Task Chair</t>
  </si>
  <si>
    <t>Operator/Task Chair, High Back,Height adjustable back, Adjustable arms,Five star black plastic castor base, seat slide mechanism, Suitable for persons up to 150kg, Plain Camira Xtreme Fabric in 3 colours</t>
  </si>
  <si>
    <t>7110 99 4486054</t>
  </si>
  <si>
    <t>Operator/Task Chair .High Back . Height adjustable back, Without arms, Five star black plastic castor base, seat slide mechanism, Suitable for persons up to 150kg, Plain Camira Xtreme Fabric in 3 colours</t>
  </si>
  <si>
    <t>7110 99 5624956</t>
  </si>
  <si>
    <t>Operator/Task Chair, High Back, Height adjustable back, Adjustable arms, Five star black plastic castor base, seat slide mechanism, Suitable for persons up to 150kg, Plain Chieftain Just Colour .VINYL fabric in 3 colours</t>
  </si>
  <si>
    <t>7110 99 8466467</t>
  </si>
  <si>
    <t>Operator/Task Chair .High Back. Height adjustable back, Without arms, Five star black plastic castor base, seat slide mechanism, Suitable for persons up to 150kg, Plain Chieftain .VINYL fabric in 3 colours</t>
  </si>
  <si>
    <t>7110 99 5074877</t>
  </si>
  <si>
    <t>24/7 Operator/Task Chair. Full Back. .Adj. Arms. Adj Lumber Support.Synchronous Tilting Seat &amp; Back.Suitable for persons up to 158kg .25 Stone. Plain Camira Xtreme Fabric in 3 colours</t>
  </si>
  <si>
    <t>7110 99 5358624</t>
  </si>
  <si>
    <t>24/7 Operator/Task Chair. Full Back. Without Arms. Adj Lumber Support. Synchronous Tilting Seat &amp; Back .Suitable for persons up to 158kg .25 Stone Plain Camira Xtreme Fabric in 3 colours</t>
  </si>
  <si>
    <t>7110 99 1907124</t>
  </si>
  <si>
    <t>Operator Chair, High Back, Height adjustable back, Adjustable arms, Adjustable Lumber Support, Seat and back tension adjustment, Seat tilt, seat slide mechanism, Five star black plastic castor base, Plain Camira Xtreme Fabric in 3 colours</t>
  </si>
  <si>
    <t>7110 99 1473459</t>
  </si>
  <si>
    <t>Operator Task chair Technical MESH back with adjustable arms and seat slide. 5 star base with castors. Height adjustable arm. Adjustable lumbar support. Synchronous Tilting Seat &amp; Back. Plain Camira Xtreme Fabric - Black</t>
  </si>
  <si>
    <t>MBC1</t>
  </si>
  <si>
    <t>24/7 Controller Chair .High Back. With Arms. Synchronised Tilting Seat &amp; Back.Suitable for persons up to 150kg Static Conductive, Foam &amp; Agua 7 Collection Fabric to BS7176 Source 7 (when tested over CMHR35Kg/m3 form or similar) in 3 colours</t>
  </si>
  <si>
    <t>7110 99 3654261</t>
  </si>
  <si>
    <t>Controller Chair,Windowless Accomodation. High Back. .Adj. Lumber Support. With Arms and Synchronised Tilting Seat &amp; Back.Suitable for persons up to 150kg Foam &amp; Agua 7 Collection Fabric to BS7176 Source 7 (when tested over CMHR35Kg/m3 form or similar) in 3 colours</t>
  </si>
  <si>
    <t>7110 99 2580088</t>
  </si>
  <si>
    <t>Controller Chair Windowless Accomodation, High Back. Synchronised Tilting Seat &amp; Back. Seat Slide Mechanism. c/w Headrest. Adj. Multifunctional Arms.Suitable for persons up to 150kg .23.5 Stone. Static conductive, Foam and Agua 7 Collection Fabric to BS7176 Source 7 (when tested over CMHR35Kg/m3 form or similar) in 3 colours</t>
  </si>
  <si>
    <t>7110 99 9910382</t>
  </si>
  <si>
    <t>Controller Chair High Back. Synchronised Tilting Seat &amp; Back. Seat Slide Mechanism. c/w Headrest. Adj. Multifunctional Arms.Suitable for persons up to 150kg .23.5 Stone. Plain Camira Xtreme fabric in 3 colours</t>
  </si>
  <si>
    <t>CCH1</t>
  </si>
  <si>
    <t>Draughtsman Chair, Medium Back, Five star black plastic base with foot ring, Suitable for persons up to 150kg. Plain Camira Xtreme fabric in 3 colours</t>
  </si>
  <si>
    <t>7110 99 0003993</t>
  </si>
  <si>
    <t>Visitors Chair</t>
  </si>
  <si>
    <t>Visitors Chair. Cantilever metal frame. High Back, Without Arms, Plain Camira Xtreme in 3 colours.</t>
  </si>
  <si>
    <t>7110 99 8089743</t>
  </si>
  <si>
    <t>Visitors Chair .Cantilever framed.High Back. With Arms. Metal Framed. Plain Camira Fabric Xtreme in 3 colours</t>
  </si>
  <si>
    <t>7110 99 6634970</t>
  </si>
  <si>
    <t>Visitors Chair. Cantilever metal frame. High Back, With Arms, Plain Chieftain Just colour VINYL in 3 colours</t>
  </si>
  <si>
    <t>7110 99 7314240</t>
  </si>
  <si>
    <t>Visitors Chair. Cantilever metal frame. High Back, Without Arms, Plain Chieftain Just colour VINYL in 3 colours.</t>
  </si>
  <si>
    <t>7110 99 2264982</t>
  </si>
  <si>
    <t>Side Chair</t>
  </si>
  <si>
    <t>Meeting .Side. Chair. With Arms. Black Metal Framed. Plain Camira Xtreme Fabric in 3 colours.</t>
  </si>
  <si>
    <t>7110 99 8501066</t>
  </si>
  <si>
    <t>Meeting .Side. Chair .Without Arms. Black Metal Framed. Plain Fabric Camira Xtreme Fabric in 3 colours</t>
  </si>
  <si>
    <t>7110 99 7891252</t>
  </si>
  <si>
    <t>Meeting .Side. Chair .Black Metal Framed. Without Arms. Plain Chieftain Just Colour .VINYL fabric in 3 colours</t>
  </si>
  <si>
    <t>7110 99 6784734</t>
  </si>
  <si>
    <t>Meeting .Side. Chair .Metal Framed. With Arms. Plain Chieftain Just colour VINYL fabric in 3 colours.</t>
  </si>
  <si>
    <t>7110 99 1855264</t>
  </si>
  <si>
    <t>Stackable Meeting Chair .Black Metal Framed. Without Arms. Plain Camira Xtreme Fabric in 3 colours</t>
  </si>
  <si>
    <t>SMC1</t>
  </si>
  <si>
    <t>Stackable Meeting Chair .Black Metal Framed. Without Arms .Windowless Accommodation. Foam and Agua 7 Collection Fabric to BS7176 Source 7 (when tested over CMHR35Kg/m3 form or similar) in 3 colours</t>
  </si>
  <si>
    <t>7110 99 6663698</t>
  </si>
  <si>
    <t>Stackable Meeting Chair .Black Metal Framed. With Arms. Windowless Accommodation. . Foam and Agua 7 Collection Fabric to BS7176 Source 7 (when tested over CMHR35Kg/m3 form or similar) in 3 colours</t>
  </si>
  <si>
    <t>7110 99 3540513</t>
  </si>
  <si>
    <t>Visitors Chair Timber Framed. .Arms. OAK Finished. Plain Camira Fabric Xtreme in 3 colours</t>
  </si>
  <si>
    <t>7110 99 8399117</t>
  </si>
  <si>
    <t>Visitors Chair Timber Framed. With Arms. OAK Finished. Plain Chieftain Just colour VINYL fabric in 3 colours</t>
  </si>
  <si>
    <t>7110 99 6701687</t>
  </si>
  <si>
    <t>Conference Chair Timber Framed. With Arms. OAK Finish.Plain Camira Xtreme Fabric in 3 colours</t>
  </si>
  <si>
    <t>7110 99 6146188</t>
  </si>
  <si>
    <t>Conference Chair Timber Framed. Without Arms. OAK Finish. Plain Camira Xtreme Fabric in 3 colours.</t>
  </si>
  <si>
    <t>7110 99 7020211</t>
  </si>
  <si>
    <t>Reception Chair</t>
  </si>
  <si>
    <t>Reception Chair. With Arms. Timber Framed OAK finish Plain Camira Xtreme Fabric in 3 colours.</t>
  </si>
  <si>
    <t>7110 99 3484032</t>
  </si>
  <si>
    <t>Reception Chair Without Arms. Timber Framed. OAK Finish. Plain Camira Xtreme Fabric in 3 colours</t>
  </si>
  <si>
    <t>7110 99 4613737</t>
  </si>
  <si>
    <t>Reception Chair. With Arms.Timber Framed. OAK Finish. Plain Chieftain Just colour VINYL Fabric in 3 colours.</t>
  </si>
  <si>
    <t>7110 99 8795673</t>
  </si>
  <si>
    <t>Reception Chair. Without Arms.Timber Framed. OAK Finish. Plain Chieftain Just colour VINYL Fabric in 3 colours</t>
  </si>
  <si>
    <t>7110 99 8437313</t>
  </si>
  <si>
    <t>Lecture Chair with Right Hand Folding/Drop Down Writing Tablet .Metal Framed. Plain Camira Xtreme Fabric in 3 Colours</t>
  </si>
  <si>
    <t>7110 99 6098714</t>
  </si>
  <si>
    <t>Lecture Chair with Left Hand Folding/Drop Down Writing Tablet .Metal Framed. Plain Camira Xtreme Fabric in 3 colours.</t>
  </si>
  <si>
    <t>7110 99 1478562</t>
  </si>
  <si>
    <t>Restaurant Chair</t>
  </si>
  <si>
    <t>Restaurant Chair, Medium back without arms, 4 Post Legs, Metal Framed, TIMBER shell/back and seat, Stackable. Finish silver RAL 9006</t>
  </si>
  <si>
    <t>7105 99 9910299</t>
  </si>
  <si>
    <t>Restaurant Chair, Medium back without arms, 4 Post Legs, Metal Framed, PLASTIC shell/back and seat, Stackable. Finish silver RAL 9006</t>
  </si>
  <si>
    <t>7105 99 7260066</t>
  </si>
  <si>
    <t>Tub Chair</t>
  </si>
  <si>
    <t>Tub Chair, Soft-seating/Break-out type, Plain Camira Xtreme Fabric in 3 colours</t>
  </si>
  <si>
    <t>7110 99 1920370</t>
  </si>
  <si>
    <t>Tub Chair, Soft-seating/Break-out type, Plain Chieftain Just colour VINYL fabric in 3 colours</t>
  </si>
  <si>
    <t>TCV1</t>
  </si>
  <si>
    <t>Armchair</t>
  </si>
  <si>
    <t>Armchair, Cube style Plain Camira Fabric Xtreme Fabric in 3 colours.</t>
  </si>
  <si>
    <t>7110 99 9247996</t>
  </si>
  <si>
    <t>Sofa</t>
  </si>
  <si>
    <t>Settee - 2 Seater Cube style, Plain Camira Xtreme Fabric in 3 colours.</t>
  </si>
  <si>
    <t>7110 99 1271145</t>
  </si>
  <si>
    <t>Settee - 3 Seater, Cube style Plain Camira Xtreme Fabric in 3 colours.</t>
  </si>
  <si>
    <t>7110 99 2122567</t>
  </si>
  <si>
    <t>Armchair, Cube style Plain Chieftain Just colour VINYL in 3 colours</t>
  </si>
  <si>
    <t>ACV1</t>
  </si>
  <si>
    <t>Settee - 2 Seater Cube Style, Plain Chieftain Just colour VINYL Fabric in 3 colours</t>
  </si>
  <si>
    <t>2SV2</t>
  </si>
  <si>
    <t>Settee - 3 Seater Cube Style, Plain Chieftain Just colour VINYL Fabric in 3 colours</t>
  </si>
  <si>
    <t>3SV3</t>
  </si>
  <si>
    <t>Three space beam with two upholstered seats .upholstered seat and back. with a table top .laminate finish. fitted in the centre position Frame colour finish black. Plain Camira Fabric Xtreme in 3 colours</t>
  </si>
  <si>
    <t>7110 99 3640370</t>
  </si>
  <si>
    <t>Three seater with upholstered seat and back Frame colour black. Plain fabric Camira Fabric Xtreme or similar.</t>
  </si>
  <si>
    <t>7110 99 5190685</t>
  </si>
  <si>
    <t>Three space beam with two steel seat shells and a table top .laminated finish. fitted in the centre position Frame colour finish black. Seat shell finish.</t>
  </si>
  <si>
    <t>7110 99 3431998</t>
  </si>
  <si>
    <t>Desking</t>
  </si>
  <si>
    <t>Desk</t>
  </si>
  <si>
    <t>1400mm .w. x 800mm .d., Straight Desk, Self levelling feet Four Post Legs / A frame , Cable Management with 2 cable outlets,BEECH MFC Finish, Desk top to be 25mm .+ /- 2mm. thick with 2mm / 3 mm edge, Frame finish silver RAL 9006</t>
  </si>
  <si>
    <t>7110 99 1657678</t>
  </si>
  <si>
    <t>1400mm .w. x 800mm .d., Straight Desk, Height Selectable/Settable , Four Post Legs / "A" Frame or similar, Cable Management with 2 cable outlets,BEECH MFC Finish, Desk top to be 25mm .+ /- 2mm. thick with 2mm / 3 mm edge, Frame finish silver RAL 9006</t>
  </si>
  <si>
    <t>7110 99 2567760</t>
  </si>
  <si>
    <t>1400mm .w. x 800mm .d, Straight Desk, Height Adjustable,, Four Post Legs / "A" Frame or similar, Cable Management with 2 cable outlets,BEECH MFC Finish, Desk top to be 25mm .+ /- 2mm. thick with 2mm / 3 mm edge. Frame finish silver RAL 9006</t>
  </si>
  <si>
    <t>7110 99 2163335</t>
  </si>
  <si>
    <t>W1600 x D800 Workstation Straight, Self Levelling Cable Managed, Cable Management with 2 cable outlets,BEECH MFC Finish, Desk top to be 25mm .+ /- 2mm. thick with 2mm / 3 mm edge, Frame finish silver RAL 9006</t>
  </si>
  <si>
    <t>7110 99 1886299</t>
  </si>
  <si>
    <t>W1600 x D800 Workstation Straight, Height Adjustable. Cable Management with 2 cable outlets,BEECH MFC Finish, Desk top to be 25mm .+ /- 2mm. thick with 2mm / 3 mm edge, Frame finish silver RAL 9006</t>
  </si>
  <si>
    <t>7110 99 3792112</t>
  </si>
  <si>
    <t>Desking Accessories</t>
  </si>
  <si>
    <t>Desk Screen</t>
  </si>
  <si>
    <t>Modesty panel for use with 1400 desks on Contract with fixing kits</t>
  </si>
  <si>
    <t>7110 99 7276637</t>
  </si>
  <si>
    <t>Modesty panel for use with 1600 desks on Contract with fixing kits</t>
  </si>
  <si>
    <t>MPD1</t>
  </si>
  <si>
    <t>Straight Desk Electronic Sit Stand Desk1400mm .w. x 800mm .d. Height range 660mm-1350mm, Cable management wire basket with 2 Cable outlets. BEECH MF Finish Silver frame</t>
  </si>
  <si>
    <t>7110 99 6701689</t>
  </si>
  <si>
    <t>Straight Desk Electronic Sit Stand Desk 1600mm .w. x 800mm .d. Height range 660mm-1350mm, Cable management wire basket with 2 Cable outlets. BEECH MFC finish, Silver frame</t>
  </si>
  <si>
    <t>7110 99 9762777</t>
  </si>
  <si>
    <t>Workstation</t>
  </si>
  <si>
    <t>Mobile Workstation PC with a height settable/adjustable top and pull-out .BEECH MFC Finish.</t>
  </si>
  <si>
    <t>7110 99 2257056</t>
  </si>
  <si>
    <t>Table</t>
  </si>
  <si>
    <t>Rectangular Meeting Table.1600mm l. x 800mm .w. Top OAK MFC or similar - OAK finish 25mm .+ /- 2mm. thick with a 2mm / 3mm edge, 4 Post Legs 1 Frame finish silver RAL9006</t>
  </si>
  <si>
    <t>7110 99 7216991</t>
  </si>
  <si>
    <t>Rectangular Meeting Table. Top MFC or similar - OAK finish 25mm .+ /- 2mm. thick with a 2mm / 3mm edge, 4 Post Legs 1200mm w. x 800mm d. Frame finish silver RAL9006</t>
  </si>
  <si>
    <t>7110 99 5033299</t>
  </si>
  <si>
    <t>Rectangular Table, 4 Post legs, White Laminate top 1400mm .w. x 800mm .d. approx. Finish silver RAL9006</t>
  </si>
  <si>
    <t>7105 99 5358915</t>
  </si>
  <si>
    <t>Square Table, 4 Post legs, White Laminate top 800mm .w. x 800mm .d. approx. Finish silver RAL9006</t>
  </si>
  <si>
    <t>7105 99 4102733</t>
  </si>
  <si>
    <t>Side Table .Rectangular - 1200mm w x 600mm d .OAK MFC Finish</t>
  </si>
  <si>
    <t>7110 99 8652023</t>
  </si>
  <si>
    <t>Side Table .Rectangular - 800mm w x 600mm d. OAK MFC Finish,</t>
  </si>
  <si>
    <t>7110 99 2500995</t>
  </si>
  <si>
    <t>Circular Meeting Table -1000mm diameter OAK MFC Finish</t>
  </si>
  <si>
    <t>7110 99 7625169</t>
  </si>
  <si>
    <t>Circular Meeting Table -1200mm diameter OAK MFC Finish</t>
  </si>
  <si>
    <t>7110 99 4941661</t>
  </si>
  <si>
    <t>Circular Table, White Laminate top ,Trumpet Base or similar, 1200m diameter. Finish silver RAL9006</t>
  </si>
  <si>
    <t>7110 99 4383999</t>
  </si>
  <si>
    <t>Semi Circular Meeting Table.1600mm .l. x 800mm .w. Top OAK MFC 25mm .+ /- 2mm. thick with a 2mm / 3mm edge, 4 Post Legs Frame finish silver RAL9006</t>
  </si>
  <si>
    <t>7110 99 3710229</t>
  </si>
  <si>
    <t>Semi Circular Meeting Table.1200mm .l. x 800mm .w. Top OAK MFC 25mm .+ /- 2mm. thick with a 2mm / 3mm edge, 4 Post Legs Frame finish silver RAL9006</t>
  </si>
  <si>
    <t>7110 99 1511257</t>
  </si>
  <si>
    <t>Meeting/Conference Table .Mobile.Tilting Top. Rectangular - 1500mm w x 750mm d. OAK Top MFC Finish. Frame finish silver RAL9006</t>
  </si>
  <si>
    <t>7110 99 7915933</t>
  </si>
  <si>
    <t>Meeting/Conference Table .Mobile.Tilting Top. Square. 750mm x 750mm. OAK Top MFC Finish Frame finish silver RAL9006</t>
  </si>
  <si>
    <t>7110 99 7428426</t>
  </si>
  <si>
    <t>Coffee Table</t>
  </si>
  <si>
    <t>Reception/Occasional Table to accompany reception chairs, 1000mm dia x H450mm. Top Beech MFC. 25mm thick with a 2mm / 3mm edge. Frame finish silver RAL</t>
  </si>
  <si>
    <t>7110 99 8353165</t>
  </si>
  <si>
    <t xml:space="preserve">Rectangular Coffee Table OAK MFC Finish 
W 800mm x D 450mm x H 407mm.
</t>
  </si>
  <si>
    <t>RCT1</t>
  </si>
  <si>
    <t xml:space="preserve">Round Coffee Table OAK MFC Finish 
Diameter 75mm x H 385mm 
</t>
  </si>
  <si>
    <t>RCT2</t>
  </si>
  <si>
    <t>Desk Top Mounted Screen 1400mm w. x 350mm h.Pinnable without tool bar. With fixing brackets. Plain Camira Fabric Lucia in 3 colours</t>
  </si>
  <si>
    <t>7110 99 3448309</t>
  </si>
  <si>
    <t>Desk Top Mounted Screen 1400mm .w. x 350mm .h., Pinnable without tool bar. With fixing brackets. Plain fabric, Double skin panel construction, Camira Lucia Fabric in 3 colours</t>
  </si>
  <si>
    <t>7110 99 1680832</t>
  </si>
  <si>
    <t>Workstation Top Mounted Screen .W1600 x H350mm. .Plain Fabric. With fixing brackets. Plain fabric. Camira Fabric Lucia in 3 colours.</t>
  </si>
  <si>
    <t>7110 99 4807597</t>
  </si>
  <si>
    <t>Workstation Top Mounted Screen W1800 x H350mm. With fixing brackets, Camira Lucia Fabric in 3 colours</t>
  </si>
  <si>
    <t>7110 99 7402930</t>
  </si>
  <si>
    <t>Free Standing Screen</t>
  </si>
  <si>
    <t>Freestanding Screen .W1800 x H1600mm. with Feet Camira Lucia Fabric in 3 colours</t>
  </si>
  <si>
    <t>7195 99 1272441</t>
  </si>
  <si>
    <t>Freestanding Screen .W1600 x H1600mm with Feet. Camira Lucia Fabric in 3 colours</t>
  </si>
  <si>
    <t>7195 99 4534281</t>
  </si>
  <si>
    <t>Freestanding Screen 1400 .w. x 1400mm .h. with Feet , Pinnable without tool bar. Camira Lucia Fabric in 3 colours.</t>
  </si>
  <si>
    <t>7195 99 6019959</t>
  </si>
  <si>
    <t>Freestanding Screen .W1200 x H1600mm. with feet, Camira Lucia Fabric in 3 colours.</t>
  </si>
  <si>
    <t>7195 99 2754967</t>
  </si>
  <si>
    <t>Storage</t>
  </si>
  <si>
    <t>Pedestal</t>
  </si>
  <si>
    <t>Under desk Mobile Pedestal, 300w x570d Light Grey Steel carcass, 3 drawer, Lockable, Supplied with 1 Pencil Tray, 2 box drawers supplied with 1 divider in each and 1 filing drawer designed to facilitate filing pockets or alternatively supplied with a filing frame,</t>
  </si>
  <si>
    <t>UDP1</t>
  </si>
  <si>
    <t>Under desk Mobile Pedestal, 420w x 600d. Light Grey Steel carcass, 3 drawer, Lockable, Supplied with 1 Pencil Tray, 2 box drawers supplied with 1 divider in each and 1 filing drawer designed to facilitate filing pockets or alternatively supplied with a filing frame,</t>
  </si>
  <si>
    <t>UDP2</t>
  </si>
  <si>
    <t>Under Desk Pedestal .Mobile Personal. W420 x D600mm. .Dark Grey Steel Carcass. Steel Top &amp; OAK MFC Drawer Fronts. .supplied with qty 1 divider per filing drawer &amp; qty 1 stationary tray. c/w Anti-Tilt mechanism.</t>
  </si>
  <si>
    <t>7110 99 2122545</t>
  </si>
  <si>
    <t>Desk High Pedestal .Non-Mobile Personal W420 x D800mm. Light Grey Steel Carcass with BEECH MFC Top supplied with qty 1 divider per filing drawer &amp; qty 1 stationary tray. c/w Anti-Tilt mechanism.</t>
  </si>
  <si>
    <t>DHP1</t>
  </si>
  <si>
    <t>Desk High Pedestal .Non-Mobile Personal W420 x D800mm.Dark Grey Steel Carcass. OAK MFC Top &amp; Drawer Fronts. supplied with qty 1 divider per filing drawer &amp; qty 1 stationary tray. c/w Anti-Tilt mechanism.</t>
  </si>
  <si>
    <t>7110 99 2122543</t>
  </si>
  <si>
    <t>Desk High Pedestal .Non-Mobile Personal.W420 x D650mm. Dark Grey Steel Carcass. OAK MFC Top &amp; Drawer Fronts. .supplied with qty 1 divider per filing drawer &amp; qty 1 stationary tray. c/w Anti-Tilt mechanism.</t>
  </si>
  <si>
    <t>7110 99 7056193</t>
  </si>
  <si>
    <t>Cupboard</t>
  </si>
  <si>
    <t>Steel Locker Personal, 4 compartment, lockable, 1800mm .h. x 300mm .w. x 300mm .d. Carcass finished in silver RAL9006 with door colours optional from supplier's range</t>
  </si>
  <si>
    <t>7125 99 8347058</t>
  </si>
  <si>
    <t>Cupboard, Steel Carcase. .2 Door with 3-Point Locking Mechanism. H1800 x W915mm .6' x 3'. c/w 3 shelves. Light Grey Steel Carcass.</t>
  </si>
  <si>
    <t>7125 99 9910332</t>
  </si>
  <si>
    <t>Cupboard, System Storage .Light Grey Steel Carcass. .Side Opening Plastic Tambour with 3-Point Locking Mechanism. H2200 x W1000mm .supplied empty.</t>
  </si>
  <si>
    <t>7125 99 7474664</t>
  </si>
  <si>
    <t>Cupboard, System Storage .Light Grey Steel Carcass. .Side Opening Plastic Grey Tambour with 3-Point Locking Mechanism. H19800 x W1000mm .supplied empty.</t>
  </si>
  <si>
    <t>7125 99 4209484</t>
  </si>
  <si>
    <t>Cupboard, System Storage .Light Grey Steel Carcass. .Side Opening Plastic Grey Tambour with 3-Point Locking Mechanism. H1680 x W1000mm. supplied empty.</t>
  </si>
  <si>
    <t>7125 99 5624976</t>
  </si>
  <si>
    <t>Cupboard, System Storage .Light Grey Steel Carcass. .Side Opening Plastic Grey Tambour with 3-Point Locking Mechanism. H10800 x W1000mm. supplied empty.</t>
  </si>
  <si>
    <t>7125 99 3211115</t>
  </si>
  <si>
    <t>Cupboard System Storage .Lateral Filing. 2 Drawer Unit - Desk High x W1000mm .c/w 2 Cross Bars &amp; Counterweights. Light Grey Steel Carcass.</t>
  </si>
  <si>
    <t>7110 99 1264105</t>
  </si>
  <si>
    <t>Steel Tambour Cupboard with 4 slotted shelves 2000mm .h. x 1200mm .w. x 500mm .d. approx.. Designed to hang file pockets. the base, with 4 shelf dividers. Tambour doors .side opening. 2 keys, lockable. Cupboard finish silver RAL 9006, Tambour finish</t>
  </si>
  <si>
    <t>7120 99 1768178</t>
  </si>
  <si>
    <t>Steel Tambour Cupboard with 3 slotted shelves 1200mm .h. x 1000mm .w. x 500mm .d. approx. Designed to hang file pockets. the base, with 3 shelf dividers. Tambour doors .side opening. 2 keys, lockable. Cupboard finish silver RAL9006 Tambour finish</t>
  </si>
  <si>
    <t>7125 99 6027838</t>
  </si>
  <si>
    <t>4 Drawer Vertical Filing Cabinet c/w 2 Drawer Dividers per Drawer &amp; Anti-tilt Device, Drawer design to be able to facilitate file pockets, Steel Carcass. Finish silver RAL9006</t>
  </si>
  <si>
    <t>7110 99 5492566</t>
  </si>
  <si>
    <t>2 Drawer Vertical Filing Cabinet c/w 2 Drawer Dividers per Drawer &amp; Anti-tilt Device, Drawer design to be able to facilitate file pockets, Steel Carcass. Finish silver RAL9006</t>
  </si>
  <si>
    <t>7110 99 5670666</t>
  </si>
  <si>
    <t>Storage Accessories</t>
  </si>
  <si>
    <t>Filing</t>
  </si>
  <si>
    <t>Filing Pocket, Lateral .Qty 50. .c/w plastic tabs. for use with steel carcasses tambours.</t>
  </si>
  <si>
    <t>7110 99 7024798</t>
  </si>
  <si>
    <t>Shelf</t>
  </si>
  <si>
    <t>Shelf, Plain .including bearers. .Light Grey Steel. Max Weight 30kg.for use with steel carcasses tambours on contract</t>
  </si>
  <si>
    <t>7125 99 8757173</t>
  </si>
  <si>
    <t>Shelf, Plain .including bearers. Steel. .Max Weight 30kg. for use with steel carcasses H1800 x W915mm .6' x 3'. cupboards. Should be compatible with item 3090.</t>
  </si>
  <si>
    <t>7125 99 1299387</t>
  </si>
  <si>
    <t>Shelf Dividers .Slotted. .Pack of 3. for use with steel carcasses tambours.</t>
  </si>
  <si>
    <t>7125 99 9910329</t>
  </si>
  <si>
    <t>Shelf, Slotted .including bearers. For use with steel carcasses tambours.</t>
  </si>
  <si>
    <t>7110 99 9940209</t>
  </si>
  <si>
    <t>Cabinet</t>
  </si>
  <si>
    <t>5 Drawer Vertical Medical Card Lockable mechanism acting on all 5 drawers. Cabinet 1500H x 600 W x 400D .c/w 4 drawer dividers per drawer &amp; Anti-tilt Device. Capacity of 6000 linear mm .approx. of filing implying two rows of cards per drawer. Silver RAL9006 or similar.</t>
  </si>
  <si>
    <t>7110 99 9612600</t>
  </si>
  <si>
    <t>10 Drawer Plan Press, Steel, for AO size drawings, 1350mm .w. x 925mm .d. x 900mm x h Lockable, Finish RAL9006.</t>
  </si>
  <si>
    <t>7110 99 1317379</t>
  </si>
  <si>
    <t>Locker</t>
  </si>
  <si>
    <t>6 Personal Compartment lockers .1330h x 1000wx 500d approx. 3 high x 2 wide , Locks Handles and nameplate holders</t>
  </si>
  <si>
    <t>7125 99 3713241</t>
  </si>
  <si>
    <t>8 Personal Compartment lockers .1750h x 1000wx 500d approx. 4 high x 2 wide , Locks Handles and nameplate holders</t>
  </si>
  <si>
    <t>7125 99 9406975</t>
  </si>
  <si>
    <t>10 door Mobile Phone lockers .5 high x 2 wide. .940hx450wx380d approx.</t>
  </si>
  <si>
    <t>7125 99 5023561</t>
  </si>
  <si>
    <t>20 door Mobile Phone lockers .10 high x 2 wide. 1800hx450wx380d approx.</t>
  </si>
  <si>
    <t>7125 99 9672779</t>
  </si>
  <si>
    <t>Accessories</t>
  </si>
  <si>
    <t>4 Gang Socket</t>
  </si>
  <si>
    <t>Black Socket 4 Gang .un-switched. .anti-surge 3.15 Amp capacity. Supplied with an external earth lead and Inlet and Outlet service connector at either end.</t>
  </si>
  <si>
    <t>5935 99 6018148</t>
  </si>
  <si>
    <t>Cable Tray</t>
  </si>
  <si>
    <t>1200mm Under Desk Cable Wire Tray Basket with Brackets and Fixing</t>
  </si>
  <si>
    <t>WB1</t>
  </si>
  <si>
    <t>Mains Lead</t>
  </si>
  <si>
    <t>Mains Lead, 3m, c/w female connector &amp; 3 Pin 13 Amp Fuse Plug</t>
  </si>
  <si>
    <t>6150 99 7497115</t>
  </si>
  <si>
    <t>Socket Connector Lead</t>
  </si>
  <si>
    <t>Socket Connector Lead, 2m, c/w female &amp; male connector</t>
  </si>
  <si>
    <t>6150 99 6635245</t>
  </si>
  <si>
    <t>Power Module</t>
  </si>
  <si>
    <t>Workstation Top Mounted Power 4 Gang Module .un-switched. .anti-surge 3.15 Amp capacity.. Connected to 2m Lead with 3 pin 13 amp fuse plug C/W C Clamps</t>
  </si>
  <si>
    <t>5935 99 3671698</t>
  </si>
  <si>
    <t>Monitor Arm</t>
  </si>
  <si>
    <t>Workstation Top Mounted Flat Screen Monitor Support Adjustable Arm c/w clamp-mount &amp; bolt-through fixings kit and integral cable management</t>
  </si>
  <si>
    <t>7110 99 9202116</t>
  </si>
  <si>
    <t>Earthing Kit</t>
  </si>
  <si>
    <t>Earthing Kit .containing Brackets, earthing cables, ties and fastenings for the earth bonding.</t>
  </si>
  <si>
    <t>5975 99 4819294</t>
  </si>
  <si>
    <t>Cable Carrier</t>
  </si>
  <si>
    <t>Floor to Workstation Cable Carrier/Riser, 2 compartment, c/w weighted base</t>
  </si>
  <si>
    <t>5975 99 7009198</t>
  </si>
  <si>
    <t>Fuse (Pack)</t>
  </si>
  <si>
    <t>Replacement 3.15 amp Fuse .Pack of 5.</t>
  </si>
  <si>
    <t>5920 99 6167616</t>
  </si>
  <si>
    <t>Replacement 5 amp Fuse .Pack of 5.</t>
  </si>
  <si>
    <t>5920 99 5945201</t>
  </si>
  <si>
    <t>Footrest</t>
  </si>
  <si>
    <t>Black Non slip Footrest, Adjustable in height and angle.</t>
  </si>
  <si>
    <t>7195 99 3041252</t>
  </si>
  <si>
    <t>Coat Stand</t>
  </si>
  <si>
    <t>Black Hat &amp; Coat Stand .Free Standing Pylon.</t>
  </si>
  <si>
    <t>7195 99 1473255</t>
  </si>
  <si>
    <t>Pallet</t>
  </si>
  <si>
    <t>Pallet price qty 1 for overseas orders - Pallet type refer to Leidos link https://www.leidos-supply.uk/supplier-manual</t>
  </si>
  <si>
    <t>N/A</t>
  </si>
  <si>
    <t>L1/I50</t>
  </si>
  <si>
    <t>Desk Riser</t>
  </si>
  <si>
    <t>Desk Riser eg Varidesk or eqiula approved - an adjustable riser which sits on the existing desktop allowing the user to switch from a seated to standing position. eg Posturite or equal approved.
http://www.posturite.co.uk/catalogsearch/result/?q=varidesk</t>
  </si>
  <si>
    <t>7110 99 6160083</t>
  </si>
  <si>
    <t>Total - Supply &amp; Delivery Only</t>
  </si>
  <si>
    <t>Total - Supply, Delivery &amp; Installation</t>
  </si>
  <si>
    <t>Lot 2 - MOD Office - Non Evaluated</t>
  </si>
  <si>
    <t>Non-Core Products</t>
  </si>
  <si>
    <t>%</t>
  </si>
  <si>
    <t>Non-Core Mark-Up</t>
  </si>
  <si>
    <t>Non-Core Services</t>
  </si>
  <si>
    <t>£</t>
  </si>
  <si>
    <t>Day rate for Design Support Services</t>
  </si>
  <si>
    <t>Day rate for Sustainability and Circular Advice and Guidance</t>
  </si>
  <si>
    <r>
      <rPr>
        <sz val="10"/>
        <color theme="1"/>
        <rFont val="Arial"/>
        <family val="2"/>
      </rPr>
      <t xml:space="preserve">Rate for Individual Display Screen Assessment. </t>
    </r>
    <r>
      <rPr>
        <b/>
        <sz val="10"/>
        <color theme="1"/>
        <rFont val="Arial"/>
        <family val="2"/>
      </rPr>
      <t>Insert N if this is your preference.</t>
    </r>
    <r>
      <rPr>
        <sz val="10"/>
        <color theme="1"/>
        <rFont val="Arial"/>
        <family val="2"/>
      </rPr>
      <t xml:space="preserve">
(As referenced in section 5.20.3 and 5.20.4 of Framework Schedule 1: General Specification)</t>
    </r>
  </si>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</sst>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1"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sz val="12"/>
      <color theme="1"/>
      <name val="Arial"/>
      <family val="2"/>
    </font>
    <font>
      <b/>
      <sz val="36"/>
      <color rgb="FFFF0000"/>
      <name val="Arial"/>
      <family val="2"/>
      <scheme val="minor"/>
    </font>
    <font>
      <sz val="12"/>
      <color theme="1"/>
      <name val="Arial"/>
      <family val="2"/>
      <scheme val="minor"/>
    </font>
    <font>
      <b/>
      <sz val="12"/>
      <color rgb="FFFF0000"/>
      <name val="Arial"/>
      <family val="2"/>
    </font>
    <font>
      <b/>
      <sz val="11"/>
      <color theme="1"/>
      <name val="Arial"/>
      <family val="2"/>
      <scheme val="minor"/>
    </font>
    <font>
      <sz val="11"/>
      <color theme="1"/>
      <name val="Arial"/>
      <family val="2"/>
      <scheme val="minor"/>
    </font>
    <font>
      <sz val="10"/>
      <color rgb="FFFF0000"/>
      <name val="Arial"/>
      <family val="2"/>
      <scheme val="minor"/>
    </font>
    <font>
      <b/>
      <u/>
      <sz val="10"/>
      <color theme="1"/>
      <name val="Arial"/>
      <family val="2"/>
    </font>
    <font>
      <u/>
      <sz val="10"/>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AFE0EF"/>
        <bgColor rgb="FFAFE0EF"/>
      </patternFill>
    </fill>
  </fills>
  <borders count="1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0" borderId="0" xfId="0" applyFont="1"/>
    <xf numFmtId="0" fontId="10" fillId="3" borderId="6" xfId="0" applyFont="1" applyFill="1" applyBorder="1" applyAlignment="1">
      <alignment vertical="center" wrapText="1"/>
    </xf>
    <xf numFmtId="0" fontId="11" fillId="3" borderId="4" xfId="0" applyFont="1" applyFill="1" applyBorder="1" applyAlignment="1">
      <alignment vertical="center" wrapText="1"/>
    </xf>
    <xf numFmtId="0" fontId="12"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3"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2"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7" fillId="3" borderId="6" xfId="0" applyFont="1" applyFill="1" applyBorder="1" applyAlignment="1">
      <alignment vertical="center"/>
    </xf>
    <xf numFmtId="0" fontId="12" fillId="0" borderId="0" xfId="0" applyFont="1" applyAlignment="1">
      <alignment vertical="top"/>
    </xf>
    <xf numFmtId="164" fontId="21" fillId="7" borderId="11" xfId="0" applyNumberFormat="1" applyFont="1" applyFill="1" applyBorder="1" applyAlignment="1">
      <alignment vertical="center" wrapText="1"/>
    </xf>
    <xf numFmtId="0" fontId="22" fillId="0" borderId="0" xfId="0" applyFont="1" applyAlignment="1">
      <alignment vertical="center" wrapText="1"/>
    </xf>
    <xf numFmtId="0" fontId="23" fillId="0" borderId="0" xfId="0" applyFont="1" applyAlignment="1">
      <alignment vertical="center"/>
    </xf>
    <xf numFmtId="0" fontId="24" fillId="0" borderId="0" xfId="0" applyFont="1" applyAlignment="1">
      <alignment vertical="center" wrapText="1"/>
    </xf>
    <xf numFmtId="0" fontId="4" fillId="7" borderId="12" xfId="0" applyFont="1" applyFill="1" applyBorder="1" applyAlignment="1">
      <alignment vertical="center" wrapText="1"/>
    </xf>
    <xf numFmtId="0" fontId="26" fillId="7" borderId="12" xfId="0" applyFont="1" applyFill="1" applyBorder="1" applyAlignment="1">
      <alignment vertical="center" wrapText="1"/>
    </xf>
    <xf numFmtId="0" fontId="4" fillId="7" borderId="0" xfId="0" applyFont="1" applyFill="1" applyAlignment="1">
      <alignment vertical="center" wrapText="1"/>
    </xf>
    <xf numFmtId="0" fontId="26" fillId="7" borderId="13" xfId="0" applyFont="1" applyFill="1" applyBorder="1" applyAlignment="1">
      <alignment vertical="center" wrapText="1"/>
    </xf>
    <xf numFmtId="0" fontId="26" fillId="7" borderId="8" xfId="0" applyFont="1" applyFill="1" applyBorder="1" applyAlignment="1">
      <alignment vertical="center" wrapText="1"/>
    </xf>
    <xf numFmtId="0" fontId="4" fillId="7" borderId="14" xfId="0" applyFont="1" applyFill="1" applyBorder="1" applyAlignment="1">
      <alignment vertical="center" wrapText="1"/>
    </xf>
    <xf numFmtId="0" fontId="26" fillId="7" borderId="15" xfId="0" applyFont="1" applyFill="1" applyBorder="1" applyAlignment="1">
      <alignment vertical="center" wrapText="1"/>
    </xf>
    <xf numFmtId="0" fontId="26" fillId="7" borderId="14" xfId="0" applyFont="1" applyFill="1" applyBorder="1" applyAlignment="1">
      <alignment vertical="center" wrapText="1"/>
    </xf>
    <xf numFmtId="0" fontId="1" fillId="0" borderId="11" xfId="0" applyFont="1" applyBorder="1" applyAlignment="1">
      <alignment vertical="center" wrapText="1"/>
    </xf>
    <xf numFmtId="49" fontId="1" fillId="0" borderId="8" xfId="0" applyNumberFormat="1" applyFont="1" applyBorder="1" applyAlignment="1">
      <alignment vertical="center" wrapText="1"/>
    </xf>
    <xf numFmtId="0" fontId="1" fillId="0" borderId="11" xfId="0" applyFont="1" applyBorder="1" applyAlignment="1">
      <alignment horizontal="center" vertical="center" wrapText="1"/>
    </xf>
    <xf numFmtId="164" fontId="1" fillId="0" borderId="11" xfId="0" applyNumberFormat="1" applyFont="1" applyBorder="1" applyAlignment="1">
      <alignment vertical="center" wrapText="1"/>
    </xf>
    <xf numFmtId="10" fontId="1" fillId="0" borderId="11" xfId="0" applyNumberFormat="1" applyFont="1" applyBorder="1" applyAlignment="1">
      <alignment vertical="center" wrapText="1"/>
    </xf>
    <xf numFmtId="164" fontId="1" fillId="0" borderId="0" xfId="0" applyNumberFormat="1" applyFont="1" applyAlignment="1">
      <alignment vertical="center" wrapText="1"/>
    </xf>
    <xf numFmtId="164" fontId="1" fillId="5" borderId="11" xfId="0" applyNumberFormat="1" applyFont="1" applyFill="1" applyBorder="1" applyAlignment="1">
      <alignment vertical="center" wrapText="1"/>
    </xf>
    <xf numFmtId="164" fontId="1" fillId="6" borderId="17" xfId="0" applyNumberFormat="1" applyFont="1" applyFill="1" applyBorder="1" applyAlignment="1">
      <alignment vertical="center" wrapText="1"/>
    </xf>
    <xf numFmtId="0" fontId="19"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21" fillId="5" borderId="6" xfId="0" applyFont="1" applyFill="1" applyBorder="1" applyAlignment="1">
      <alignment horizontal="left" vertical="center" wrapText="1"/>
    </xf>
    <xf numFmtId="0" fontId="18" fillId="9" borderId="11" xfId="0" applyFont="1" applyFill="1" applyBorder="1" applyAlignment="1">
      <alignment horizontal="left" vertical="center" wrapText="1"/>
    </xf>
    <xf numFmtId="0" fontId="18" fillId="9"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18" xfId="0" applyFont="1" applyFill="1" applyBorder="1" applyAlignment="1">
      <alignment horizontal="left" wrapText="1"/>
    </xf>
    <xf numFmtId="0" fontId="8" fillId="3" borderId="14" xfId="0" applyFont="1" applyFill="1" applyBorder="1" applyAlignment="1">
      <alignment horizontal="left" wrapText="1"/>
    </xf>
    <xf numFmtId="0" fontId="27"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28" fillId="0" borderId="0" xfId="0" applyFont="1"/>
    <xf numFmtId="0" fontId="8" fillId="5" borderId="11" xfId="0" applyFont="1" applyFill="1" applyBorder="1" applyAlignment="1">
      <alignment vertical="center" wrapText="1"/>
    </xf>
    <xf numFmtId="0" fontId="6" fillId="5" borderId="11" xfId="0" applyFont="1" applyFill="1" applyBorder="1" applyAlignment="1">
      <alignment vertical="center" wrapText="1"/>
    </xf>
    <xf numFmtId="0" fontId="0" fillId="0" borderId="0" xfId="0"/>
    <xf numFmtId="165" fontId="1" fillId="2" borderId="11" xfId="0" applyNumberFormat="1" applyFont="1" applyFill="1" applyBorder="1" applyAlignment="1" applyProtection="1">
      <alignment horizontal="center" vertical="center" wrapText="1"/>
      <protection locked="0"/>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1" fillId="3" borderId="4" xfId="0" applyFont="1" applyFill="1" applyBorder="1" applyAlignment="1">
      <alignment vertical="center" wrapText="1"/>
    </xf>
    <xf numFmtId="0" fontId="8" fillId="3" borderId="4" xfId="0" applyFont="1" applyFill="1" applyBorder="1" applyAlignment="1">
      <alignment vertical="center" wrapText="1"/>
    </xf>
    <xf numFmtId="0" fontId="9" fillId="3" borderId="0" xfId="0" applyFont="1" applyFill="1" applyAlignment="1">
      <alignment wrapText="1"/>
    </xf>
    <xf numFmtId="0" fontId="0" fillId="0" borderId="0" xfId="0"/>
    <xf numFmtId="0" fontId="1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6" fillId="0" borderId="0" xfId="0" applyFont="1" applyAlignment="1">
      <alignment vertical="center" wrapText="1"/>
    </xf>
    <xf numFmtId="0" fontId="6" fillId="4"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6" fillId="0" borderId="1" xfId="0" applyFont="1" applyBorder="1" applyAlignment="1">
      <alignment vertical="center" wrapText="1"/>
    </xf>
    <xf numFmtId="0" fontId="5" fillId="0" borderId="2" xfId="0" applyFont="1" applyBorder="1"/>
    <xf numFmtId="0" fontId="5" fillId="0" borderId="3" xfId="0" applyFont="1" applyBorder="1"/>
    <xf numFmtId="0" fontId="8" fillId="3" borderId="1"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3" borderId="4" xfId="0" applyFont="1" applyFill="1" applyBorder="1" applyAlignment="1">
      <alignment vertical="center" wrapText="1"/>
    </xf>
    <xf numFmtId="0" fontId="7" fillId="8" borderId="1" xfId="0" applyFont="1" applyFill="1" applyBorder="1" applyAlignment="1">
      <alignment vertical="center"/>
    </xf>
    <xf numFmtId="0" fontId="18" fillId="3" borderId="4" xfId="0" applyFont="1" applyFill="1" applyBorder="1" applyAlignment="1">
      <alignment vertical="top" wrapText="1"/>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4" fillId="6" borderId="1" xfId="0" applyFont="1" applyFill="1" applyBorder="1" applyAlignment="1">
      <alignment vertical="center" wrapText="1"/>
    </xf>
    <xf numFmtId="0" fontId="5" fillId="0" borderId="16" xfId="0" applyFont="1" applyBorder="1"/>
    <xf numFmtId="0" fontId="19" fillId="0" borderId="0" xfId="0" applyFont="1" applyAlignment="1">
      <alignment vertical="center" wrapText="1"/>
    </xf>
    <xf numFmtId="0" fontId="20" fillId="7"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25" fillId="7" borderId="8" xfId="0" applyFont="1" applyFill="1" applyBorder="1" applyAlignment="1">
      <alignment vertical="center" wrapText="1"/>
    </xf>
    <xf numFmtId="0" fontId="6"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321"/>
  <sheetViews>
    <sheetView tabSelected="1" topLeftCell="A16" workbookViewId="0">
      <selection activeCell="A22" sqref="A22:O22"/>
    </sheetView>
  </sheetViews>
  <sheetFormatPr defaultColWidth="12.6640625" defaultRowHeight="15.75" customHeight="1" x14ac:dyDescent="0.25"/>
  <cols>
    <col min="1" max="1" width="26.44140625" customWidth="1"/>
    <col min="2" max="14" width="7.6640625" customWidth="1"/>
    <col min="15" max="15" width="9.6640625" customWidth="1"/>
    <col min="16" max="26" width="7.6640625" customWidth="1"/>
  </cols>
  <sheetData>
    <row r="1" spans="1:21" ht="99.75" customHeight="1" x14ac:dyDescent="0.5">
      <c r="A1" s="1"/>
      <c r="B1" s="1"/>
      <c r="C1" s="1"/>
      <c r="D1" s="1"/>
      <c r="E1" s="1"/>
      <c r="F1" s="1"/>
      <c r="G1" s="1"/>
      <c r="H1" s="1"/>
      <c r="I1" s="2"/>
      <c r="J1" s="1"/>
      <c r="K1" s="1"/>
      <c r="L1" s="1"/>
      <c r="M1" s="1"/>
      <c r="N1" s="1"/>
      <c r="O1" s="1"/>
      <c r="P1" s="1"/>
      <c r="Q1" s="1"/>
      <c r="R1" s="1"/>
      <c r="S1" s="1"/>
      <c r="T1" s="1"/>
      <c r="U1" s="1"/>
    </row>
    <row r="2" spans="1:21" ht="14.25" customHeight="1" x14ac:dyDescent="0.25">
      <c r="A2" s="1"/>
      <c r="B2" s="1"/>
      <c r="C2" s="1"/>
      <c r="D2" s="1"/>
      <c r="E2" s="1"/>
      <c r="F2" s="1"/>
      <c r="G2" s="1"/>
      <c r="H2" s="1"/>
      <c r="I2" s="1"/>
      <c r="J2" s="1"/>
      <c r="K2" s="1"/>
      <c r="L2" s="1"/>
      <c r="M2" s="1"/>
      <c r="N2" s="1"/>
      <c r="O2" s="1"/>
      <c r="P2" s="1"/>
      <c r="Q2" s="1"/>
      <c r="R2" s="1"/>
      <c r="S2" s="1"/>
      <c r="T2" s="1"/>
      <c r="U2" s="1"/>
    </row>
    <row r="3" spans="1:21" ht="20.25" customHeight="1" x14ac:dyDescent="0.3">
      <c r="A3" s="3" t="s">
        <v>0</v>
      </c>
      <c r="B3" s="1"/>
      <c r="C3" s="1"/>
      <c r="D3" s="1"/>
      <c r="E3" s="1"/>
      <c r="F3" s="1"/>
      <c r="G3" s="1"/>
      <c r="H3" s="1"/>
      <c r="I3" s="1"/>
      <c r="J3" s="1"/>
      <c r="K3" s="1"/>
      <c r="L3" s="1"/>
      <c r="M3" s="1"/>
      <c r="N3" s="1"/>
      <c r="O3" s="1"/>
      <c r="P3" s="1"/>
      <c r="Q3" s="1"/>
      <c r="R3" s="1"/>
      <c r="S3" s="1"/>
      <c r="T3" s="1"/>
      <c r="U3" s="1"/>
    </row>
    <row r="4" spans="1:21" ht="14.25" customHeight="1" x14ac:dyDescent="0.25">
      <c r="A4" s="1"/>
      <c r="B4" s="1"/>
      <c r="C4" s="1"/>
      <c r="D4" s="1"/>
      <c r="E4" s="1"/>
      <c r="F4" s="1"/>
      <c r="G4" s="1"/>
      <c r="H4" s="1"/>
      <c r="I4" s="1"/>
      <c r="J4" s="1"/>
      <c r="K4" s="1"/>
      <c r="L4" s="1"/>
      <c r="M4" s="1"/>
      <c r="N4" s="1"/>
      <c r="O4" s="1"/>
      <c r="P4" s="1"/>
      <c r="Q4" s="1"/>
      <c r="R4" s="1"/>
      <c r="S4" s="1"/>
      <c r="T4" s="1"/>
      <c r="U4" s="1"/>
    </row>
    <row r="5" spans="1:21" ht="14.25" customHeight="1" x14ac:dyDescent="0.25">
      <c r="A5" s="4" t="s">
        <v>1</v>
      </c>
      <c r="B5" s="60"/>
      <c r="C5" s="61"/>
      <c r="D5" s="61"/>
      <c r="E5" s="61"/>
      <c r="F5" s="62"/>
      <c r="G5" s="1"/>
      <c r="H5" s="1"/>
      <c r="I5" s="1"/>
      <c r="J5" s="1"/>
      <c r="K5" s="1"/>
      <c r="L5" s="1"/>
      <c r="M5" s="1"/>
      <c r="N5" s="1"/>
      <c r="O5" s="1"/>
      <c r="P5" s="1"/>
      <c r="Q5" s="1"/>
      <c r="R5" s="1"/>
      <c r="S5" s="1"/>
      <c r="T5" s="1"/>
      <c r="U5" s="1"/>
    </row>
    <row r="6" spans="1:21" ht="14.25" customHeight="1" x14ac:dyDescent="0.25">
      <c r="A6" s="1"/>
      <c r="B6" s="1"/>
      <c r="C6" s="1"/>
      <c r="D6" s="1"/>
      <c r="E6" s="1"/>
      <c r="F6" s="1"/>
      <c r="G6" s="1"/>
      <c r="H6" s="1"/>
      <c r="I6" s="1"/>
      <c r="J6" s="1"/>
      <c r="K6" s="1"/>
      <c r="L6" s="1"/>
      <c r="M6" s="1"/>
      <c r="N6" s="1"/>
      <c r="O6" s="1"/>
      <c r="P6" s="1"/>
      <c r="Q6" s="1"/>
      <c r="R6" s="1"/>
      <c r="S6" s="1"/>
      <c r="T6" s="1"/>
      <c r="U6" s="1"/>
    </row>
    <row r="7" spans="1:21" ht="14.25" customHeight="1" x14ac:dyDescent="0.25">
      <c r="A7" s="4" t="s">
        <v>2</v>
      </c>
      <c r="B7" s="1"/>
      <c r="C7" s="1"/>
      <c r="D7" s="1"/>
      <c r="E7" s="1"/>
      <c r="F7" s="1"/>
      <c r="G7" s="1"/>
      <c r="H7" s="1"/>
      <c r="I7" s="1"/>
      <c r="J7" s="1"/>
      <c r="K7" s="1"/>
      <c r="L7" s="1"/>
      <c r="M7" s="1"/>
      <c r="N7" s="1"/>
      <c r="O7" s="1"/>
      <c r="P7" s="1"/>
      <c r="Q7" s="1"/>
      <c r="R7" s="1"/>
      <c r="S7" s="1"/>
      <c r="T7" s="1"/>
      <c r="U7" s="1"/>
    </row>
    <row r="8" spans="1:21" ht="14.25" customHeight="1" x14ac:dyDescent="0.25">
      <c r="A8" s="1"/>
      <c r="B8" s="1"/>
      <c r="C8" s="1"/>
      <c r="D8" s="1"/>
      <c r="E8" s="1"/>
      <c r="F8" s="1"/>
      <c r="G8" s="1"/>
      <c r="H8" s="1"/>
      <c r="I8" s="1"/>
      <c r="J8" s="1"/>
      <c r="K8" s="1"/>
      <c r="L8" s="1"/>
      <c r="M8" s="1"/>
      <c r="N8" s="1"/>
      <c r="O8" s="1"/>
      <c r="P8" s="1"/>
      <c r="Q8" s="1"/>
      <c r="R8" s="1"/>
      <c r="S8" s="1"/>
      <c r="T8" s="1"/>
      <c r="U8" s="1"/>
    </row>
    <row r="9" spans="1:21" ht="32.25" customHeight="1" x14ac:dyDescent="0.25">
      <c r="A9" s="63" t="s">
        <v>3</v>
      </c>
      <c r="B9" s="64"/>
      <c r="C9" s="64"/>
      <c r="D9" s="64"/>
      <c r="E9" s="64"/>
      <c r="F9" s="64"/>
      <c r="G9" s="64"/>
      <c r="H9" s="64"/>
      <c r="I9" s="64"/>
      <c r="J9" s="64"/>
      <c r="K9" s="64"/>
      <c r="L9" s="64"/>
      <c r="M9" s="64"/>
      <c r="N9" s="64"/>
      <c r="O9" s="64"/>
      <c r="P9" s="1"/>
      <c r="Q9" s="1"/>
      <c r="R9" s="1"/>
      <c r="S9" s="1"/>
      <c r="T9" s="1"/>
      <c r="U9" s="1"/>
    </row>
    <row r="10" spans="1:21" ht="31.5" customHeight="1" x14ac:dyDescent="0.25">
      <c r="A10" s="63" t="s">
        <v>4</v>
      </c>
      <c r="B10" s="64"/>
      <c r="C10" s="64"/>
      <c r="D10" s="64"/>
      <c r="E10" s="64"/>
      <c r="F10" s="64"/>
      <c r="G10" s="64"/>
      <c r="H10" s="64"/>
      <c r="I10" s="64"/>
      <c r="J10" s="64"/>
      <c r="K10" s="64"/>
      <c r="L10" s="64"/>
      <c r="M10" s="64"/>
      <c r="N10" s="64"/>
      <c r="O10" s="64"/>
      <c r="P10" s="1"/>
      <c r="Q10" s="1"/>
      <c r="R10" s="1"/>
      <c r="S10" s="1"/>
      <c r="T10" s="1"/>
      <c r="U10" s="1"/>
    </row>
    <row r="11" spans="1:21" ht="17.25" customHeight="1" x14ac:dyDescent="0.25">
      <c r="A11" s="65" t="s">
        <v>5</v>
      </c>
      <c r="B11" s="64"/>
      <c r="C11" s="64"/>
      <c r="D11" s="64"/>
      <c r="E11" s="64"/>
      <c r="F11" s="64"/>
      <c r="G11" s="64"/>
      <c r="H11" s="64"/>
      <c r="I11" s="64"/>
      <c r="J11" s="64"/>
      <c r="K11" s="64"/>
      <c r="L11" s="64"/>
      <c r="M11" s="64"/>
      <c r="N11" s="64"/>
      <c r="O11" s="64"/>
      <c r="P11" s="1"/>
      <c r="Q11" s="1"/>
      <c r="R11" s="1"/>
      <c r="S11" s="1"/>
      <c r="T11" s="1"/>
      <c r="U11" s="1"/>
    </row>
    <row r="12" spans="1:21" ht="16.5" customHeight="1" x14ac:dyDescent="0.25">
      <c r="A12" s="63" t="s">
        <v>6</v>
      </c>
      <c r="B12" s="64"/>
      <c r="C12" s="64"/>
      <c r="D12" s="64"/>
      <c r="E12" s="64"/>
      <c r="F12" s="64"/>
      <c r="G12" s="64"/>
      <c r="H12" s="64"/>
      <c r="I12" s="64"/>
      <c r="J12" s="64"/>
      <c r="K12" s="64"/>
      <c r="L12" s="64"/>
      <c r="M12" s="64"/>
      <c r="N12" s="64"/>
      <c r="O12" s="64"/>
      <c r="P12" s="1"/>
      <c r="Q12" s="1"/>
      <c r="R12" s="1"/>
      <c r="S12" s="1"/>
      <c r="T12" s="1"/>
      <c r="U12" s="1"/>
    </row>
    <row r="13" spans="1:21" ht="14.25" customHeight="1" x14ac:dyDescent="0.25">
      <c r="A13" s="66"/>
      <c r="B13" s="64"/>
      <c r="C13" s="64"/>
      <c r="D13" s="64"/>
      <c r="E13" s="64"/>
      <c r="F13" s="64"/>
      <c r="G13" s="64"/>
      <c r="H13" s="64"/>
      <c r="I13" s="64"/>
      <c r="J13" s="64"/>
      <c r="K13" s="64"/>
      <c r="L13" s="64"/>
      <c r="M13" s="64"/>
      <c r="N13" s="64"/>
      <c r="O13" s="64"/>
      <c r="P13" s="1"/>
      <c r="Q13" s="1"/>
      <c r="R13" s="1"/>
      <c r="S13" s="1"/>
      <c r="T13" s="1"/>
      <c r="U13" s="1"/>
    </row>
    <row r="14" spans="1:21" ht="27" customHeight="1" x14ac:dyDescent="0.25">
      <c r="A14" s="65" t="s">
        <v>7</v>
      </c>
      <c r="B14" s="64"/>
      <c r="C14" s="64"/>
      <c r="D14" s="64"/>
      <c r="E14" s="64"/>
      <c r="F14" s="64"/>
      <c r="G14" s="64"/>
      <c r="H14" s="64"/>
      <c r="I14" s="64"/>
      <c r="J14" s="64"/>
      <c r="K14" s="64"/>
      <c r="L14" s="64"/>
      <c r="M14" s="64"/>
      <c r="N14" s="64"/>
      <c r="O14" s="64"/>
      <c r="P14" s="1"/>
      <c r="Q14" s="1"/>
      <c r="R14" s="1"/>
      <c r="S14" s="1"/>
      <c r="T14" s="1"/>
      <c r="U14" s="1"/>
    </row>
    <row r="15" spans="1:21" ht="21" customHeight="1" x14ac:dyDescent="0.25">
      <c r="A15" s="63" t="s">
        <v>8</v>
      </c>
      <c r="B15" s="64"/>
      <c r="C15" s="64"/>
      <c r="D15" s="64"/>
      <c r="E15" s="64"/>
      <c r="F15" s="64"/>
      <c r="G15" s="64"/>
      <c r="H15" s="64"/>
      <c r="I15" s="64"/>
      <c r="J15" s="64"/>
      <c r="K15" s="64"/>
      <c r="L15" s="64"/>
      <c r="M15" s="64"/>
      <c r="N15" s="64"/>
      <c r="O15" s="64"/>
      <c r="P15" s="1"/>
      <c r="Q15" s="1"/>
      <c r="R15" s="1"/>
      <c r="S15" s="1"/>
      <c r="T15" s="1"/>
      <c r="U15" s="1"/>
    </row>
    <row r="16" spans="1:21" ht="30.75" customHeight="1" x14ac:dyDescent="0.25">
      <c r="A16" s="63" t="s">
        <v>9</v>
      </c>
      <c r="B16" s="64"/>
      <c r="C16" s="64"/>
      <c r="D16" s="64"/>
      <c r="E16" s="64"/>
      <c r="F16" s="64"/>
      <c r="G16" s="64"/>
      <c r="H16" s="64"/>
      <c r="I16" s="64"/>
      <c r="J16" s="64"/>
      <c r="K16" s="64"/>
      <c r="L16" s="64"/>
      <c r="M16" s="64"/>
      <c r="N16" s="64"/>
      <c r="O16" s="64"/>
      <c r="P16" s="1"/>
      <c r="Q16" s="1"/>
      <c r="R16" s="1"/>
      <c r="S16" s="1"/>
      <c r="T16" s="1"/>
      <c r="U16" s="1"/>
    </row>
    <row r="17" spans="1:26" ht="16.5" customHeight="1" x14ac:dyDescent="0.25">
      <c r="A17" s="63" t="s">
        <v>10</v>
      </c>
      <c r="B17" s="64"/>
      <c r="C17" s="64"/>
      <c r="D17" s="64"/>
      <c r="E17" s="64"/>
      <c r="F17" s="64"/>
      <c r="G17" s="64"/>
      <c r="H17" s="64"/>
      <c r="I17" s="64"/>
      <c r="J17" s="64"/>
      <c r="K17" s="64"/>
      <c r="L17" s="64"/>
      <c r="M17" s="64"/>
      <c r="N17" s="64"/>
      <c r="O17" s="64"/>
      <c r="P17" s="1"/>
      <c r="Q17" s="1"/>
      <c r="R17" s="1"/>
      <c r="S17" s="1"/>
      <c r="T17" s="1"/>
      <c r="U17" s="1"/>
    </row>
    <row r="18" spans="1:26" ht="16.5" customHeight="1" x14ac:dyDescent="0.25">
      <c r="A18" s="67" t="s">
        <v>11</v>
      </c>
      <c r="B18" s="64"/>
      <c r="C18" s="64"/>
      <c r="D18" s="64"/>
      <c r="E18" s="64"/>
      <c r="F18" s="64"/>
      <c r="G18" s="64"/>
      <c r="H18" s="64"/>
      <c r="I18" s="64"/>
      <c r="J18" s="64"/>
      <c r="K18" s="64"/>
      <c r="L18" s="64"/>
      <c r="M18" s="64"/>
      <c r="N18" s="64"/>
      <c r="O18" s="64"/>
      <c r="P18" s="1"/>
      <c r="Q18" s="1" t="s">
        <v>12</v>
      </c>
      <c r="R18" s="1"/>
      <c r="S18" s="1"/>
      <c r="T18" s="1"/>
      <c r="U18" s="1"/>
    </row>
    <row r="19" spans="1:26" ht="16.5" customHeight="1" x14ac:dyDescent="0.25">
      <c r="A19" s="67" t="s">
        <v>13</v>
      </c>
      <c r="B19" s="64"/>
      <c r="C19" s="64"/>
      <c r="D19" s="64"/>
      <c r="E19" s="64"/>
      <c r="F19" s="64"/>
      <c r="G19" s="64"/>
      <c r="H19" s="64"/>
      <c r="I19" s="64"/>
      <c r="J19" s="64"/>
      <c r="K19" s="64"/>
      <c r="L19" s="64"/>
      <c r="M19" s="64"/>
      <c r="N19" s="64"/>
      <c r="O19" s="64"/>
      <c r="P19" s="1"/>
      <c r="Q19" s="1"/>
      <c r="R19" s="1"/>
      <c r="S19" s="1"/>
      <c r="T19" s="1"/>
      <c r="U19" s="1"/>
    </row>
    <row r="20" spans="1:26" ht="18" customHeight="1" x14ac:dyDescent="0.25">
      <c r="A20" s="67" t="s">
        <v>14</v>
      </c>
      <c r="B20" s="64"/>
      <c r="C20" s="64"/>
      <c r="D20" s="64"/>
      <c r="E20" s="64"/>
      <c r="F20" s="64"/>
      <c r="G20" s="64"/>
      <c r="H20" s="64"/>
      <c r="I20" s="64"/>
      <c r="J20" s="64"/>
      <c r="K20" s="64"/>
      <c r="L20" s="64"/>
      <c r="M20" s="64"/>
      <c r="N20" s="64"/>
      <c r="O20" s="64"/>
      <c r="P20" s="1"/>
      <c r="Q20" s="1"/>
      <c r="R20" s="1"/>
      <c r="S20" s="1"/>
      <c r="T20" s="1"/>
      <c r="U20" s="1"/>
    </row>
    <row r="21" spans="1:26" ht="16.5" customHeight="1" x14ac:dyDescent="0.25">
      <c r="A21" s="68" t="s">
        <v>15</v>
      </c>
      <c r="B21" s="69"/>
      <c r="C21" s="69"/>
      <c r="D21" s="69"/>
      <c r="E21" s="69"/>
      <c r="F21" s="69"/>
      <c r="G21" s="69"/>
      <c r="H21" s="69"/>
      <c r="I21" s="69"/>
      <c r="J21" s="69"/>
      <c r="K21" s="69"/>
      <c r="L21" s="69"/>
      <c r="M21" s="69"/>
      <c r="N21" s="69"/>
      <c r="O21" s="69"/>
      <c r="P21" s="6"/>
      <c r="Q21" s="6"/>
      <c r="R21" s="6"/>
      <c r="S21" s="6"/>
      <c r="T21" s="6"/>
      <c r="U21" s="6"/>
      <c r="V21" s="6"/>
      <c r="W21" s="6"/>
      <c r="X21" s="6"/>
      <c r="Y21" s="6"/>
      <c r="Z21" s="6"/>
    </row>
    <row r="22" spans="1:26" ht="28.5" customHeight="1" x14ac:dyDescent="0.25">
      <c r="A22" s="95" t="s">
        <v>432</v>
      </c>
      <c r="B22" s="95"/>
      <c r="C22" s="95"/>
      <c r="D22" s="95"/>
      <c r="E22" s="95"/>
      <c r="F22" s="95"/>
      <c r="G22" s="95"/>
      <c r="H22" s="95"/>
      <c r="I22" s="95"/>
      <c r="J22" s="95"/>
      <c r="K22" s="95"/>
      <c r="L22" s="95"/>
      <c r="M22" s="95"/>
      <c r="N22" s="95"/>
      <c r="O22" s="95"/>
      <c r="P22" s="1"/>
      <c r="Q22" s="1"/>
      <c r="R22" s="1"/>
      <c r="S22" s="1"/>
      <c r="T22" s="1"/>
      <c r="U22" s="1"/>
    </row>
    <row r="23" spans="1:26" s="56" customFormat="1" ht="13.8" x14ac:dyDescent="0.25">
      <c r="A23" s="71" t="s">
        <v>431</v>
      </c>
      <c r="B23" s="71"/>
      <c r="C23" s="71"/>
      <c r="D23" s="71"/>
      <c r="E23" s="71"/>
      <c r="F23" s="71"/>
      <c r="G23" s="71"/>
      <c r="H23" s="71"/>
      <c r="I23" s="71"/>
      <c r="J23" s="71"/>
      <c r="K23" s="71"/>
      <c r="L23" s="71"/>
      <c r="M23" s="71"/>
      <c r="N23" s="71"/>
      <c r="O23" s="71"/>
      <c r="P23" s="1"/>
      <c r="Q23" s="1"/>
      <c r="R23" s="1"/>
      <c r="S23" s="1"/>
      <c r="T23" s="1"/>
      <c r="U23" s="1"/>
    </row>
    <row r="24" spans="1:26" ht="27.75" customHeight="1" x14ac:dyDescent="0.25">
      <c r="A24" s="65" t="s">
        <v>16</v>
      </c>
      <c r="B24" s="64"/>
      <c r="C24" s="64"/>
      <c r="D24" s="64"/>
      <c r="E24" s="64"/>
      <c r="F24" s="64"/>
      <c r="G24" s="64"/>
      <c r="H24" s="64"/>
      <c r="I24" s="64"/>
      <c r="J24" s="64"/>
      <c r="K24" s="64"/>
      <c r="L24" s="64"/>
      <c r="M24" s="64"/>
      <c r="N24" s="64"/>
      <c r="O24" s="64"/>
      <c r="P24" s="1"/>
      <c r="Q24" s="1"/>
      <c r="R24" s="1"/>
      <c r="S24" s="1"/>
      <c r="T24" s="1"/>
      <c r="U24" s="1"/>
    </row>
    <row r="25" spans="1:26" ht="16.5" customHeight="1" x14ac:dyDescent="0.25">
      <c r="A25" s="63" t="s">
        <v>17</v>
      </c>
      <c r="B25" s="64"/>
      <c r="C25" s="64"/>
      <c r="D25" s="64"/>
      <c r="E25" s="64"/>
      <c r="F25" s="64"/>
      <c r="G25" s="64"/>
      <c r="H25" s="64"/>
      <c r="I25" s="64"/>
      <c r="J25" s="64"/>
      <c r="K25" s="64"/>
      <c r="L25" s="64"/>
      <c r="M25" s="64"/>
      <c r="N25" s="64"/>
      <c r="O25" s="64"/>
      <c r="P25" s="1"/>
      <c r="Q25" s="1"/>
      <c r="R25" s="1"/>
      <c r="S25" s="1"/>
      <c r="T25" s="1"/>
      <c r="U25" s="1"/>
    </row>
    <row r="26" spans="1:26" ht="14.25" customHeight="1" x14ac:dyDescent="0.25">
      <c r="A26" s="7"/>
      <c r="B26" s="7"/>
      <c r="C26" s="7"/>
      <c r="D26" s="7"/>
      <c r="E26" s="7"/>
      <c r="F26" s="7"/>
      <c r="G26" s="7"/>
      <c r="H26" s="7"/>
      <c r="I26" s="7"/>
      <c r="J26" s="7"/>
      <c r="K26" s="7"/>
      <c r="L26" s="7"/>
      <c r="M26" s="7"/>
      <c r="N26" s="7"/>
      <c r="O26" s="7"/>
      <c r="P26" s="1"/>
      <c r="Q26" s="1"/>
      <c r="R26" s="1"/>
      <c r="S26" s="1"/>
      <c r="T26" s="1"/>
      <c r="U26" s="1"/>
    </row>
    <row r="27" spans="1:26" ht="14.25" customHeight="1" x14ac:dyDescent="0.25">
      <c r="A27" s="70" t="s">
        <v>18</v>
      </c>
      <c r="B27" s="64"/>
      <c r="C27" s="64"/>
      <c r="D27" s="64"/>
      <c r="E27" s="64"/>
      <c r="F27" s="64"/>
      <c r="G27" s="64"/>
      <c r="H27" s="64"/>
      <c r="I27" s="64"/>
      <c r="J27" s="64"/>
      <c r="K27" s="64"/>
      <c r="L27" s="64"/>
      <c r="M27" s="64"/>
      <c r="N27" s="64"/>
      <c r="O27" s="64"/>
      <c r="P27" s="1"/>
      <c r="Q27" s="1"/>
      <c r="R27" s="1"/>
      <c r="S27" s="1"/>
      <c r="T27" s="1"/>
      <c r="U27" s="1"/>
    </row>
    <row r="28" spans="1:26" ht="24.75" customHeight="1" x14ac:dyDescent="0.25">
      <c r="A28" s="63" t="s">
        <v>19</v>
      </c>
      <c r="B28" s="64"/>
      <c r="C28" s="64"/>
      <c r="D28" s="64"/>
      <c r="E28" s="64"/>
      <c r="F28" s="64"/>
      <c r="G28" s="64"/>
      <c r="H28" s="64"/>
      <c r="I28" s="64"/>
      <c r="J28" s="64"/>
      <c r="K28" s="64"/>
      <c r="L28" s="64"/>
      <c r="M28" s="64"/>
      <c r="N28" s="64"/>
      <c r="O28" s="64"/>
      <c r="P28" s="1"/>
      <c r="Q28" s="1"/>
      <c r="R28" s="1"/>
      <c r="S28" s="1"/>
      <c r="T28" s="1"/>
      <c r="U28" s="1"/>
    </row>
    <row r="29" spans="1:26" ht="14.25" customHeight="1" x14ac:dyDescent="0.25">
      <c r="A29" s="66"/>
      <c r="B29" s="64"/>
      <c r="C29" s="64"/>
      <c r="D29" s="64"/>
      <c r="E29" s="64"/>
      <c r="F29" s="64"/>
      <c r="G29" s="64"/>
      <c r="H29" s="64"/>
      <c r="I29" s="64"/>
      <c r="J29" s="64"/>
      <c r="K29" s="64"/>
      <c r="L29" s="64"/>
      <c r="M29" s="64"/>
      <c r="N29" s="64"/>
      <c r="O29" s="64"/>
      <c r="P29" s="1"/>
      <c r="Q29" s="1"/>
      <c r="R29" s="1"/>
      <c r="S29" s="1"/>
      <c r="T29" s="1"/>
      <c r="U29" s="1"/>
    </row>
    <row r="30" spans="1:26" ht="14.25" customHeight="1" x14ac:dyDescent="0.25">
      <c r="A30" s="63" t="s">
        <v>20</v>
      </c>
      <c r="B30" s="64"/>
      <c r="C30" s="64"/>
      <c r="D30" s="64"/>
      <c r="E30" s="64"/>
      <c r="F30" s="64"/>
      <c r="G30" s="64"/>
      <c r="H30" s="64"/>
      <c r="I30" s="64"/>
      <c r="J30" s="64"/>
      <c r="K30" s="64"/>
      <c r="L30" s="64"/>
      <c r="M30" s="64"/>
      <c r="N30" s="64"/>
      <c r="O30" s="64"/>
      <c r="P30" s="1"/>
      <c r="Q30" s="1"/>
      <c r="R30" s="1"/>
      <c r="S30" s="1"/>
      <c r="T30" s="1"/>
      <c r="U30" s="1"/>
    </row>
    <row r="31" spans="1:26" ht="14.25" customHeight="1" x14ac:dyDescent="0.25">
      <c r="A31" s="66"/>
      <c r="B31" s="64"/>
      <c r="C31" s="64"/>
      <c r="D31" s="64"/>
      <c r="E31" s="64"/>
      <c r="F31" s="64"/>
      <c r="G31" s="64"/>
      <c r="H31" s="64"/>
      <c r="I31" s="64"/>
      <c r="J31" s="64"/>
      <c r="K31" s="64"/>
      <c r="L31" s="64"/>
      <c r="M31" s="64"/>
      <c r="N31" s="64"/>
      <c r="O31" s="64"/>
      <c r="P31" s="1"/>
      <c r="Q31" s="1"/>
      <c r="R31" s="1"/>
      <c r="S31" s="1"/>
      <c r="T31" s="1"/>
      <c r="U31" s="1"/>
    </row>
    <row r="32" spans="1:26" ht="14.25" customHeight="1" x14ac:dyDescent="0.25">
      <c r="A32" s="70" t="s">
        <v>21</v>
      </c>
      <c r="B32" s="64"/>
      <c r="C32" s="64"/>
      <c r="D32" s="64"/>
      <c r="E32" s="64"/>
      <c r="F32" s="64"/>
      <c r="G32" s="64"/>
      <c r="H32" s="64"/>
      <c r="I32" s="64"/>
      <c r="J32" s="64"/>
      <c r="K32" s="64"/>
      <c r="L32" s="64"/>
      <c r="M32" s="64"/>
      <c r="N32" s="64"/>
      <c r="O32" s="64"/>
      <c r="P32" s="1"/>
      <c r="Q32" s="1"/>
      <c r="R32" s="1"/>
      <c r="S32" s="1"/>
      <c r="T32" s="1"/>
      <c r="U32" s="1"/>
    </row>
    <row r="33" spans="1:21" ht="34.5" customHeight="1" x14ac:dyDescent="0.25">
      <c r="A33" s="63" t="s">
        <v>22</v>
      </c>
      <c r="B33" s="64"/>
      <c r="C33" s="64"/>
      <c r="D33" s="64"/>
      <c r="E33" s="64"/>
      <c r="F33" s="64"/>
      <c r="G33" s="64"/>
      <c r="H33" s="64"/>
      <c r="I33" s="64"/>
      <c r="J33" s="64"/>
      <c r="K33" s="64"/>
      <c r="L33" s="64"/>
      <c r="M33" s="64"/>
      <c r="N33" s="64"/>
      <c r="O33" s="64"/>
      <c r="P33" s="1"/>
      <c r="Q33" s="1"/>
      <c r="R33" s="1"/>
      <c r="S33" s="1"/>
      <c r="T33" s="1"/>
      <c r="U33" s="1"/>
    </row>
    <row r="34" spans="1:21" ht="14.25" customHeight="1" x14ac:dyDescent="0.25">
      <c r="A34" s="63" t="s">
        <v>23</v>
      </c>
      <c r="B34" s="64"/>
      <c r="C34" s="64"/>
      <c r="D34" s="64"/>
      <c r="E34" s="64"/>
      <c r="F34" s="64"/>
      <c r="G34" s="64"/>
      <c r="H34" s="64"/>
      <c r="I34" s="64"/>
      <c r="J34" s="64"/>
      <c r="K34" s="64"/>
      <c r="L34" s="64"/>
      <c r="M34" s="64"/>
      <c r="N34" s="64"/>
      <c r="O34" s="64"/>
      <c r="P34" s="9"/>
      <c r="Q34" s="1"/>
      <c r="R34" s="1"/>
      <c r="S34" s="1"/>
      <c r="T34" s="1"/>
      <c r="U34" s="1"/>
    </row>
    <row r="35" spans="1:21" ht="14.25" customHeight="1" x14ac:dyDescent="0.25">
      <c r="A35" s="63" t="s">
        <v>24</v>
      </c>
      <c r="B35" s="64"/>
      <c r="C35" s="64"/>
      <c r="D35" s="64"/>
      <c r="E35" s="64"/>
      <c r="F35" s="64"/>
      <c r="G35" s="64"/>
      <c r="H35" s="64"/>
      <c r="I35" s="64"/>
      <c r="J35" s="64"/>
      <c r="K35" s="64"/>
      <c r="L35" s="64"/>
      <c r="M35" s="64"/>
      <c r="N35" s="64"/>
      <c r="O35" s="64"/>
      <c r="P35" s="1"/>
      <c r="Q35" s="1"/>
      <c r="R35" s="1"/>
      <c r="S35" s="1"/>
      <c r="T35" s="1"/>
      <c r="U35" s="1"/>
    </row>
    <row r="36" spans="1:21" ht="22.5" customHeight="1" x14ac:dyDescent="0.25">
      <c r="A36" s="65" t="s">
        <v>25</v>
      </c>
      <c r="B36" s="64"/>
      <c r="C36" s="64"/>
      <c r="D36" s="64"/>
      <c r="E36" s="64"/>
      <c r="F36" s="64"/>
      <c r="G36" s="64"/>
      <c r="H36" s="64"/>
      <c r="I36" s="64"/>
      <c r="J36" s="64"/>
      <c r="K36" s="64"/>
      <c r="L36" s="64"/>
      <c r="M36" s="64"/>
      <c r="N36" s="64"/>
      <c r="O36" s="64"/>
      <c r="P36" s="1"/>
      <c r="Q36" s="1"/>
      <c r="R36" s="1"/>
      <c r="S36" s="1"/>
      <c r="T36" s="1"/>
      <c r="U36" s="1"/>
    </row>
    <row r="37" spans="1:21" ht="14.25" customHeight="1" x14ac:dyDescent="0.25">
      <c r="A37" s="63" t="s">
        <v>26</v>
      </c>
      <c r="B37" s="64"/>
      <c r="C37" s="64"/>
      <c r="D37" s="64"/>
      <c r="E37" s="64"/>
      <c r="F37" s="64"/>
      <c r="G37" s="64"/>
      <c r="H37" s="64"/>
      <c r="I37" s="64"/>
      <c r="J37" s="64"/>
      <c r="K37" s="64"/>
      <c r="L37" s="64"/>
      <c r="M37" s="64"/>
      <c r="N37" s="64"/>
      <c r="O37" s="64"/>
      <c r="P37" s="1"/>
      <c r="Q37" s="1"/>
      <c r="R37" s="1"/>
      <c r="S37" s="1"/>
      <c r="T37" s="1"/>
      <c r="U37" s="1"/>
    </row>
    <row r="38" spans="1:21" ht="14.25" customHeight="1" x14ac:dyDescent="0.25">
      <c r="A38" s="63" t="s">
        <v>24</v>
      </c>
      <c r="B38" s="64"/>
      <c r="C38" s="64"/>
      <c r="D38" s="64"/>
      <c r="E38" s="64"/>
      <c r="F38" s="64"/>
      <c r="G38" s="64"/>
      <c r="H38" s="64"/>
      <c r="I38" s="64"/>
      <c r="J38" s="64"/>
      <c r="K38" s="64"/>
      <c r="L38" s="64"/>
      <c r="M38" s="64"/>
      <c r="N38" s="64"/>
      <c r="O38" s="64"/>
      <c r="P38" s="1"/>
      <c r="Q38" s="1"/>
      <c r="R38" s="1"/>
      <c r="S38" s="1"/>
      <c r="T38" s="1"/>
      <c r="U38" s="1"/>
    </row>
    <row r="39" spans="1:21" ht="24.75" customHeight="1" x14ac:dyDescent="0.25">
      <c r="A39" s="65" t="s">
        <v>27</v>
      </c>
      <c r="B39" s="64"/>
      <c r="C39" s="64"/>
      <c r="D39" s="64"/>
      <c r="E39" s="64"/>
      <c r="F39" s="64"/>
      <c r="G39" s="64"/>
      <c r="H39" s="64"/>
      <c r="I39" s="64"/>
      <c r="J39" s="64"/>
      <c r="K39" s="64"/>
      <c r="L39" s="64"/>
      <c r="M39" s="64"/>
      <c r="N39" s="64"/>
      <c r="O39" s="64"/>
      <c r="P39" s="9"/>
      <c r="Q39" s="1"/>
      <c r="R39" s="1"/>
      <c r="S39" s="1"/>
      <c r="T39" s="1"/>
      <c r="U39" s="1"/>
    </row>
    <row r="40" spans="1:21" ht="57" customHeight="1" x14ac:dyDescent="0.25">
      <c r="A40" s="63" t="s">
        <v>28</v>
      </c>
      <c r="B40" s="64"/>
      <c r="C40" s="64"/>
      <c r="D40" s="64"/>
      <c r="E40" s="64"/>
      <c r="F40" s="64"/>
      <c r="G40" s="64"/>
      <c r="H40" s="64"/>
      <c r="I40" s="64"/>
      <c r="J40" s="64"/>
      <c r="K40" s="64"/>
      <c r="L40" s="64"/>
      <c r="M40" s="64"/>
      <c r="N40" s="64"/>
      <c r="O40" s="64"/>
      <c r="P40" s="1"/>
      <c r="Q40" s="1"/>
      <c r="R40" s="1"/>
      <c r="S40" s="1"/>
      <c r="T40" s="1"/>
      <c r="U40" s="1"/>
    </row>
    <row r="41" spans="1:21" ht="25.5" customHeight="1" x14ac:dyDescent="0.25">
      <c r="A41" s="63" t="s">
        <v>29</v>
      </c>
      <c r="B41" s="64"/>
      <c r="C41" s="64"/>
      <c r="D41" s="64"/>
      <c r="E41" s="64"/>
      <c r="F41" s="64"/>
      <c r="G41" s="64"/>
      <c r="H41" s="64"/>
      <c r="I41" s="64"/>
      <c r="J41" s="64"/>
      <c r="K41" s="64"/>
      <c r="L41" s="64"/>
      <c r="M41" s="64"/>
      <c r="N41" s="64"/>
      <c r="O41" s="64"/>
      <c r="P41" s="1"/>
      <c r="Q41" s="1"/>
      <c r="R41" s="1"/>
      <c r="S41" s="1"/>
      <c r="T41" s="1"/>
      <c r="U41" s="1"/>
    </row>
    <row r="42" spans="1:21" ht="15.75" customHeight="1" x14ac:dyDescent="0.25">
      <c r="A42" s="63"/>
      <c r="B42" s="64"/>
      <c r="C42" s="64"/>
      <c r="D42" s="64"/>
      <c r="E42" s="64"/>
      <c r="F42" s="64"/>
      <c r="G42" s="64"/>
      <c r="H42" s="64"/>
      <c r="I42" s="64"/>
      <c r="J42" s="64"/>
      <c r="K42" s="64"/>
      <c r="L42" s="64"/>
      <c r="M42" s="64"/>
      <c r="N42" s="64"/>
      <c r="O42" s="64"/>
      <c r="P42" s="1"/>
      <c r="Q42" s="1"/>
      <c r="R42" s="1"/>
      <c r="S42" s="1"/>
      <c r="T42" s="1"/>
      <c r="U42" s="1"/>
    </row>
    <row r="43" spans="1:21" ht="30.75" customHeight="1" x14ac:dyDescent="0.25">
      <c r="A43" s="63" t="s">
        <v>30</v>
      </c>
      <c r="B43" s="64"/>
      <c r="C43" s="64"/>
      <c r="D43" s="64"/>
      <c r="E43" s="64"/>
      <c r="F43" s="64"/>
      <c r="G43" s="64"/>
      <c r="H43" s="64"/>
      <c r="I43" s="64"/>
      <c r="J43" s="64"/>
      <c r="K43" s="64"/>
      <c r="L43" s="64"/>
      <c r="M43" s="64"/>
      <c r="N43" s="64"/>
      <c r="O43" s="64"/>
      <c r="P43" s="9"/>
      <c r="Q43" s="1"/>
      <c r="R43" s="1"/>
      <c r="S43" s="1"/>
      <c r="T43" s="1"/>
      <c r="U43" s="1"/>
    </row>
    <row r="44" spans="1:21" ht="25.5" customHeight="1" x14ac:dyDescent="0.25">
      <c r="A44" s="72" t="s">
        <v>31</v>
      </c>
      <c r="B44" s="64"/>
      <c r="C44" s="64"/>
      <c r="D44" s="64"/>
      <c r="E44" s="64"/>
      <c r="F44" s="64"/>
      <c r="G44" s="64"/>
      <c r="H44" s="64"/>
      <c r="I44" s="64"/>
      <c r="J44" s="64"/>
      <c r="K44" s="64"/>
      <c r="L44" s="64"/>
      <c r="M44" s="64"/>
      <c r="N44" s="64"/>
      <c r="O44" s="64"/>
      <c r="P44" s="1"/>
      <c r="Q44" s="1"/>
      <c r="R44" s="1"/>
      <c r="S44" s="1"/>
      <c r="T44" s="1"/>
      <c r="U44" s="1"/>
    </row>
    <row r="45" spans="1:21" ht="37.5" customHeight="1" x14ac:dyDescent="0.25">
      <c r="A45" s="73" t="s">
        <v>32</v>
      </c>
      <c r="B45" s="69"/>
      <c r="C45" s="69"/>
      <c r="D45" s="69"/>
      <c r="E45" s="69"/>
      <c r="F45" s="69"/>
      <c r="G45" s="69"/>
      <c r="H45" s="69"/>
      <c r="I45" s="69"/>
      <c r="J45" s="69"/>
      <c r="K45" s="69"/>
      <c r="L45" s="69"/>
      <c r="M45" s="69"/>
      <c r="N45" s="69"/>
      <c r="O45" s="69"/>
      <c r="P45" s="1"/>
      <c r="Q45" s="1"/>
      <c r="R45" s="1"/>
      <c r="S45" s="1"/>
      <c r="T45" s="1"/>
      <c r="U45" s="1"/>
    </row>
    <row r="46" spans="1:21" ht="37.5" customHeight="1" x14ac:dyDescent="0.25">
      <c r="A46" s="74" t="s">
        <v>33</v>
      </c>
      <c r="B46" s="64"/>
      <c r="C46" s="64"/>
      <c r="D46" s="64"/>
      <c r="E46" s="64"/>
      <c r="F46" s="64"/>
      <c r="G46" s="64"/>
      <c r="H46" s="64"/>
      <c r="I46" s="64"/>
      <c r="J46" s="64"/>
      <c r="K46" s="64"/>
      <c r="L46" s="64"/>
      <c r="M46" s="64"/>
      <c r="N46" s="64"/>
      <c r="O46" s="64"/>
      <c r="P46" s="1"/>
      <c r="Q46" s="1"/>
      <c r="R46" s="1"/>
      <c r="S46" s="1"/>
      <c r="T46" s="1"/>
      <c r="U46" s="1"/>
    </row>
    <row r="47" spans="1:21" ht="14.25" customHeight="1" x14ac:dyDescent="0.25">
      <c r="A47" s="11"/>
      <c r="B47" s="12"/>
      <c r="C47" s="12"/>
      <c r="D47" s="12"/>
      <c r="E47" s="12"/>
      <c r="F47" s="12"/>
      <c r="G47" s="12"/>
      <c r="H47" s="12"/>
      <c r="I47" s="12"/>
      <c r="J47" s="12"/>
      <c r="K47" s="12"/>
      <c r="L47" s="12"/>
      <c r="M47" s="12"/>
      <c r="N47" s="12"/>
      <c r="O47" s="13"/>
      <c r="P47" s="1"/>
      <c r="Q47" s="1"/>
      <c r="R47" s="1"/>
      <c r="S47" s="1"/>
      <c r="T47" s="1"/>
      <c r="U47" s="1"/>
    </row>
    <row r="48" spans="1:21" ht="41.25" customHeight="1" x14ac:dyDescent="0.25">
      <c r="A48" s="74" t="s">
        <v>34</v>
      </c>
      <c r="B48" s="64"/>
      <c r="C48" s="64"/>
      <c r="D48" s="64"/>
      <c r="E48" s="64"/>
      <c r="F48" s="64"/>
      <c r="G48" s="64"/>
      <c r="H48" s="64"/>
      <c r="I48" s="64"/>
      <c r="J48" s="64"/>
      <c r="K48" s="64"/>
      <c r="L48" s="64"/>
      <c r="M48" s="64"/>
      <c r="N48" s="64"/>
      <c r="O48" s="64"/>
      <c r="P48" s="9"/>
      <c r="Q48" s="1"/>
      <c r="R48" s="1"/>
      <c r="S48" s="1"/>
      <c r="T48" s="1"/>
      <c r="U48" s="1"/>
    </row>
    <row r="49" spans="1:26" ht="12" customHeight="1" x14ac:dyDescent="0.25">
      <c r="A49" s="14"/>
      <c r="B49" s="14"/>
      <c r="C49" s="14"/>
      <c r="D49" s="14"/>
      <c r="E49" s="14"/>
      <c r="F49" s="14"/>
      <c r="G49" s="14"/>
      <c r="H49" s="14"/>
      <c r="I49" s="14"/>
      <c r="J49" s="14"/>
      <c r="K49" s="14"/>
      <c r="L49" s="14"/>
      <c r="M49" s="14"/>
      <c r="N49" s="14"/>
      <c r="O49" s="14"/>
      <c r="P49" s="15"/>
      <c r="Q49" s="15"/>
      <c r="R49" s="15"/>
      <c r="S49" s="15"/>
      <c r="T49" s="15"/>
      <c r="U49" s="15"/>
      <c r="V49" s="15"/>
      <c r="W49" s="15"/>
      <c r="X49" s="15"/>
      <c r="Y49" s="15"/>
      <c r="Z49" s="15"/>
    </row>
    <row r="50" spans="1:26" ht="14.25" customHeight="1" x14ac:dyDescent="0.25">
      <c r="A50" s="70" t="s">
        <v>35</v>
      </c>
      <c r="B50" s="64"/>
      <c r="C50" s="64"/>
      <c r="D50" s="64"/>
      <c r="E50" s="64"/>
      <c r="F50" s="64"/>
      <c r="G50" s="64"/>
      <c r="H50" s="64"/>
      <c r="I50" s="64"/>
      <c r="J50" s="64"/>
      <c r="K50" s="64"/>
      <c r="L50" s="64"/>
      <c r="M50" s="64"/>
      <c r="N50" s="64"/>
      <c r="O50" s="64"/>
      <c r="P50" s="1"/>
      <c r="Q50" s="1"/>
      <c r="R50" s="1"/>
      <c r="S50" s="1"/>
      <c r="T50" s="1"/>
      <c r="U50" s="1"/>
    </row>
    <row r="51" spans="1:26" ht="14.25" customHeight="1" x14ac:dyDescent="0.25">
      <c r="A51" s="63" t="s">
        <v>36</v>
      </c>
      <c r="B51" s="64"/>
      <c r="C51" s="64"/>
      <c r="D51" s="64"/>
      <c r="E51" s="64"/>
      <c r="F51" s="64"/>
      <c r="G51" s="64"/>
      <c r="H51" s="64"/>
      <c r="I51" s="64"/>
      <c r="J51" s="64"/>
      <c r="K51" s="64"/>
      <c r="L51" s="64"/>
      <c r="M51" s="64"/>
      <c r="N51" s="64"/>
      <c r="O51" s="64"/>
      <c r="P51" s="1"/>
      <c r="Q51" s="1"/>
      <c r="R51" s="1"/>
      <c r="S51" s="1"/>
      <c r="T51" s="1"/>
      <c r="U51" s="1"/>
    </row>
    <row r="52" spans="1:26" ht="14.25" customHeight="1" x14ac:dyDescent="0.25">
      <c r="A52" s="63" t="s">
        <v>37</v>
      </c>
      <c r="B52" s="64"/>
      <c r="C52" s="64"/>
      <c r="D52" s="64"/>
      <c r="E52" s="64"/>
      <c r="F52" s="64"/>
      <c r="G52" s="64"/>
      <c r="H52" s="64"/>
      <c r="I52" s="64"/>
      <c r="J52" s="64"/>
      <c r="K52" s="64"/>
      <c r="L52" s="64"/>
      <c r="M52" s="64"/>
      <c r="N52" s="64"/>
      <c r="O52" s="64"/>
      <c r="P52" s="1"/>
      <c r="Q52" s="1"/>
      <c r="R52" s="1"/>
      <c r="S52" s="1"/>
      <c r="T52" s="1"/>
      <c r="U52" s="1"/>
    </row>
    <row r="53" spans="1:26" ht="14.25" customHeight="1" x14ac:dyDescent="0.25">
      <c r="A53" s="63" t="s">
        <v>38</v>
      </c>
      <c r="B53" s="64"/>
      <c r="C53" s="64"/>
      <c r="D53" s="64"/>
      <c r="E53" s="64"/>
      <c r="F53" s="64"/>
      <c r="G53" s="64"/>
      <c r="H53" s="64"/>
      <c r="I53" s="64"/>
      <c r="J53" s="64"/>
      <c r="K53" s="64"/>
      <c r="L53" s="64"/>
      <c r="M53" s="64"/>
      <c r="N53" s="64"/>
      <c r="O53" s="64"/>
      <c r="P53" s="1"/>
      <c r="Q53" s="1"/>
      <c r="R53" s="1"/>
      <c r="S53" s="1"/>
      <c r="T53" s="1"/>
      <c r="U53" s="1"/>
    </row>
    <row r="54" spans="1:26" ht="14.25" customHeight="1" x14ac:dyDescent="0.25">
      <c r="A54" s="63"/>
      <c r="B54" s="64"/>
      <c r="C54" s="64"/>
      <c r="D54" s="64"/>
      <c r="E54" s="64"/>
      <c r="F54" s="64"/>
      <c r="G54" s="64"/>
      <c r="H54" s="64"/>
      <c r="I54" s="64"/>
      <c r="J54" s="64"/>
      <c r="K54" s="64"/>
      <c r="L54" s="64"/>
      <c r="M54" s="64"/>
      <c r="N54" s="64"/>
      <c r="O54" s="64"/>
      <c r="P54" s="1"/>
      <c r="Q54" s="1"/>
      <c r="R54" s="1"/>
      <c r="S54" s="1"/>
      <c r="T54" s="1"/>
      <c r="U54" s="1"/>
    </row>
    <row r="55" spans="1:26" ht="17.25" customHeight="1" x14ac:dyDescent="0.25">
      <c r="A55" s="63" t="s">
        <v>39</v>
      </c>
      <c r="B55" s="64"/>
      <c r="C55" s="64"/>
      <c r="D55" s="64"/>
      <c r="E55" s="64"/>
      <c r="F55" s="64"/>
      <c r="G55" s="64"/>
      <c r="H55" s="64"/>
      <c r="I55" s="64"/>
      <c r="J55" s="64"/>
      <c r="K55" s="64"/>
      <c r="L55" s="64"/>
      <c r="M55" s="64"/>
      <c r="N55" s="64"/>
      <c r="O55" s="64"/>
      <c r="P55" s="1"/>
      <c r="Q55" s="1"/>
      <c r="R55" s="1"/>
      <c r="S55" s="1"/>
      <c r="T55" s="1"/>
      <c r="U55" s="1"/>
    </row>
    <row r="56" spans="1:26" ht="13.5" customHeight="1" x14ac:dyDescent="0.25">
      <c r="A56" s="63" t="s">
        <v>40</v>
      </c>
      <c r="B56" s="64"/>
      <c r="C56" s="64"/>
      <c r="D56" s="64"/>
      <c r="E56" s="64"/>
      <c r="F56" s="64"/>
      <c r="G56" s="64"/>
      <c r="H56" s="64"/>
      <c r="I56" s="64"/>
      <c r="J56" s="64"/>
      <c r="K56" s="64"/>
      <c r="L56" s="64"/>
      <c r="M56" s="64"/>
      <c r="N56" s="64"/>
      <c r="O56" s="64"/>
      <c r="P56" s="1"/>
      <c r="Q56" s="1"/>
      <c r="R56" s="1"/>
      <c r="S56" s="1"/>
      <c r="T56" s="1"/>
      <c r="U56" s="1"/>
    </row>
    <row r="57" spans="1:26" ht="13.5" customHeight="1" x14ac:dyDescent="0.25">
      <c r="A57" s="63" t="s">
        <v>41</v>
      </c>
      <c r="B57" s="64"/>
      <c r="C57" s="64"/>
      <c r="D57" s="64"/>
      <c r="E57" s="64"/>
      <c r="F57" s="64"/>
      <c r="G57" s="64"/>
      <c r="H57" s="64"/>
      <c r="I57" s="64"/>
      <c r="J57" s="64"/>
      <c r="K57" s="64"/>
      <c r="L57" s="64"/>
      <c r="M57" s="64"/>
      <c r="N57" s="64"/>
      <c r="O57" s="64"/>
      <c r="P57" s="1"/>
      <c r="Q57" s="1"/>
      <c r="R57" s="1" t="s">
        <v>12</v>
      </c>
      <c r="S57" s="1"/>
      <c r="T57" s="1"/>
      <c r="U57" s="1"/>
    </row>
    <row r="58" spans="1:26" ht="14.25" customHeight="1" x14ac:dyDescent="0.25">
      <c r="A58" s="63" t="s">
        <v>42</v>
      </c>
      <c r="B58" s="64"/>
      <c r="C58" s="64"/>
      <c r="D58" s="64"/>
      <c r="E58" s="64"/>
      <c r="F58" s="64"/>
      <c r="G58" s="64"/>
      <c r="H58" s="64"/>
      <c r="I58" s="64"/>
      <c r="J58" s="64"/>
      <c r="K58" s="64"/>
      <c r="L58" s="64"/>
      <c r="M58" s="64"/>
      <c r="N58" s="64"/>
      <c r="O58" s="64"/>
      <c r="P58" s="1"/>
      <c r="Q58" s="1"/>
      <c r="R58" s="1"/>
      <c r="S58" s="1"/>
      <c r="T58" s="1"/>
      <c r="U58" s="1"/>
    </row>
    <row r="59" spans="1:26" ht="14.25" customHeight="1" x14ac:dyDescent="0.25">
      <c r="A59" s="63" t="s">
        <v>43</v>
      </c>
      <c r="B59" s="64"/>
      <c r="C59" s="64"/>
      <c r="D59" s="64"/>
      <c r="E59" s="64"/>
      <c r="F59" s="64"/>
      <c r="G59" s="64"/>
      <c r="H59" s="64"/>
      <c r="I59" s="64"/>
      <c r="J59" s="64"/>
      <c r="K59" s="64"/>
      <c r="L59" s="64"/>
      <c r="M59" s="64"/>
      <c r="N59" s="64"/>
      <c r="O59" s="64"/>
      <c r="P59" s="1"/>
      <c r="Q59" s="1"/>
      <c r="R59" s="1"/>
      <c r="S59" s="1"/>
      <c r="T59" s="1"/>
      <c r="U59" s="1"/>
    </row>
    <row r="60" spans="1:26" ht="24.75" customHeight="1" x14ac:dyDescent="0.25">
      <c r="A60" s="75" t="s">
        <v>44</v>
      </c>
      <c r="B60" s="64"/>
      <c r="C60" s="64"/>
      <c r="D60" s="64"/>
      <c r="E60" s="64"/>
      <c r="F60" s="64"/>
      <c r="G60" s="64"/>
      <c r="H60" s="64"/>
      <c r="I60" s="64"/>
      <c r="J60" s="64"/>
      <c r="K60" s="64"/>
      <c r="L60" s="64"/>
      <c r="M60" s="64"/>
      <c r="N60" s="64"/>
      <c r="O60" s="64"/>
      <c r="P60" s="1"/>
      <c r="Q60" s="1"/>
      <c r="R60" s="1"/>
      <c r="S60" s="1"/>
      <c r="T60" s="1"/>
      <c r="U60" s="1"/>
    </row>
    <row r="61" spans="1:26" ht="14.25" customHeight="1" x14ac:dyDescent="0.25">
      <c r="A61" s="11"/>
      <c r="B61" s="12"/>
      <c r="C61" s="12"/>
      <c r="D61" s="12"/>
      <c r="E61" s="12"/>
      <c r="F61" s="12"/>
      <c r="G61" s="12"/>
      <c r="H61" s="12"/>
      <c r="I61" s="12"/>
      <c r="J61" s="12"/>
      <c r="K61" s="12"/>
      <c r="L61" s="12"/>
      <c r="M61" s="12"/>
      <c r="N61" s="12"/>
      <c r="O61" s="13"/>
      <c r="P61" s="1"/>
      <c r="Q61" s="1"/>
      <c r="R61" s="1"/>
      <c r="S61" s="1"/>
      <c r="T61" s="1"/>
      <c r="U61" s="1"/>
    </row>
    <row r="62" spans="1:26" ht="45.6" customHeight="1" x14ac:dyDescent="0.25">
      <c r="A62" s="76" t="s">
        <v>45</v>
      </c>
      <c r="B62" s="64"/>
      <c r="C62" s="64"/>
      <c r="D62" s="64"/>
      <c r="E62" s="64"/>
      <c r="F62" s="64"/>
      <c r="G62" s="64"/>
      <c r="H62" s="64"/>
      <c r="I62" s="64"/>
      <c r="J62" s="64"/>
      <c r="K62" s="64"/>
      <c r="L62" s="64"/>
      <c r="M62" s="64"/>
      <c r="N62" s="64"/>
      <c r="O62" s="64"/>
      <c r="P62" s="1"/>
      <c r="Q62" s="1"/>
      <c r="R62" s="1"/>
      <c r="S62" s="1"/>
      <c r="T62" s="1"/>
      <c r="U62" s="1"/>
    </row>
    <row r="63" spans="1:26" ht="28.5" customHeight="1" x14ac:dyDescent="0.25">
      <c r="A63" s="76" t="s">
        <v>46</v>
      </c>
      <c r="B63" s="64"/>
      <c r="C63" s="64"/>
      <c r="D63" s="64"/>
      <c r="E63" s="64"/>
      <c r="F63" s="64"/>
      <c r="G63" s="64"/>
      <c r="H63" s="64"/>
      <c r="I63" s="64"/>
      <c r="J63" s="64"/>
      <c r="K63" s="64"/>
      <c r="L63" s="64"/>
      <c r="M63" s="64"/>
      <c r="N63" s="64"/>
      <c r="O63" s="64"/>
      <c r="P63" s="1"/>
      <c r="Q63" s="1"/>
      <c r="R63" s="1"/>
      <c r="S63" s="1"/>
      <c r="T63" s="1"/>
      <c r="U63" s="1"/>
    </row>
    <row r="64" spans="1:26" ht="14.25" customHeight="1" x14ac:dyDescent="0.25">
      <c r="A64" s="8"/>
      <c r="B64" s="8"/>
      <c r="C64" s="8"/>
      <c r="D64" s="8"/>
      <c r="E64" s="8"/>
      <c r="F64" s="8"/>
      <c r="G64" s="8"/>
      <c r="H64" s="8"/>
      <c r="I64" s="8"/>
      <c r="J64" s="8"/>
      <c r="K64" s="8"/>
      <c r="L64" s="8"/>
      <c r="M64" s="8"/>
      <c r="N64" s="8"/>
      <c r="O64" s="8"/>
      <c r="P64" s="1"/>
      <c r="Q64" s="1"/>
      <c r="R64" s="1"/>
      <c r="S64" s="1"/>
      <c r="T64" s="1"/>
      <c r="U64" s="1"/>
    </row>
    <row r="65" spans="1:25" ht="14.25" customHeight="1" x14ac:dyDescent="0.25">
      <c r="A65" s="70" t="s">
        <v>47</v>
      </c>
      <c r="B65" s="64"/>
      <c r="C65" s="64"/>
      <c r="D65" s="64"/>
      <c r="E65" s="64"/>
      <c r="F65" s="64"/>
      <c r="G65" s="64"/>
      <c r="H65" s="64"/>
      <c r="I65" s="64"/>
      <c r="J65" s="64"/>
      <c r="K65" s="64"/>
      <c r="L65" s="64"/>
      <c r="M65" s="64"/>
      <c r="N65" s="64"/>
      <c r="O65" s="64"/>
      <c r="P65" s="1"/>
      <c r="Q65" s="1"/>
      <c r="R65" s="1"/>
      <c r="S65" s="1"/>
      <c r="T65" s="1"/>
      <c r="U65" s="1"/>
    </row>
    <row r="66" spans="1:25" ht="14.25" customHeight="1" x14ac:dyDescent="0.25">
      <c r="A66" s="63" t="s">
        <v>48</v>
      </c>
      <c r="B66" s="64"/>
      <c r="C66" s="64"/>
      <c r="D66" s="64"/>
      <c r="E66" s="64"/>
      <c r="F66" s="64"/>
      <c r="G66" s="64"/>
      <c r="H66" s="64"/>
      <c r="I66" s="64"/>
      <c r="J66" s="64"/>
      <c r="K66" s="64"/>
      <c r="L66" s="64"/>
      <c r="M66" s="64"/>
      <c r="N66" s="64"/>
      <c r="O66" s="64"/>
      <c r="P66" s="16"/>
      <c r="Q66" s="16"/>
      <c r="R66" s="16"/>
      <c r="S66" s="16"/>
      <c r="T66" s="16"/>
      <c r="U66" s="16"/>
      <c r="V66" s="16"/>
      <c r="W66" s="16"/>
      <c r="X66" s="16"/>
      <c r="Y66" s="16"/>
    </row>
    <row r="67" spans="1:25" ht="14.25" customHeight="1" x14ac:dyDescent="0.25">
      <c r="A67" s="65" t="s">
        <v>49</v>
      </c>
      <c r="B67" s="64"/>
      <c r="C67" s="64"/>
      <c r="D67" s="64"/>
      <c r="E67" s="64"/>
      <c r="F67" s="64"/>
      <c r="G67" s="64"/>
      <c r="H67" s="64"/>
      <c r="I67" s="64"/>
      <c r="J67" s="64"/>
      <c r="K67" s="64"/>
      <c r="L67" s="64"/>
      <c r="M67" s="64"/>
      <c r="N67" s="64"/>
      <c r="O67" s="64"/>
      <c r="P67" s="16"/>
      <c r="Q67" s="16"/>
      <c r="R67" s="16"/>
      <c r="S67" s="16"/>
      <c r="T67" s="16"/>
      <c r="U67" s="16"/>
      <c r="V67" s="16"/>
      <c r="W67" s="16"/>
      <c r="X67" s="16"/>
      <c r="Y67" s="16"/>
    </row>
    <row r="68" spans="1:25" ht="14.25" customHeight="1" x14ac:dyDescent="0.25">
      <c r="A68" s="65" t="s">
        <v>50</v>
      </c>
      <c r="B68" s="64"/>
      <c r="C68" s="64"/>
      <c r="D68" s="64"/>
      <c r="E68" s="64"/>
      <c r="F68" s="64"/>
      <c r="G68" s="64"/>
      <c r="H68" s="64"/>
      <c r="I68" s="64"/>
      <c r="J68" s="64"/>
      <c r="K68" s="64"/>
      <c r="L68" s="64"/>
      <c r="M68" s="64"/>
      <c r="N68" s="64"/>
      <c r="O68" s="64"/>
      <c r="P68" s="16"/>
      <c r="Q68" s="16"/>
      <c r="R68" s="16"/>
      <c r="S68" s="16"/>
      <c r="T68" s="16"/>
      <c r="U68" s="16"/>
      <c r="V68" s="16"/>
      <c r="W68" s="16"/>
      <c r="X68" s="16"/>
      <c r="Y68" s="16"/>
    </row>
    <row r="69" spans="1:25" ht="104.25" customHeight="1" x14ac:dyDescent="0.25">
      <c r="A69" s="63" t="s">
        <v>51</v>
      </c>
      <c r="B69" s="64"/>
      <c r="C69" s="64"/>
      <c r="D69" s="64"/>
      <c r="E69" s="64"/>
      <c r="F69" s="64"/>
      <c r="G69" s="64"/>
      <c r="H69" s="64"/>
      <c r="I69" s="64"/>
      <c r="J69" s="64"/>
      <c r="K69" s="64"/>
      <c r="L69" s="64"/>
      <c r="M69" s="64"/>
      <c r="N69" s="64"/>
      <c r="O69" s="64"/>
      <c r="P69" s="16"/>
      <c r="Q69" s="16"/>
      <c r="R69" s="16"/>
      <c r="S69" s="16"/>
      <c r="T69" s="16"/>
      <c r="U69" s="16"/>
      <c r="V69" s="16"/>
      <c r="W69" s="16"/>
      <c r="X69" s="16"/>
      <c r="Y69" s="16"/>
    </row>
    <row r="70" spans="1:25" ht="14.25" customHeight="1" x14ac:dyDescent="0.25">
      <c r="A70" s="17" t="s">
        <v>52</v>
      </c>
      <c r="B70" s="5"/>
      <c r="C70" s="5"/>
      <c r="D70" s="5"/>
      <c r="E70" s="5"/>
      <c r="F70" s="5"/>
      <c r="G70" s="5"/>
      <c r="H70" s="5"/>
      <c r="I70" s="5"/>
      <c r="J70" s="5"/>
      <c r="K70" s="5"/>
      <c r="L70" s="5"/>
      <c r="M70" s="5"/>
      <c r="N70" s="5"/>
      <c r="O70" s="5"/>
      <c r="P70" s="16"/>
      <c r="Q70" s="16"/>
      <c r="R70" s="16"/>
      <c r="S70" s="16"/>
      <c r="T70" s="16"/>
      <c r="U70" s="16"/>
      <c r="V70" s="16"/>
      <c r="W70" s="16"/>
      <c r="X70" s="16"/>
      <c r="Y70" s="16"/>
    </row>
    <row r="71" spans="1:25" ht="14.25" customHeight="1" x14ac:dyDescent="0.25">
      <c r="A71" s="5"/>
      <c r="B71" s="5"/>
      <c r="C71" s="5"/>
      <c r="D71" s="5"/>
      <c r="E71" s="5"/>
      <c r="F71" s="5"/>
      <c r="G71" s="5"/>
      <c r="H71" s="5"/>
      <c r="I71" s="5"/>
      <c r="J71" s="5"/>
      <c r="K71" s="5"/>
      <c r="L71" s="5"/>
      <c r="M71" s="5"/>
      <c r="N71" s="5"/>
      <c r="O71" s="5"/>
      <c r="P71" s="16"/>
      <c r="Q71" s="16"/>
      <c r="R71" s="16"/>
      <c r="S71" s="16"/>
      <c r="T71" s="16"/>
      <c r="U71" s="16"/>
      <c r="V71" s="16"/>
      <c r="W71" s="16"/>
      <c r="X71" s="16"/>
      <c r="Y71" s="16"/>
    </row>
    <row r="72" spans="1:25" ht="14.25" customHeight="1" x14ac:dyDescent="0.25">
      <c r="A72" s="65" t="s">
        <v>53</v>
      </c>
      <c r="B72" s="64"/>
      <c r="C72" s="64"/>
      <c r="D72" s="64"/>
      <c r="E72" s="64"/>
      <c r="F72" s="64"/>
      <c r="G72" s="64"/>
      <c r="H72" s="64"/>
      <c r="I72" s="64"/>
      <c r="J72" s="64"/>
      <c r="K72" s="64"/>
      <c r="L72" s="64"/>
      <c r="M72" s="64"/>
      <c r="N72" s="64"/>
      <c r="O72" s="64"/>
      <c r="P72" s="16"/>
      <c r="Q72" s="16"/>
      <c r="R72" s="16"/>
      <c r="S72" s="16"/>
      <c r="T72" s="16"/>
      <c r="U72" s="16"/>
      <c r="V72" s="16"/>
      <c r="W72" s="16"/>
      <c r="X72" s="16"/>
      <c r="Y72" s="16"/>
    </row>
    <row r="73" spans="1:25" ht="14.25" customHeight="1" x14ac:dyDescent="0.25">
      <c r="A73" s="63" t="s">
        <v>54</v>
      </c>
      <c r="B73" s="64"/>
      <c r="C73" s="64"/>
      <c r="D73" s="64"/>
      <c r="E73" s="64"/>
      <c r="F73" s="64"/>
      <c r="G73" s="64"/>
      <c r="H73" s="64"/>
      <c r="I73" s="64"/>
      <c r="J73" s="64"/>
      <c r="K73" s="64"/>
      <c r="L73" s="64"/>
      <c r="M73" s="64"/>
      <c r="N73" s="64"/>
      <c r="O73" s="64"/>
      <c r="P73" s="16"/>
      <c r="Q73" s="16"/>
      <c r="R73" s="16"/>
      <c r="S73" s="16"/>
      <c r="T73" s="16"/>
      <c r="U73" s="16"/>
      <c r="V73" s="16"/>
      <c r="W73" s="16"/>
      <c r="X73" s="16"/>
      <c r="Y73" s="16"/>
    </row>
    <row r="74" spans="1:25" ht="14.25" customHeight="1" x14ac:dyDescent="0.25">
      <c r="A74" s="63" t="s">
        <v>55</v>
      </c>
      <c r="B74" s="64"/>
      <c r="C74" s="64"/>
      <c r="D74" s="64"/>
      <c r="E74" s="64"/>
      <c r="F74" s="64"/>
      <c r="G74" s="64"/>
      <c r="H74" s="64"/>
      <c r="I74" s="64"/>
      <c r="J74" s="64"/>
      <c r="K74" s="64"/>
      <c r="L74" s="64"/>
      <c r="M74" s="64"/>
      <c r="N74" s="64"/>
      <c r="O74" s="64"/>
      <c r="P74" s="16"/>
      <c r="Q74" s="16"/>
      <c r="R74" s="16"/>
      <c r="S74" s="16"/>
      <c r="T74" s="16"/>
      <c r="U74" s="16"/>
      <c r="V74" s="16"/>
      <c r="W74" s="16"/>
      <c r="X74" s="16"/>
      <c r="Y74" s="16"/>
    </row>
    <row r="75" spans="1:25" ht="14.25" customHeight="1" x14ac:dyDescent="0.25">
      <c r="A75" s="63" t="s">
        <v>56</v>
      </c>
      <c r="B75" s="64"/>
      <c r="C75" s="64"/>
      <c r="D75" s="64"/>
      <c r="E75" s="64"/>
      <c r="F75" s="64"/>
      <c r="G75" s="64"/>
      <c r="H75" s="64"/>
      <c r="I75" s="64"/>
      <c r="J75" s="64"/>
      <c r="K75" s="64"/>
      <c r="L75" s="64"/>
      <c r="M75" s="64"/>
      <c r="N75" s="64"/>
      <c r="O75" s="64"/>
      <c r="P75" s="16"/>
      <c r="Q75" s="16"/>
      <c r="R75" s="16"/>
      <c r="S75" s="16"/>
      <c r="T75" s="16"/>
      <c r="U75" s="16"/>
      <c r="V75" s="16"/>
      <c r="W75" s="16"/>
      <c r="X75" s="16"/>
      <c r="Y75" s="16"/>
    </row>
    <row r="76" spans="1:25" ht="14.25" customHeight="1" x14ac:dyDescent="0.25">
      <c r="A76" s="63" t="s">
        <v>57</v>
      </c>
      <c r="B76" s="64"/>
      <c r="C76" s="64"/>
      <c r="D76" s="64"/>
      <c r="E76" s="64"/>
      <c r="F76" s="64"/>
      <c r="G76" s="64"/>
      <c r="H76" s="64"/>
      <c r="I76" s="64"/>
      <c r="J76" s="64"/>
      <c r="K76" s="64"/>
      <c r="L76" s="64"/>
      <c r="M76" s="64"/>
      <c r="N76" s="64"/>
      <c r="O76" s="64"/>
      <c r="P76" s="1"/>
      <c r="Q76" s="1"/>
      <c r="R76" s="1"/>
      <c r="S76" s="1"/>
      <c r="T76" s="1"/>
      <c r="U76" s="1"/>
    </row>
    <row r="77" spans="1:25" ht="14.25" customHeight="1" x14ac:dyDescent="0.25">
      <c r="A77" s="63" t="s">
        <v>58</v>
      </c>
      <c r="B77" s="64"/>
      <c r="C77" s="64"/>
      <c r="D77" s="64"/>
      <c r="E77" s="64"/>
      <c r="F77" s="64"/>
      <c r="G77" s="64"/>
      <c r="H77" s="64"/>
      <c r="I77" s="64"/>
      <c r="J77" s="64"/>
      <c r="K77" s="64"/>
      <c r="L77" s="64"/>
      <c r="M77" s="64"/>
      <c r="N77" s="64"/>
      <c r="O77" s="64"/>
      <c r="P77" s="1"/>
      <c r="Q77" s="1"/>
      <c r="R77" s="1"/>
      <c r="S77" s="1"/>
      <c r="T77" s="1"/>
      <c r="U77" s="1"/>
    </row>
    <row r="78" spans="1:25" ht="24.75" customHeight="1" x14ac:dyDescent="0.25">
      <c r="A78" s="63" t="s">
        <v>59</v>
      </c>
      <c r="B78" s="64"/>
      <c r="C78" s="64"/>
      <c r="D78" s="64"/>
      <c r="E78" s="64"/>
      <c r="F78" s="64"/>
      <c r="G78" s="64"/>
      <c r="H78" s="64"/>
      <c r="I78" s="64"/>
      <c r="J78" s="64"/>
      <c r="K78" s="64"/>
      <c r="L78" s="64"/>
      <c r="M78" s="64"/>
      <c r="N78" s="64"/>
      <c r="O78" s="64"/>
      <c r="P78" s="1"/>
      <c r="Q78" s="1"/>
      <c r="R78" s="1"/>
      <c r="S78" s="1"/>
      <c r="T78" s="1"/>
      <c r="U78" s="1"/>
    </row>
    <row r="79" spans="1:25" ht="24.75" customHeight="1" x14ac:dyDescent="0.25">
      <c r="A79" s="63" t="s">
        <v>60</v>
      </c>
      <c r="B79" s="64"/>
      <c r="C79" s="64"/>
      <c r="D79" s="64"/>
      <c r="E79" s="64"/>
      <c r="F79" s="64"/>
      <c r="G79" s="64"/>
      <c r="H79" s="64"/>
      <c r="I79" s="64"/>
      <c r="J79" s="64"/>
      <c r="K79" s="64"/>
      <c r="L79" s="64"/>
      <c r="M79" s="64"/>
      <c r="N79" s="64"/>
      <c r="O79" s="64"/>
      <c r="P79" s="1"/>
      <c r="Q79" s="1"/>
      <c r="R79" s="1"/>
      <c r="S79" s="1"/>
      <c r="T79" s="1"/>
      <c r="U79" s="1"/>
    </row>
    <row r="80" spans="1:25" ht="42" customHeight="1" x14ac:dyDescent="0.25">
      <c r="A80" s="63" t="s">
        <v>61</v>
      </c>
      <c r="B80" s="64"/>
      <c r="C80" s="64"/>
      <c r="D80" s="64"/>
      <c r="E80" s="64"/>
      <c r="F80" s="64"/>
      <c r="G80" s="64"/>
      <c r="H80" s="64"/>
      <c r="I80" s="64"/>
      <c r="J80" s="64"/>
      <c r="K80" s="64"/>
      <c r="L80" s="64"/>
      <c r="M80" s="64"/>
      <c r="N80" s="64"/>
      <c r="O80" s="64"/>
      <c r="P80" s="1"/>
      <c r="Q80" s="1"/>
      <c r="R80" s="1"/>
      <c r="S80" s="1"/>
      <c r="T80" s="1"/>
      <c r="U80" s="1"/>
    </row>
    <row r="81" spans="1:21" ht="14.25" customHeight="1" x14ac:dyDescent="0.25">
      <c r="A81" s="65" t="s">
        <v>62</v>
      </c>
      <c r="B81" s="64"/>
      <c r="C81" s="64"/>
      <c r="D81" s="64"/>
      <c r="E81" s="64"/>
      <c r="F81" s="64"/>
      <c r="G81" s="64"/>
      <c r="H81" s="64"/>
      <c r="I81" s="64"/>
      <c r="J81" s="64"/>
      <c r="K81" s="64"/>
      <c r="L81" s="64"/>
      <c r="M81" s="64"/>
      <c r="N81" s="64"/>
      <c r="O81" s="64"/>
      <c r="P81" s="1"/>
      <c r="Q81" s="1"/>
      <c r="R81" s="1"/>
      <c r="S81" s="1"/>
      <c r="T81" s="1"/>
      <c r="U81" s="1"/>
    </row>
    <row r="82" spans="1:21" ht="25.5" customHeight="1" x14ac:dyDescent="0.25">
      <c r="A82" s="63" t="s">
        <v>63</v>
      </c>
      <c r="B82" s="64"/>
      <c r="C82" s="64"/>
      <c r="D82" s="64"/>
      <c r="E82" s="64"/>
      <c r="F82" s="64"/>
      <c r="G82" s="64"/>
      <c r="H82" s="64"/>
      <c r="I82" s="64"/>
      <c r="J82" s="64"/>
      <c r="K82" s="64"/>
      <c r="L82" s="64"/>
      <c r="M82" s="64"/>
      <c r="N82" s="64"/>
      <c r="O82" s="64"/>
      <c r="P82" s="1"/>
      <c r="Q82" s="1"/>
      <c r="R82" s="1"/>
      <c r="S82" s="1"/>
      <c r="T82" s="1"/>
      <c r="U82" s="1"/>
    </row>
    <row r="83" spans="1:21" ht="30.75" customHeight="1" x14ac:dyDescent="0.25">
      <c r="A83" s="76" t="s">
        <v>64</v>
      </c>
      <c r="B83" s="64"/>
      <c r="C83" s="64"/>
      <c r="D83" s="64"/>
      <c r="E83" s="64"/>
      <c r="F83" s="64"/>
      <c r="G83" s="64"/>
      <c r="H83" s="64"/>
      <c r="I83" s="64"/>
      <c r="J83" s="64"/>
      <c r="K83" s="64"/>
      <c r="L83" s="64"/>
      <c r="M83" s="64"/>
      <c r="N83" s="64"/>
      <c r="O83" s="64"/>
      <c r="P83" s="1"/>
      <c r="Q83" s="1"/>
      <c r="R83" s="1"/>
      <c r="S83" s="1"/>
      <c r="T83" s="1"/>
      <c r="U83" s="1"/>
    </row>
    <row r="84" spans="1:21" ht="14.25" customHeight="1" x14ac:dyDescent="0.25">
      <c r="A84" s="10"/>
      <c r="B84" s="13"/>
      <c r="C84" s="13"/>
      <c r="D84" s="13"/>
      <c r="E84" s="13"/>
      <c r="F84" s="13"/>
      <c r="G84" s="13"/>
      <c r="H84" s="13"/>
      <c r="I84" s="13"/>
      <c r="J84" s="13"/>
      <c r="K84" s="13"/>
      <c r="L84" s="13"/>
      <c r="M84" s="13"/>
      <c r="N84" s="13"/>
      <c r="O84" s="13"/>
      <c r="P84" s="1"/>
      <c r="Q84" s="1"/>
      <c r="R84" s="1"/>
      <c r="S84" s="1"/>
      <c r="T84" s="1"/>
      <c r="U84" s="1"/>
    </row>
    <row r="85" spans="1:21" ht="14.25" customHeight="1" x14ac:dyDescent="0.25">
      <c r="A85" s="81" t="s">
        <v>65</v>
      </c>
      <c r="B85" s="69"/>
      <c r="C85" s="69"/>
      <c r="D85" s="69"/>
      <c r="E85" s="69"/>
      <c r="F85" s="69"/>
      <c r="G85" s="69"/>
      <c r="H85" s="69"/>
      <c r="I85" s="69"/>
      <c r="J85" s="69"/>
      <c r="K85" s="69"/>
      <c r="L85" s="69"/>
      <c r="M85" s="69"/>
      <c r="N85" s="69"/>
      <c r="O85" s="69"/>
      <c r="P85" s="1"/>
      <c r="Q85" s="1"/>
      <c r="R85" s="1"/>
      <c r="S85" s="1"/>
      <c r="T85" s="1"/>
      <c r="U85" s="1"/>
    </row>
    <row r="86" spans="1:21" ht="14.25" customHeight="1" x14ac:dyDescent="0.25">
      <c r="A86" s="74" t="s">
        <v>66</v>
      </c>
      <c r="B86" s="64"/>
      <c r="C86" s="64"/>
      <c r="D86" s="64"/>
      <c r="E86" s="64"/>
      <c r="F86" s="64"/>
      <c r="G86" s="64"/>
      <c r="H86" s="64"/>
      <c r="I86" s="64"/>
      <c r="J86" s="64"/>
      <c r="K86" s="64"/>
      <c r="L86" s="64"/>
      <c r="M86" s="64"/>
      <c r="N86" s="64"/>
      <c r="O86" s="64"/>
      <c r="P86" s="9"/>
      <c r="Q86" s="1"/>
      <c r="R86" s="1"/>
      <c r="S86" s="1"/>
      <c r="T86" s="1"/>
      <c r="U86" s="1"/>
    </row>
    <row r="87" spans="1:21" ht="14.25" customHeight="1" x14ac:dyDescent="0.25">
      <c r="A87" s="73" t="s">
        <v>67</v>
      </c>
      <c r="B87" s="69"/>
      <c r="C87" s="69"/>
      <c r="D87" s="69"/>
      <c r="E87" s="69"/>
      <c r="F87" s="69"/>
      <c r="G87" s="69"/>
      <c r="H87" s="69"/>
      <c r="I87" s="69"/>
      <c r="J87" s="69"/>
      <c r="K87" s="69"/>
      <c r="L87" s="69"/>
      <c r="M87" s="69"/>
      <c r="N87" s="69"/>
      <c r="O87" s="69"/>
      <c r="P87" s="1"/>
      <c r="Q87" s="1"/>
      <c r="R87" s="1"/>
      <c r="S87" s="1"/>
      <c r="T87" s="1"/>
      <c r="U87" s="1"/>
    </row>
    <row r="88" spans="1:21" ht="14.25" customHeight="1" x14ac:dyDescent="0.25">
      <c r="A88" s="73" t="s">
        <v>68</v>
      </c>
      <c r="B88" s="69"/>
      <c r="C88" s="69"/>
      <c r="D88" s="69"/>
      <c r="E88" s="69"/>
      <c r="F88" s="69"/>
      <c r="G88" s="69"/>
      <c r="H88" s="69"/>
      <c r="I88" s="69"/>
      <c r="J88" s="69"/>
      <c r="K88" s="69"/>
      <c r="L88" s="69"/>
      <c r="M88" s="69"/>
      <c r="N88" s="69"/>
      <c r="O88" s="69"/>
      <c r="P88" s="1"/>
      <c r="Q88" s="1"/>
      <c r="R88" s="1"/>
      <c r="S88" s="1"/>
      <c r="T88" s="1"/>
      <c r="U88" s="1"/>
    </row>
    <row r="89" spans="1:21" ht="14.25" customHeight="1" x14ac:dyDescent="0.25">
      <c r="A89" s="73" t="s">
        <v>69</v>
      </c>
      <c r="B89" s="69"/>
      <c r="C89" s="69"/>
      <c r="D89" s="69"/>
      <c r="E89" s="69"/>
      <c r="F89" s="69"/>
      <c r="G89" s="69"/>
      <c r="H89" s="69"/>
      <c r="I89" s="69"/>
      <c r="J89" s="69"/>
      <c r="K89" s="69"/>
      <c r="L89" s="69"/>
      <c r="M89" s="69"/>
      <c r="N89" s="69"/>
      <c r="O89" s="69"/>
      <c r="P89" s="1"/>
      <c r="Q89" s="1"/>
      <c r="R89" s="1"/>
      <c r="S89" s="1"/>
      <c r="T89" s="1"/>
      <c r="U89" s="1"/>
    </row>
    <row r="90" spans="1:21" ht="14.25" customHeight="1" x14ac:dyDescent="0.25">
      <c r="A90" s="73" t="s">
        <v>70</v>
      </c>
      <c r="B90" s="69"/>
      <c r="C90" s="69"/>
      <c r="D90" s="69"/>
      <c r="E90" s="69"/>
      <c r="F90" s="69"/>
      <c r="G90" s="69"/>
      <c r="H90" s="69"/>
      <c r="I90" s="69"/>
      <c r="J90" s="69"/>
      <c r="K90" s="69"/>
      <c r="L90" s="69"/>
      <c r="M90" s="69"/>
      <c r="N90" s="69"/>
      <c r="O90" s="69"/>
      <c r="P90" s="1"/>
      <c r="Q90" s="1"/>
      <c r="R90" s="1"/>
      <c r="S90" s="1"/>
      <c r="T90" s="1"/>
      <c r="U90" s="1"/>
    </row>
    <row r="91" spans="1:21" ht="24.75" customHeight="1" x14ac:dyDescent="0.25">
      <c r="A91" s="73" t="s">
        <v>71</v>
      </c>
      <c r="B91" s="69"/>
      <c r="C91" s="69"/>
      <c r="D91" s="69"/>
      <c r="E91" s="69"/>
      <c r="F91" s="69"/>
      <c r="G91" s="69"/>
      <c r="H91" s="69"/>
      <c r="I91" s="69"/>
      <c r="J91" s="69"/>
      <c r="K91" s="69"/>
      <c r="L91" s="69"/>
      <c r="M91" s="69"/>
      <c r="N91" s="69"/>
      <c r="O91" s="69"/>
      <c r="P91" s="1"/>
      <c r="Q91" s="1"/>
      <c r="R91" s="1"/>
      <c r="S91" s="1"/>
      <c r="T91" s="1"/>
      <c r="U91" s="1"/>
    </row>
    <row r="92" spans="1:21" ht="24.75" customHeight="1" x14ac:dyDescent="0.25">
      <c r="A92" s="73" t="s">
        <v>72</v>
      </c>
      <c r="B92" s="69"/>
      <c r="C92" s="69"/>
      <c r="D92" s="69"/>
      <c r="E92" s="69"/>
      <c r="F92" s="69"/>
      <c r="G92" s="69"/>
      <c r="H92" s="69"/>
      <c r="I92" s="69"/>
      <c r="J92" s="69"/>
      <c r="K92" s="69"/>
      <c r="L92" s="69"/>
      <c r="M92" s="69"/>
      <c r="N92" s="69"/>
      <c r="O92" s="69"/>
      <c r="P92" s="1"/>
      <c r="Q92" s="1"/>
      <c r="R92" s="1"/>
      <c r="S92" s="1"/>
      <c r="T92" s="1"/>
      <c r="U92" s="1"/>
    </row>
    <row r="93" spans="1:21" ht="14.25" customHeight="1" x14ac:dyDescent="0.25">
      <c r="A93" s="82" t="s">
        <v>73</v>
      </c>
      <c r="B93" s="69"/>
      <c r="C93" s="69"/>
      <c r="D93" s="69"/>
      <c r="E93" s="69"/>
      <c r="F93" s="69"/>
      <c r="G93" s="69"/>
      <c r="H93" s="69"/>
      <c r="I93" s="69"/>
      <c r="J93" s="69"/>
      <c r="K93" s="69"/>
      <c r="L93" s="69"/>
      <c r="M93" s="69"/>
      <c r="N93" s="69"/>
      <c r="O93" s="69"/>
      <c r="P93" s="1"/>
      <c r="Q93" s="1"/>
      <c r="R93" s="1"/>
      <c r="S93" s="1"/>
      <c r="T93" s="1"/>
      <c r="U93" s="1"/>
    </row>
    <row r="94" spans="1:21" ht="14.25" customHeight="1" x14ac:dyDescent="0.25">
      <c r="A94" s="82" t="s">
        <v>74</v>
      </c>
      <c r="B94" s="69"/>
      <c r="C94" s="69"/>
      <c r="D94" s="69"/>
      <c r="E94" s="69"/>
      <c r="F94" s="69"/>
      <c r="G94" s="69"/>
      <c r="H94" s="69"/>
      <c r="I94" s="69"/>
      <c r="J94" s="69"/>
      <c r="K94" s="69"/>
      <c r="L94" s="69"/>
      <c r="M94" s="69"/>
      <c r="N94" s="69"/>
      <c r="O94" s="69"/>
      <c r="P94" s="1"/>
      <c r="Q94" s="1"/>
      <c r="R94" s="1"/>
      <c r="S94" s="1"/>
      <c r="T94" s="1"/>
      <c r="U94" s="1"/>
    </row>
    <row r="95" spans="1:21" ht="14.25" customHeight="1" x14ac:dyDescent="0.25">
      <c r="A95" s="13"/>
      <c r="B95" s="13"/>
      <c r="C95" s="13"/>
      <c r="D95" s="13"/>
      <c r="E95" s="13"/>
      <c r="F95" s="13"/>
      <c r="G95" s="13"/>
      <c r="H95" s="13"/>
      <c r="I95" s="13"/>
      <c r="J95" s="13"/>
      <c r="K95" s="13"/>
      <c r="L95" s="13"/>
      <c r="M95" s="13"/>
      <c r="N95" s="13"/>
      <c r="O95" s="13"/>
      <c r="P95" s="1"/>
      <c r="Q95" s="1"/>
      <c r="R95" s="1"/>
      <c r="S95" s="1"/>
      <c r="T95" s="1"/>
      <c r="U95" s="1"/>
    </row>
    <row r="96" spans="1:21" ht="14.25" customHeight="1" x14ac:dyDescent="0.25">
      <c r="A96" s="81" t="s">
        <v>75</v>
      </c>
      <c r="B96" s="69"/>
      <c r="C96" s="69"/>
      <c r="D96" s="69"/>
      <c r="E96" s="69"/>
      <c r="F96" s="69"/>
      <c r="G96" s="69"/>
      <c r="H96" s="69"/>
      <c r="I96" s="69"/>
      <c r="J96" s="69"/>
      <c r="K96" s="69"/>
      <c r="L96" s="69"/>
      <c r="M96" s="69"/>
      <c r="N96" s="69"/>
      <c r="O96" s="69"/>
      <c r="P96" s="1"/>
      <c r="Q96" s="1"/>
      <c r="R96" s="1"/>
      <c r="S96" s="1"/>
      <c r="T96" s="1"/>
      <c r="U96" s="1"/>
    </row>
    <row r="97" spans="1:21" ht="24.75" customHeight="1" x14ac:dyDescent="0.25">
      <c r="A97" s="74" t="s">
        <v>76</v>
      </c>
      <c r="B97" s="64"/>
      <c r="C97" s="64"/>
      <c r="D97" s="64"/>
      <c r="E97" s="64"/>
      <c r="F97" s="64"/>
      <c r="G97" s="64"/>
      <c r="H97" s="64"/>
      <c r="I97" s="64"/>
      <c r="J97" s="64"/>
      <c r="K97" s="64"/>
      <c r="L97" s="64"/>
      <c r="M97" s="64"/>
      <c r="N97" s="64"/>
      <c r="O97" s="64"/>
      <c r="P97" s="9"/>
      <c r="Q97" s="1"/>
      <c r="R97" s="1"/>
      <c r="S97" s="1"/>
      <c r="T97" s="1"/>
      <c r="U97" s="1"/>
    </row>
    <row r="98" spans="1:21" ht="15" customHeight="1" x14ac:dyDescent="0.25">
      <c r="A98" s="73" t="s">
        <v>77</v>
      </c>
      <c r="B98" s="69"/>
      <c r="C98" s="69"/>
      <c r="D98" s="69"/>
      <c r="E98" s="69"/>
      <c r="F98" s="69"/>
      <c r="G98" s="69"/>
      <c r="H98" s="69"/>
      <c r="I98" s="69"/>
      <c r="J98" s="69"/>
      <c r="K98" s="69"/>
      <c r="L98" s="69"/>
      <c r="M98" s="69"/>
      <c r="N98" s="69"/>
      <c r="O98" s="69"/>
      <c r="P98" s="1"/>
      <c r="Q98" s="1"/>
      <c r="R98" s="1"/>
      <c r="S98" s="1"/>
      <c r="T98" s="1"/>
      <c r="U98" s="1"/>
    </row>
    <row r="99" spans="1:21" ht="15" customHeight="1" x14ac:dyDescent="0.25">
      <c r="A99" s="73" t="s">
        <v>70</v>
      </c>
      <c r="B99" s="69"/>
      <c r="C99" s="69"/>
      <c r="D99" s="69"/>
      <c r="E99" s="69"/>
      <c r="F99" s="69"/>
      <c r="G99" s="69"/>
      <c r="H99" s="69"/>
      <c r="I99" s="69"/>
      <c r="J99" s="69"/>
      <c r="K99" s="69"/>
      <c r="L99" s="69"/>
      <c r="M99" s="69"/>
      <c r="N99" s="69"/>
      <c r="O99" s="69"/>
      <c r="P99" s="1"/>
      <c r="Q99" s="1"/>
      <c r="R99" s="1"/>
      <c r="S99" s="1"/>
      <c r="T99" s="1"/>
      <c r="U99" s="1"/>
    </row>
    <row r="100" spans="1:21" ht="24.75" customHeight="1" x14ac:dyDescent="0.25">
      <c r="A100" s="73" t="s">
        <v>78</v>
      </c>
      <c r="B100" s="69"/>
      <c r="C100" s="69"/>
      <c r="D100" s="69"/>
      <c r="E100" s="69"/>
      <c r="F100" s="69"/>
      <c r="G100" s="69"/>
      <c r="H100" s="69"/>
      <c r="I100" s="69"/>
      <c r="J100" s="69"/>
      <c r="K100" s="69"/>
      <c r="L100" s="69"/>
      <c r="M100" s="69"/>
      <c r="N100" s="69"/>
      <c r="O100" s="69"/>
      <c r="P100" s="1"/>
      <c r="Q100" s="1"/>
      <c r="R100" s="1"/>
      <c r="S100" s="1"/>
      <c r="T100" s="1"/>
      <c r="U100" s="1"/>
    </row>
    <row r="101" spans="1:21" ht="16.5" customHeight="1" x14ac:dyDescent="0.25">
      <c r="A101" s="73" t="s">
        <v>79</v>
      </c>
      <c r="B101" s="69"/>
      <c r="C101" s="69"/>
      <c r="D101" s="69"/>
      <c r="E101" s="69"/>
      <c r="F101" s="69"/>
      <c r="G101" s="69"/>
      <c r="H101" s="69"/>
      <c r="I101" s="69"/>
      <c r="J101" s="69"/>
      <c r="K101" s="69"/>
      <c r="L101" s="69"/>
      <c r="M101" s="69"/>
      <c r="N101" s="69"/>
      <c r="O101" s="69"/>
      <c r="P101" s="1"/>
      <c r="Q101" s="1"/>
      <c r="R101" s="1"/>
      <c r="S101" s="1"/>
      <c r="T101" s="1"/>
      <c r="U101" s="1"/>
    </row>
    <row r="102" spans="1:21" ht="15" customHeight="1" x14ac:dyDescent="0.25">
      <c r="A102" s="83" t="s">
        <v>80</v>
      </c>
      <c r="B102" s="64"/>
      <c r="C102" s="64"/>
      <c r="D102" s="64"/>
      <c r="E102" s="64"/>
      <c r="F102" s="64"/>
      <c r="G102" s="64"/>
      <c r="H102" s="64"/>
      <c r="I102" s="64"/>
      <c r="J102" s="64"/>
      <c r="K102" s="64"/>
      <c r="L102" s="64"/>
      <c r="M102" s="64"/>
      <c r="N102" s="64"/>
      <c r="O102" s="64"/>
      <c r="P102" s="1"/>
      <c r="Q102" s="1"/>
      <c r="R102" s="1"/>
      <c r="S102" s="1"/>
      <c r="T102" s="1"/>
      <c r="U102" s="1"/>
    </row>
    <row r="103" spans="1:21" ht="15" customHeight="1" x14ac:dyDescent="0.25">
      <c r="A103" s="18"/>
      <c r="B103" s="18"/>
      <c r="C103" s="18"/>
      <c r="D103" s="18"/>
      <c r="E103" s="18"/>
      <c r="F103" s="18"/>
      <c r="G103" s="18"/>
      <c r="H103" s="18"/>
      <c r="I103" s="18"/>
      <c r="J103" s="18"/>
      <c r="K103" s="18"/>
      <c r="L103" s="18"/>
      <c r="M103" s="18"/>
      <c r="N103" s="18"/>
      <c r="O103" s="19"/>
      <c r="P103" s="1"/>
      <c r="Q103" s="1"/>
      <c r="R103" s="1"/>
      <c r="S103" s="1"/>
      <c r="T103" s="1"/>
      <c r="U103" s="1"/>
    </row>
    <row r="104" spans="1:21" ht="24.75" customHeight="1" x14ac:dyDescent="0.25">
      <c r="A104" s="84" t="s">
        <v>81</v>
      </c>
      <c r="B104" s="78"/>
      <c r="C104" s="79"/>
      <c r="D104" s="84" t="s">
        <v>82</v>
      </c>
      <c r="E104" s="78"/>
      <c r="F104" s="78"/>
      <c r="G104" s="78"/>
      <c r="H104" s="78"/>
      <c r="I104" s="78"/>
      <c r="J104" s="78"/>
      <c r="K104" s="78"/>
      <c r="L104" s="78"/>
      <c r="M104" s="78"/>
      <c r="N104" s="78"/>
      <c r="O104" s="79"/>
      <c r="P104" s="1"/>
      <c r="Q104" s="1"/>
      <c r="R104" s="1"/>
      <c r="S104" s="1"/>
      <c r="T104" s="1"/>
      <c r="U104" s="1"/>
    </row>
    <row r="105" spans="1:21" ht="39.75" customHeight="1" x14ac:dyDescent="0.25">
      <c r="A105" s="86" t="s">
        <v>83</v>
      </c>
      <c r="B105" s="78"/>
      <c r="C105" s="79"/>
      <c r="D105" s="87" t="s">
        <v>84</v>
      </c>
      <c r="E105" s="78"/>
      <c r="F105" s="78"/>
      <c r="G105" s="78"/>
      <c r="H105" s="78"/>
      <c r="I105" s="78"/>
      <c r="J105" s="78"/>
      <c r="K105" s="78"/>
      <c r="L105" s="78"/>
      <c r="M105" s="78"/>
      <c r="N105" s="78"/>
      <c r="O105" s="79"/>
      <c r="P105" s="1"/>
      <c r="Q105" s="1"/>
      <c r="R105" s="1"/>
      <c r="S105" s="1"/>
      <c r="T105" s="1"/>
      <c r="U105" s="1"/>
    </row>
    <row r="106" spans="1:21" ht="39.75" customHeight="1" x14ac:dyDescent="0.25">
      <c r="A106" s="77" t="s">
        <v>85</v>
      </c>
      <c r="B106" s="78"/>
      <c r="C106" s="79"/>
      <c r="D106" s="77" t="s">
        <v>86</v>
      </c>
      <c r="E106" s="78"/>
      <c r="F106" s="78"/>
      <c r="G106" s="78"/>
      <c r="H106" s="78"/>
      <c r="I106" s="78"/>
      <c r="J106" s="78"/>
      <c r="K106" s="78"/>
      <c r="L106" s="78"/>
      <c r="M106" s="78"/>
      <c r="N106" s="78"/>
      <c r="O106" s="79"/>
      <c r="P106" s="1"/>
      <c r="Q106" s="1"/>
      <c r="R106" s="1"/>
      <c r="S106" s="1"/>
      <c r="T106" s="1"/>
      <c r="U106" s="1"/>
    </row>
    <row r="107" spans="1:21" ht="39.75" customHeight="1" x14ac:dyDescent="0.25">
      <c r="A107" s="80" t="s">
        <v>87</v>
      </c>
      <c r="B107" s="78"/>
      <c r="C107" s="79"/>
      <c r="D107" s="77" t="s">
        <v>88</v>
      </c>
      <c r="E107" s="78"/>
      <c r="F107" s="78"/>
      <c r="G107" s="78"/>
      <c r="H107" s="78"/>
      <c r="I107" s="78"/>
      <c r="J107" s="78"/>
      <c r="K107" s="78"/>
      <c r="L107" s="78"/>
      <c r="M107" s="78"/>
      <c r="N107" s="78"/>
      <c r="O107" s="79"/>
      <c r="P107" s="1"/>
      <c r="Q107" s="1"/>
      <c r="R107" s="1"/>
      <c r="S107" s="1"/>
      <c r="T107" s="1"/>
      <c r="U107" s="1"/>
    </row>
    <row r="108" spans="1:21" ht="39.75" customHeight="1" x14ac:dyDescent="0.25">
      <c r="A108" s="77" t="s">
        <v>89</v>
      </c>
      <c r="B108" s="78"/>
      <c r="C108" s="79"/>
      <c r="D108" s="77" t="s">
        <v>90</v>
      </c>
      <c r="E108" s="78"/>
      <c r="F108" s="78"/>
      <c r="G108" s="78"/>
      <c r="H108" s="78"/>
      <c r="I108" s="78"/>
      <c r="J108" s="78"/>
      <c r="K108" s="78"/>
      <c r="L108" s="78"/>
      <c r="M108" s="78"/>
      <c r="N108" s="78"/>
      <c r="O108" s="79"/>
      <c r="P108" s="1"/>
      <c r="Q108" s="1"/>
      <c r="R108" s="1"/>
      <c r="S108" s="1"/>
      <c r="T108" s="1"/>
      <c r="U108" s="1"/>
    </row>
    <row r="109" spans="1:21" ht="39.75" customHeight="1" x14ac:dyDescent="0.25">
      <c r="A109" s="77" t="s">
        <v>91</v>
      </c>
      <c r="B109" s="78"/>
      <c r="C109" s="79"/>
      <c r="D109" s="77" t="s">
        <v>92</v>
      </c>
      <c r="E109" s="78"/>
      <c r="F109" s="78"/>
      <c r="G109" s="78"/>
      <c r="H109" s="78"/>
      <c r="I109" s="78"/>
      <c r="J109" s="78"/>
      <c r="K109" s="78"/>
      <c r="L109" s="78"/>
      <c r="M109" s="78"/>
      <c r="N109" s="78"/>
      <c r="O109" s="79"/>
      <c r="P109" s="1"/>
      <c r="Q109" s="1"/>
      <c r="R109" s="1"/>
      <c r="S109" s="1"/>
      <c r="T109" s="1"/>
      <c r="U109" s="1"/>
    </row>
    <row r="110" spans="1:21" ht="39.75" customHeight="1" x14ac:dyDescent="0.25">
      <c r="A110" s="77" t="s">
        <v>93</v>
      </c>
      <c r="B110" s="78"/>
      <c r="C110" s="79"/>
      <c r="D110" s="77" t="s">
        <v>94</v>
      </c>
      <c r="E110" s="78"/>
      <c r="F110" s="78"/>
      <c r="G110" s="78"/>
      <c r="H110" s="78"/>
      <c r="I110" s="78"/>
      <c r="J110" s="78"/>
      <c r="K110" s="78"/>
      <c r="L110" s="78"/>
      <c r="M110" s="78"/>
      <c r="N110" s="78"/>
      <c r="O110" s="79"/>
      <c r="P110" s="1"/>
      <c r="Q110" s="1"/>
      <c r="R110" s="1"/>
      <c r="S110" s="1"/>
      <c r="T110" s="1"/>
      <c r="U110" s="1"/>
    </row>
    <row r="111" spans="1:21" ht="39.75" customHeight="1" x14ac:dyDescent="0.25">
      <c r="A111" s="80" t="s">
        <v>95</v>
      </c>
      <c r="B111" s="78"/>
      <c r="C111" s="79"/>
      <c r="D111" s="80" t="s">
        <v>96</v>
      </c>
      <c r="E111" s="78"/>
      <c r="F111" s="78"/>
      <c r="G111" s="78"/>
      <c r="H111" s="78"/>
      <c r="I111" s="78"/>
      <c r="J111" s="78"/>
      <c r="K111" s="78"/>
      <c r="L111" s="78"/>
      <c r="M111" s="78"/>
      <c r="N111" s="78"/>
      <c r="O111" s="79"/>
      <c r="P111" s="1"/>
      <c r="Q111" s="1"/>
      <c r="R111" s="1"/>
      <c r="S111" s="1"/>
      <c r="T111" s="1"/>
      <c r="U111" s="1"/>
    </row>
    <row r="112" spans="1:21" ht="39.75" customHeight="1" x14ac:dyDescent="0.25">
      <c r="A112" s="77" t="s">
        <v>97</v>
      </c>
      <c r="B112" s="78"/>
      <c r="C112" s="79"/>
      <c r="D112" s="77" t="s">
        <v>98</v>
      </c>
      <c r="E112" s="78"/>
      <c r="F112" s="78"/>
      <c r="G112" s="78"/>
      <c r="H112" s="78"/>
      <c r="I112" s="78"/>
      <c r="J112" s="78"/>
      <c r="K112" s="78"/>
      <c r="L112" s="78"/>
      <c r="M112" s="78"/>
      <c r="N112" s="78"/>
      <c r="O112" s="79"/>
      <c r="P112" s="1"/>
      <c r="Q112" s="1"/>
      <c r="R112" s="1"/>
      <c r="S112" s="1"/>
      <c r="T112" s="1"/>
      <c r="U112" s="1"/>
    </row>
    <row r="113" spans="1:21" ht="39.75" customHeight="1" x14ac:dyDescent="0.25">
      <c r="A113" s="77" t="s">
        <v>99</v>
      </c>
      <c r="B113" s="78"/>
      <c r="C113" s="79"/>
      <c r="D113" s="77" t="s">
        <v>100</v>
      </c>
      <c r="E113" s="78"/>
      <c r="F113" s="78"/>
      <c r="G113" s="78"/>
      <c r="H113" s="78"/>
      <c r="I113" s="78"/>
      <c r="J113" s="78"/>
      <c r="K113" s="78"/>
      <c r="L113" s="78"/>
      <c r="M113" s="78"/>
      <c r="N113" s="78"/>
      <c r="O113" s="79"/>
      <c r="P113" s="1"/>
      <c r="Q113" s="1"/>
      <c r="R113" s="1"/>
      <c r="S113" s="1"/>
      <c r="T113" s="1"/>
      <c r="U113" s="1"/>
    </row>
    <row r="114" spans="1:21" ht="39.75" customHeight="1" x14ac:dyDescent="0.25">
      <c r="A114" s="77" t="s">
        <v>101</v>
      </c>
      <c r="B114" s="78"/>
      <c r="C114" s="79"/>
      <c r="D114" s="77" t="s">
        <v>102</v>
      </c>
      <c r="E114" s="78"/>
      <c r="F114" s="78"/>
      <c r="G114" s="78"/>
      <c r="H114" s="78"/>
      <c r="I114" s="78"/>
      <c r="J114" s="78"/>
      <c r="K114" s="78"/>
      <c r="L114" s="78"/>
      <c r="M114" s="78"/>
      <c r="N114" s="78"/>
      <c r="O114" s="79"/>
      <c r="P114" s="1"/>
      <c r="Q114" s="1"/>
      <c r="R114" s="1"/>
      <c r="S114" s="1"/>
      <c r="T114" s="1"/>
      <c r="U114" s="1"/>
    </row>
    <row r="115" spans="1:21" ht="39.75" customHeight="1" x14ac:dyDescent="0.25">
      <c r="A115" s="80" t="s">
        <v>103</v>
      </c>
      <c r="B115" s="78"/>
      <c r="C115" s="79"/>
      <c r="D115" s="87" t="s">
        <v>104</v>
      </c>
      <c r="E115" s="78"/>
      <c r="F115" s="78"/>
      <c r="G115" s="78"/>
      <c r="H115" s="78"/>
      <c r="I115" s="78"/>
      <c r="J115" s="78"/>
      <c r="K115" s="78"/>
      <c r="L115" s="78"/>
      <c r="M115" s="78"/>
      <c r="N115" s="78"/>
      <c r="O115" s="79"/>
      <c r="P115" s="1"/>
      <c r="Q115" s="1"/>
      <c r="R115" s="1"/>
      <c r="S115" s="1"/>
      <c r="T115" s="1"/>
      <c r="U115" s="1"/>
    </row>
    <row r="116" spans="1:21" ht="39.75" customHeight="1" x14ac:dyDescent="0.25">
      <c r="A116" s="80" t="s">
        <v>105</v>
      </c>
      <c r="B116" s="78"/>
      <c r="C116" s="79"/>
      <c r="D116" s="80" t="s">
        <v>106</v>
      </c>
      <c r="E116" s="78"/>
      <c r="F116" s="78"/>
      <c r="G116" s="78"/>
      <c r="H116" s="78"/>
      <c r="I116" s="78"/>
      <c r="J116" s="78"/>
      <c r="K116" s="78"/>
      <c r="L116" s="78"/>
      <c r="M116" s="78"/>
      <c r="N116" s="78"/>
      <c r="O116" s="79"/>
      <c r="P116" s="1"/>
      <c r="Q116" s="1"/>
      <c r="R116" s="1"/>
      <c r="S116" s="1"/>
      <c r="T116" s="1"/>
      <c r="U116" s="1"/>
    </row>
    <row r="117" spans="1:21" ht="14.2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25">
      <c r="A118" s="20" t="s">
        <v>107</v>
      </c>
      <c r="B118" s="13"/>
      <c r="C118" s="13"/>
      <c r="D118" s="13"/>
      <c r="E118" s="13"/>
      <c r="F118" s="13"/>
      <c r="G118" s="13"/>
      <c r="H118" s="13"/>
      <c r="I118" s="13"/>
      <c r="J118" s="13"/>
      <c r="K118" s="13"/>
      <c r="L118" s="13"/>
      <c r="M118" s="13"/>
      <c r="N118" s="13"/>
      <c r="O118" s="13"/>
      <c r="P118" s="1"/>
      <c r="Q118" s="1"/>
      <c r="R118" s="1"/>
      <c r="S118" s="1"/>
      <c r="T118" s="1"/>
      <c r="U118" s="1"/>
    </row>
    <row r="119" spans="1:21" ht="24.75" customHeight="1" x14ac:dyDescent="0.25">
      <c r="A119" s="67" t="s">
        <v>108</v>
      </c>
      <c r="B119" s="64"/>
      <c r="C119" s="64"/>
      <c r="D119" s="64"/>
      <c r="E119" s="64"/>
      <c r="F119" s="64"/>
      <c r="G119" s="64"/>
      <c r="H119" s="64"/>
      <c r="I119" s="64"/>
      <c r="J119" s="64"/>
      <c r="K119" s="64"/>
      <c r="L119" s="64"/>
      <c r="M119" s="64"/>
      <c r="N119" s="64"/>
      <c r="O119" s="64"/>
      <c r="P119" s="1"/>
      <c r="Q119" s="1"/>
      <c r="R119" s="1"/>
      <c r="S119" s="1"/>
      <c r="T119" s="1"/>
      <c r="U119" s="1"/>
    </row>
    <row r="120" spans="1:21" ht="23.25" customHeight="1" x14ac:dyDescent="0.25">
      <c r="A120" s="67" t="s">
        <v>109</v>
      </c>
      <c r="B120" s="64"/>
      <c r="C120" s="64"/>
      <c r="D120" s="64"/>
      <c r="E120" s="64"/>
      <c r="F120" s="64"/>
      <c r="G120" s="64"/>
      <c r="H120" s="64"/>
      <c r="I120" s="64"/>
      <c r="J120" s="64"/>
      <c r="K120" s="64"/>
      <c r="L120" s="64"/>
      <c r="M120" s="64"/>
      <c r="N120" s="64"/>
      <c r="O120" s="64"/>
      <c r="P120" s="1"/>
      <c r="Q120" s="1"/>
      <c r="R120" s="1"/>
      <c r="S120" s="1"/>
      <c r="T120" s="1"/>
      <c r="U120" s="1"/>
    </row>
    <row r="121" spans="1:21" ht="57" customHeight="1" x14ac:dyDescent="0.25">
      <c r="A121" s="85" t="s">
        <v>110</v>
      </c>
      <c r="B121" s="64"/>
      <c r="C121" s="64"/>
      <c r="D121" s="64"/>
      <c r="E121" s="64"/>
      <c r="F121" s="64"/>
      <c r="G121" s="64"/>
      <c r="H121" s="64"/>
      <c r="I121" s="64"/>
      <c r="J121" s="64"/>
      <c r="K121" s="64"/>
      <c r="L121" s="64"/>
      <c r="M121" s="64"/>
      <c r="N121" s="64"/>
      <c r="O121" s="64"/>
      <c r="P121" s="21"/>
      <c r="Q121" s="1"/>
      <c r="R121" s="1"/>
      <c r="S121" s="1"/>
      <c r="T121" s="1"/>
      <c r="U121" s="1"/>
    </row>
    <row r="122" spans="1:21" ht="14.2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25"/>
    <row r="155" spans="1:21" ht="14.25" customHeight="1" x14ac:dyDescent="0.25"/>
    <row r="156" spans="1:21" ht="14.25" customHeight="1" x14ac:dyDescent="0.25"/>
    <row r="157" spans="1:21" ht="14.25" customHeight="1" x14ac:dyDescent="0.25"/>
    <row r="158" spans="1:21" ht="14.25" customHeight="1" x14ac:dyDescent="0.25"/>
    <row r="159" spans="1:21" ht="14.25" customHeight="1" x14ac:dyDescent="0.25"/>
    <row r="160" spans="1:21"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sheetData>
  <sheetProtection algorithmName="SHA-512" hashValue="lEntkJSCpOmJhRbI8YzSHzF3TbGJYL0W2z/QYZolVsau3P7nBKaf/2ipqoKxLISupYwZGM/UI6DmCkxTQZ0Rpg==" saltValue="CQAHyom6k7hZ3fyYDprjWA==" spinCount="100000" sheet="1" objects="1" scenarios="1"/>
  <mergeCells count="115">
    <mergeCell ref="A121:O121"/>
    <mergeCell ref="D108:O108"/>
    <mergeCell ref="D109:O109"/>
    <mergeCell ref="D110:O110"/>
    <mergeCell ref="D111:O111"/>
    <mergeCell ref="D112:O112"/>
    <mergeCell ref="D113:O113"/>
    <mergeCell ref="D114:O114"/>
    <mergeCell ref="A105:C105"/>
    <mergeCell ref="D105:O105"/>
    <mergeCell ref="A106:C106"/>
    <mergeCell ref="D106:O106"/>
    <mergeCell ref="D107:O107"/>
    <mergeCell ref="D115:O115"/>
    <mergeCell ref="D116:O116"/>
    <mergeCell ref="A119:O119"/>
    <mergeCell ref="A120:O120"/>
    <mergeCell ref="A94:O94"/>
    <mergeCell ref="A96:O96"/>
    <mergeCell ref="A97:O97"/>
    <mergeCell ref="A98:O98"/>
    <mergeCell ref="A99:O99"/>
    <mergeCell ref="A100:O100"/>
    <mergeCell ref="A101:O101"/>
    <mergeCell ref="A102:O102"/>
    <mergeCell ref="A104:C104"/>
    <mergeCell ref="D104:O104"/>
    <mergeCell ref="A85:O85"/>
    <mergeCell ref="A86:O86"/>
    <mergeCell ref="A87:O87"/>
    <mergeCell ref="A88:O88"/>
    <mergeCell ref="A89:O89"/>
    <mergeCell ref="A90:O90"/>
    <mergeCell ref="A91:O91"/>
    <mergeCell ref="A92:O92"/>
    <mergeCell ref="A93:O93"/>
    <mergeCell ref="A75:O75"/>
    <mergeCell ref="A76:O76"/>
    <mergeCell ref="A77:O77"/>
    <mergeCell ref="A78:O78"/>
    <mergeCell ref="A79:O79"/>
    <mergeCell ref="A80:O80"/>
    <mergeCell ref="A81:O81"/>
    <mergeCell ref="A82:O82"/>
    <mergeCell ref="A83:O83"/>
    <mergeCell ref="A57:O57"/>
    <mergeCell ref="A58:O58"/>
    <mergeCell ref="A59:O59"/>
    <mergeCell ref="A60:O60"/>
    <mergeCell ref="A62:O62"/>
    <mergeCell ref="A114:C114"/>
    <mergeCell ref="A115:C115"/>
    <mergeCell ref="A116:C116"/>
    <mergeCell ref="A107:C107"/>
    <mergeCell ref="A108:C108"/>
    <mergeCell ref="A109:C109"/>
    <mergeCell ref="A110:C110"/>
    <mergeCell ref="A111:C111"/>
    <mergeCell ref="A112:C112"/>
    <mergeCell ref="A113:C113"/>
    <mergeCell ref="A65:O65"/>
    <mergeCell ref="A66:O66"/>
    <mergeCell ref="A67:O67"/>
    <mergeCell ref="A68:O68"/>
    <mergeCell ref="A69:O69"/>
    <mergeCell ref="A72:O72"/>
    <mergeCell ref="A63:O63"/>
    <mergeCell ref="A73:O73"/>
    <mergeCell ref="A74:O74"/>
    <mergeCell ref="A46:O46"/>
    <mergeCell ref="A48:O48"/>
    <mergeCell ref="A50:O50"/>
    <mergeCell ref="A51:O51"/>
    <mergeCell ref="A52:O52"/>
    <mergeCell ref="A53:O53"/>
    <mergeCell ref="A54:O54"/>
    <mergeCell ref="A55:O55"/>
    <mergeCell ref="A56:O56"/>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2:O22"/>
    <mergeCell ref="A21:O21"/>
    <mergeCell ref="A24:O24"/>
    <mergeCell ref="A25:O25"/>
    <mergeCell ref="A27:O27"/>
    <mergeCell ref="A23:O23"/>
    <mergeCell ref="B5:F5"/>
    <mergeCell ref="A9:O9"/>
    <mergeCell ref="A10:O10"/>
    <mergeCell ref="A11:O11"/>
    <mergeCell ref="A12:O12"/>
    <mergeCell ref="A13:O13"/>
    <mergeCell ref="A14:O14"/>
    <mergeCell ref="A15:O15"/>
    <mergeCell ref="A16:O16"/>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6D7A8"/>
  </sheetPr>
  <dimension ref="A1:Z784"/>
  <sheetViews>
    <sheetView workbookViewId="0">
      <selection activeCell="F2" sqref="F2"/>
    </sheetView>
  </sheetViews>
  <sheetFormatPr defaultColWidth="12.6640625" defaultRowHeight="15.75" customHeight="1" x14ac:dyDescent="0.25"/>
  <cols>
    <col min="1" max="1" width="13.33203125" customWidth="1"/>
    <col min="2" max="2" width="15.109375" customWidth="1"/>
    <col min="3" max="3" width="15" customWidth="1"/>
    <col min="4" max="4" width="14.77734375" customWidth="1"/>
    <col min="5" max="5" width="50.109375" customWidth="1"/>
    <col min="6" max="6" width="13.109375" customWidth="1"/>
    <col min="7" max="7" width="20.109375" customWidth="1"/>
    <col min="8" max="10" width="12.33203125" customWidth="1"/>
    <col min="11" max="11" width="24.33203125" customWidth="1"/>
    <col min="12" max="15" width="12.33203125" customWidth="1"/>
    <col min="16" max="16" width="24.6640625" customWidth="1"/>
    <col min="17" max="17" width="12.33203125" customWidth="1"/>
    <col min="18" max="26" width="7.6640625" customWidth="1"/>
  </cols>
  <sheetData>
    <row r="1" spans="1:26" ht="60" customHeight="1" x14ac:dyDescent="0.25">
      <c r="A1" s="90" t="s">
        <v>111</v>
      </c>
      <c r="B1" s="69"/>
      <c r="C1" s="69"/>
      <c r="D1" s="69"/>
      <c r="E1" s="69"/>
      <c r="F1" s="69"/>
      <c r="G1" s="69"/>
      <c r="H1" s="69"/>
      <c r="I1" s="69"/>
      <c r="J1" s="69"/>
      <c r="K1" s="69"/>
      <c r="L1" s="69"/>
      <c r="M1" s="69"/>
      <c r="N1" s="69"/>
      <c r="O1" s="69"/>
      <c r="P1" s="69"/>
      <c r="Q1" s="13"/>
      <c r="R1" s="13"/>
      <c r="S1" s="13"/>
      <c r="T1" s="13"/>
      <c r="U1" s="13"/>
      <c r="V1" s="13"/>
      <c r="W1" s="13"/>
      <c r="X1" s="13"/>
      <c r="Y1" s="13"/>
      <c r="Z1" s="13"/>
    </row>
    <row r="2" spans="1:26" ht="67.5" customHeight="1" x14ac:dyDescent="0.25">
      <c r="A2" s="91" t="s">
        <v>112</v>
      </c>
      <c r="B2" s="92"/>
      <c r="C2" s="92"/>
      <c r="D2" s="93"/>
      <c r="E2" s="22">
        <f>SUM(K128+P128)</f>
        <v>0</v>
      </c>
      <c r="F2" s="23"/>
      <c r="G2" s="24"/>
      <c r="H2" s="25"/>
      <c r="I2" s="25"/>
      <c r="J2" s="25"/>
      <c r="K2" s="25"/>
      <c r="L2" s="25"/>
      <c r="M2" s="25"/>
      <c r="N2" s="25"/>
      <c r="O2" s="25"/>
      <c r="P2" s="25"/>
      <c r="Q2" s="13"/>
      <c r="R2" s="13"/>
      <c r="S2" s="13"/>
      <c r="T2" s="13"/>
      <c r="U2" s="13"/>
      <c r="V2" s="13"/>
      <c r="W2" s="13"/>
      <c r="X2" s="13"/>
      <c r="Y2" s="13"/>
      <c r="Z2" s="13"/>
    </row>
    <row r="3" spans="1:26" ht="69" customHeight="1" x14ac:dyDescent="0.25">
      <c r="A3" s="94" t="s">
        <v>113</v>
      </c>
      <c r="B3" s="92"/>
      <c r="C3" s="92"/>
      <c r="D3" s="92"/>
      <c r="E3" s="92"/>
      <c r="F3" s="92"/>
      <c r="G3" s="93"/>
      <c r="H3" s="91" t="s">
        <v>114</v>
      </c>
      <c r="I3" s="92"/>
      <c r="J3" s="92"/>
      <c r="K3" s="92"/>
      <c r="L3" s="93"/>
      <c r="M3" s="91" t="s">
        <v>115</v>
      </c>
      <c r="N3" s="92"/>
      <c r="O3" s="92"/>
      <c r="P3" s="92"/>
      <c r="Q3" s="93"/>
      <c r="R3" s="13"/>
      <c r="S3" s="13"/>
      <c r="T3" s="13"/>
      <c r="U3" s="13"/>
      <c r="V3" s="13"/>
      <c r="W3" s="13"/>
      <c r="X3" s="13"/>
      <c r="Y3" s="13"/>
      <c r="Z3" s="13"/>
    </row>
    <row r="4" spans="1:26" ht="97.5" customHeight="1" x14ac:dyDescent="0.25">
      <c r="A4" s="26" t="s">
        <v>116</v>
      </c>
      <c r="B4" s="26" t="s">
        <v>117</v>
      </c>
      <c r="C4" s="26" t="s">
        <v>118</v>
      </c>
      <c r="D4" s="26" t="s">
        <v>105</v>
      </c>
      <c r="E4" s="26" t="s">
        <v>119</v>
      </c>
      <c r="F4" s="26" t="s">
        <v>120</v>
      </c>
      <c r="G4" s="27" t="s">
        <v>121</v>
      </c>
      <c r="H4" s="28" t="s">
        <v>122</v>
      </c>
      <c r="I4" s="29" t="s">
        <v>123</v>
      </c>
      <c r="J4" s="29" t="s">
        <v>124</v>
      </c>
      <c r="K4" s="30" t="s">
        <v>125</v>
      </c>
      <c r="L4" s="30" t="s">
        <v>126</v>
      </c>
      <c r="M4" s="31" t="s">
        <v>122</v>
      </c>
      <c r="N4" s="32" t="s">
        <v>123</v>
      </c>
      <c r="O4" s="32" t="s">
        <v>124</v>
      </c>
      <c r="P4" s="33" t="s">
        <v>125</v>
      </c>
      <c r="Q4" s="33" t="s">
        <v>126</v>
      </c>
      <c r="R4" s="13"/>
      <c r="S4" s="13"/>
      <c r="T4" s="13"/>
      <c r="U4" s="13"/>
      <c r="V4" s="13"/>
      <c r="W4" s="13"/>
      <c r="X4" s="13"/>
      <c r="Y4" s="13"/>
      <c r="Z4" s="13"/>
    </row>
    <row r="5" spans="1:26" ht="91.5" customHeight="1" x14ac:dyDescent="0.25">
      <c r="A5" s="34">
        <v>3001</v>
      </c>
      <c r="B5" s="34" t="s">
        <v>127</v>
      </c>
      <c r="C5" s="34" t="s">
        <v>128</v>
      </c>
      <c r="D5" s="34">
        <v>56101504</v>
      </c>
      <c r="E5" s="35" t="s">
        <v>129</v>
      </c>
      <c r="F5" s="35" t="s">
        <v>130</v>
      </c>
      <c r="G5" s="36">
        <v>3950</v>
      </c>
      <c r="H5" s="57"/>
      <c r="I5" s="57"/>
      <c r="J5" s="37">
        <f t="shared" ref="J5:J127" si="0">SUM(H5+I5)</f>
        <v>0</v>
      </c>
      <c r="K5" s="37">
        <f t="shared" ref="K5:K127" si="1">SUM(J5*G5)</f>
        <v>0</v>
      </c>
      <c r="L5" s="38" t="e">
        <f t="shared" ref="L5:L127" si="2">I5/J5</f>
        <v>#DIV/0!</v>
      </c>
      <c r="M5" s="57"/>
      <c r="N5" s="57"/>
      <c r="O5" s="37">
        <f t="shared" ref="O5:O127" si="3">SUM(M5+N5)</f>
        <v>0</v>
      </c>
      <c r="P5" s="37">
        <f t="shared" ref="P5:P127" si="4">SUM(O5*G5)</f>
        <v>0</v>
      </c>
      <c r="Q5" s="38" t="e">
        <f t="shared" ref="Q5:Q127" si="5">N5/O5</f>
        <v>#DIV/0!</v>
      </c>
      <c r="R5" s="13"/>
      <c r="S5" s="13"/>
      <c r="T5" s="13"/>
      <c r="U5" s="13"/>
      <c r="V5" s="13"/>
      <c r="W5" s="13"/>
      <c r="X5" s="13"/>
      <c r="Y5" s="13"/>
      <c r="Z5" s="13"/>
    </row>
    <row r="6" spans="1:26" ht="91.5" customHeight="1" x14ac:dyDescent="0.25">
      <c r="A6" s="34">
        <v>3002</v>
      </c>
      <c r="B6" s="34" t="s">
        <v>127</v>
      </c>
      <c r="C6" s="34" t="s">
        <v>128</v>
      </c>
      <c r="D6" s="34">
        <v>56101504</v>
      </c>
      <c r="E6" s="35" t="s">
        <v>131</v>
      </c>
      <c r="F6" s="35" t="s">
        <v>132</v>
      </c>
      <c r="G6" s="36">
        <v>1910</v>
      </c>
      <c r="H6" s="57"/>
      <c r="I6" s="57"/>
      <c r="J6" s="37">
        <f t="shared" si="0"/>
        <v>0</v>
      </c>
      <c r="K6" s="37">
        <f t="shared" si="1"/>
        <v>0</v>
      </c>
      <c r="L6" s="38" t="e">
        <f t="shared" si="2"/>
        <v>#DIV/0!</v>
      </c>
      <c r="M6" s="57"/>
      <c r="N6" s="57"/>
      <c r="O6" s="37">
        <f t="shared" si="3"/>
        <v>0</v>
      </c>
      <c r="P6" s="37">
        <f t="shared" si="4"/>
        <v>0</v>
      </c>
      <c r="Q6" s="38" t="e">
        <f t="shared" si="5"/>
        <v>#DIV/0!</v>
      </c>
      <c r="R6" s="13"/>
      <c r="S6" s="13"/>
      <c r="T6" s="13"/>
      <c r="U6" s="13"/>
      <c r="V6" s="13"/>
      <c r="W6" s="13"/>
      <c r="X6" s="13"/>
      <c r="Y6" s="13"/>
      <c r="Z6" s="13"/>
    </row>
    <row r="7" spans="1:26" ht="91.5" customHeight="1" x14ac:dyDescent="0.25">
      <c r="A7" s="34">
        <v>3003</v>
      </c>
      <c r="B7" s="34" t="s">
        <v>127</v>
      </c>
      <c r="C7" s="34" t="s">
        <v>128</v>
      </c>
      <c r="D7" s="34">
        <v>56101504</v>
      </c>
      <c r="E7" s="35" t="s">
        <v>133</v>
      </c>
      <c r="F7" s="35" t="s">
        <v>134</v>
      </c>
      <c r="G7" s="36">
        <v>285</v>
      </c>
      <c r="H7" s="57"/>
      <c r="I7" s="57"/>
      <c r="J7" s="37">
        <f t="shared" si="0"/>
        <v>0</v>
      </c>
      <c r="K7" s="37">
        <f t="shared" si="1"/>
        <v>0</v>
      </c>
      <c r="L7" s="38" t="e">
        <f t="shared" si="2"/>
        <v>#DIV/0!</v>
      </c>
      <c r="M7" s="57"/>
      <c r="N7" s="57"/>
      <c r="O7" s="37">
        <f t="shared" si="3"/>
        <v>0</v>
      </c>
      <c r="P7" s="37">
        <f t="shared" si="4"/>
        <v>0</v>
      </c>
      <c r="Q7" s="38" t="e">
        <f t="shared" si="5"/>
        <v>#DIV/0!</v>
      </c>
      <c r="R7" s="13"/>
      <c r="S7" s="13"/>
      <c r="T7" s="13"/>
      <c r="U7" s="13"/>
      <c r="V7" s="13"/>
      <c r="W7" s="13"/>
      <c r="X7" s="13"/>
      <c r="Y7" s="13"/>
      <c r="Z7" s="13"/>
    </row>
    <row r="8" spans="1:26" ht="91.5" customHeight="1" x14ac:dyDescent="0.25">
      <c r="A8" s="34">
        <v>3004</v>
      </c>
      <c r="B8" s="34" t="s">
        <v>127</v>
      </c>
      <c r="C8" s="34" t="s">
        <v>128</v>
      </c>
      <c r="D8" s="34">
        <v>56101504</v>
      </c>
      <c r="E8" s="35" t="s">
        <v>135</v>
      </c>
      <c r="F8" s="35" t="s">
        <v>136</v>
      </c>
      <c r="G8" s="36">
        <v>20</v>
      </c>
      <c r="H8" s="57"/>
      <c r="I8" s="57"/>
      <c r="J8" s="37">
        <f t="shared" si="0"/>
        <v>0</v>
      </c>
      <c r="K8" s="37">
        <f t="shared" si="1"/>
        <v>0</v>
      </c>
      <c r="L8" s="38" t="e">
        <f t="shared" si="2"/>
        <v>#DIV/0!</v>
      </c>
      <c r="M8" s="57"/>
      <c r="N8" s="57"/>
      <c r="O8" s="37">
        <f t="shared" si="3"/>
        <v>0</v>
      </c>
      <c r="P8" s="37">
        <f t="shared" si="4"/>
        <v>0</v>
      </c>
      <c r="Q8" s="38" t="e">
        <f t="shared" si="5"/>
        <v>#DIV/0!</v>
      </c>
      <c r="R8" s="13"/>
      <c r="S8" s="13"/>
      <c r="T8" s="13"/>
      <c r="U8" s="13"/>
      <c r="V8" s="13"/>
      <c r="W8" s="13"/>
      <c r="X8" s="13"/>
      <c r="Y8" s="13"/>
      <c r="Z8" s="13"/>
    </row>
    <row r="9" spans="1:26" ht="91.5" customHeight="1" x14ac:dyDescent="0.25">
      <c r="A9" s="34">
        <v>3005</v>
      </c>
      <c r="B9" s="34" t="s">
        <v>127</v>
      </c>
      <c r="C9" s="34" t="s">
        <v>128</v>
      </c>
      <c r="D9" s="34">
        <v>56101504</v>
      </c>
      <c r="E9" s="35" t="s">
        <v>137</v>
      </c>
      <c r="F9" s="35" t="s">
        <v>138</v>
      </c>
      <c r="G9" s="36">
        <v>3345</v>
      </c>
      <c r="H9" s="57"/>
      <c r="I9" s="57"/>
      <c r="J9" s="37">
        <f t="shared" si="0"/>
        <v>0</v>
      </c>
      <c r="K9" s="37">
        <f t="shared" si="1"/>
        <v>0</v>
      </c>
      <c r="L9" s="38" t="e">
        <f t="shared" si="2"/>
        <v>#DIV/0!</v>
      </c>
      <c r="M9" s="57"/>
      <c r="N9" s="57"/>
      <c r="O9" s="37">
        <f t="shared" si="3"/>
        <v>0</v>
      </c>
      <c r="P9" s="37">
        <f t="shared" si="4"/>
        <v>0</v>
      </c>
      <c r="Q9" s="38" t="e">
        <f t="shared" si="5"/>
        <v>#DIV/0!</v>
      </c>
      <c r="R9" s="13"/>
      <c r="S9" s="13"/>
      <c r="T9" s="13"/>
      <c r="U9" s="13"/>
      <c r="V9" s="13"/>
      <c r="W9" s="13"/>
      <c r="X9" s="13"/>
      <c r="Y9" s="13"/>
      <c r="Z9" s="13"/>
    </row>
    <row r="10" spans="1:26" ht="91.5" customHeight="1" x14ac:dyDescent="0.25">
      <c r="A10" s="34">
        <v>3006</v>
      </c>
      <c r="B10" s="34" t="s">
        <v>127</v>
      </c>
      <c r="C10" s="34" t="s">
        <v>128</v>
      </c>
      <c r="D10" s="34">
        <v>56101504</v>
      </c>
      <c r="E10" s="35" t="s">
        <v>139</v>
      </c>
      <c r="F10" s="35" t="s">
        <v>140</v>
      </c>
      <c r="G10" s="36">
        <v>85</v>
      </c>
      <c r="H10" s="57"/>
      <c r="I10" s="57"/>
      <c r="J10" s="37">
        <f t="shared" si="0"/>
        <v>0</v>
      </c>
      <c r="K10" s="37">
        <f t="shared" si="1"/>
        <v>0</v>
      </c>
      <c r="L10" s="38" t="e">
        <f t="shared" si="2"/>
        <v>#DIV/0!</v>
      </c>
      <c r="M10" s="57"/>
      <c r="N10" s="57"/>
      <c r="O10" s="37">
        <f t="shared" si="3"/>
        <v>0</v>
      </c>
      <c r="P10" s="37">
        <f t="shared" si="4"/>
        <v>0</v>
      </c>
      <c r="Q10" s="38" t="e">
        <f t="shared" si="5"/>
        <v>#DIV/0!</v>
      </c>
      <c r="R10" s="13"/>
      <c r="S10" s="13"/>
      <c r="T10" s="13"/>
      <c r="U10" s="13"/>
      <c r="V10" s="13"/>
      <c r="W10" s="13"/>
      <c r="X10" s="13"/>
      <c r="Y10" s="13"/>
      <c r="Z10" s="13"/>
    </row>
    <row r="11" spans="1:26" ht="91.5" customHeight="1" x14ac:dyDescent="0.25">
      <c r="A11" s="34">
        <v>3007</v>
      </c>
      <c r="B11" s="34" t="s">
        <v>127</v>
      </c>
      <c r="C11" s="34" t="s">
        <v>128</v>
      </c>
      <c r="D11" s="34">
        <v>56101504</v>
      </c>
      <c r="E11" s="35" t="s">
        <v>141</v>
      </c>
      <c r="F11" s="35" t="s">
        <v>142</v>
      </c>
      <c r="G11" s="36">
        <v>1295</v>
      </c>
      <c r="H11" s="57"/>
      <c r="I11" s="57"/>
      <c r="J11" s="37">
        <f t="shared" si="0"/>
        <v>0</v>
      </c>
      <c r="K11" s="37">
        <f t="shared" si="1"/>
        <v>0</v>
      </c>
      <c r="L11" s="38" t="e">
        <f t="shared" si="2"/>
        <v>#DIV/0!</v>
      </c>
      <c r="M11" s="57"/>
      <c r="N11" s="57"/>
      <c r="O11" s="37">
        <f t="shared" si="3"/>
        <v>0</v>
      </c>
      <c r="P11" s="37">
        <f t="shared" si="4"/>
        <v>0</v>
      </c>
      <c r="Q11" s="38" t="e">
        <f t="shared" si="5"/>
        <v>#DIV/0!</v>
      </c>
      <c r="R11" s="13"/>
      <c r="S11" s="13"/>
      <c r="T11" s="13"/>
      <c r="U11" s="13"/>
      <c r="V11" s="13"/>
      <c r="W11" s="13"/>
      <c r="X11" s="13"/>
      <c r="Y11" s="13"/>
      <c r="Z11" s="13"/>
    </row>
    <row r="12" spans="1:26" ht="91.5" customHeight="1" x14ac:dyDescent="0.25">
      <c r="A12" s="34">
        <v>3008</v>
      </c>
      <c r="B12" s="34" t="s">
        <v>127</v>
      </c>
      <c r="C12" s="34" t="s">
        <v>128</v>
      </c>
      <c r="D12" s="34">
        <v>56101504</v>
      </c>
      <c r="E12" s="35" t="s">
        <v>143</v>
      </c>
      <c r="F12" s="35" t="s">
        <v>144</v>
      </c>
      <c r="G12" s="36">
        <v>500</v>
      </c>
      <c r="H12" s="57"/>
      <c r="I12" s="57"/>
      <c r="J12" s="37">
        <f t="shared" si="0"/>
        <v>0</v>
      </c>
      <c r="K12" s="37">
        <f t="shared" si="1"/>
        <v>0</v>
      </c>
      <c r="L12" s="38" t="e">
        <f t="shared" si="2"/>
        <v>#DIV/0!</v>
      </c>
      <c r="M12" s="57"/>
      <c r="N12" s="57"/>
      <c r="O12" s="39">
        <f t="shared" si="3"/>
        <v>0</v>
      </c>
      <c r="P12" s="37">
        <f t="shared" si="4"/>
        <v>0</v>
      </c>
      <c r="Q12" s="38" t="e">
        <f t="shared" si="5"/>
        <v>#DIV/0!</v>
      </c>
      <c r="R12" s="13"/>
      <c r="S12" s="13"/>
      <c r="T12" s="13"/>
      <c r="U12" s="13"/>
      <c r="V12" s="13"/>
      <c r="W12" s="13"/>
      <c r="X12" s="13"/>
      <c r="Y12" s="13"/>
      <c r="Z12" s="13"/>
    </row>
    <row r="13" spans="1:26" ht="91.5" customHeight="1" x14ac:dyDescent="0.25">
      <c r="A13" s="34">
        <v>3009</v>
      </c>
      <c r="B13" s="34" t="s">
        <v>127</v>
      </c>
      <c r="C13" s="34" t="s">
        <v>128</v>
      </c>
      <c r="D13" s="34">
        <v>56101504</v>
      </c>
      <c r="E13" s="35" t="s">
        <v>145</v>
      </c>
      <c r="F13" s="35" t="s">
        <v>146</v>
      </c>
      <c r="G13" s="36">
        <v>170</v>
      </c>
      <c r="H13" s="57"/>
      <c r="I13" s="57"/>
      <c r="J13" s="37">
        <f t="shared" si="0"/>
        <v>0</v>
      </c>
      <c r="K13" s="37">
        <f t="shared" si="1"/>
        <v>0</v>
      </c>
      <c r="L13" s="38" t="e">
        <f t="shared" si="2"/>
        <v>#DIV/0!</v>
      </c>
      <c r="M13" s="57"/>
      <c r="N13" s="57"/>
      <c r="O13" s="37">
        <f t="shared" si="3"/>
        <v>0</v>
      </c>
      <c r="P13" s="37">
        <f t="shared" si="4"/>
        <v>0</v>
      </c>
      <c r="Q13" s="38" t="e">
        <f t="shared" si="5"/>
        <v>#DIV/0!</v>
      </c>
      <c r="R13" s="13"/>
      <c r="S13" s="13"/>
      <c r="T13" s="13"/>
      <c r="U13" s="13"/>
      <c r="V13" s="13"/>
      <c r="W13" s="13"/>
      <c r="X13" s="13"/>
      <c r="Y13" s="13"/>
      <c r="Z13" s="13"/>
    </row>
    <row r="14" spans="1:26" ht="91.5" customHeight="1" x14ac:dyDescent="0.25">
      <c r="A14" s="34">
        <v>3010</v>
      </c>
      <c r="B14" s="34" t="s">
        <v>127</v>
      </c>
      <c r="C14" s="34" t="s">
        <v>128</v>
      </c>
      <c r="D14" s="34">
        <v>56101504</v>
      </c>
      <c r="E14" s="35" t="s">
        <v>147</v>
      </c>
      <c r="F14" s="35" t="s">
        <v>148</v>
      </c>
      <c r="G14" s="36">
        <v>285</v>
      </c>
      <c r="H14" s="57"/>
      <c r="I14" s="57"/>
      <c r="J14" s="37">
        <f t="shared" si="0"/>
        <v>0</v>
      </c>
      <c r="K14" s="37">
        <f t="shared" si="1"/>
        <v>0</v>
      </c>
      <c r="L14" s="38" t="e">
        <f t="shared" si="2"/>
        <v>#DIV/0!</v>
      </c>
      <c r="M14" s="57"/>
      <c r="N14" s="57"/>
      <c r="O14" s="37">
        <f t="shared" si="3"/>
        <v>0</v>
      </c>
      <c r="P14" s="37">
        <f t="shared" si="4"/>
        <v>0</v>
      </c>
      <c r="Q14" s="38" t="e">
        <f t="shared" si="5"/>
        <v>#DIV/0!</v>
      </c>
      <c r="R14" s="13"/>
      <c r="S14" s="13"/>
      <c r="T14" s="13"/>
      <c r="U14" s="13"/>
      <c r="V14" s="13"/>
      <c r="W14" s="13"/>
      <c r="X14" s="13"/>
      <c r="Y14" s="13"/>
      <c r="Z14" s="13"/>
    </row>
    <row r="15" spans="1:26" ht="99.75" customHeight="1" x14ac:dyDescent="0.25">
      <c r="A15" s="34">
        <v>3011</v>
      </c>
      <c r="B15" s="34" t="s">
        <v>127</v>
      </c>
      <c r="C15" s="34" t="s">
        <v>128</v>
      </c>
      <c r="D15" s="34">
        <v>56101504</v>
      </c>
      <c r="E15" s="35" t="s">
        <v>149</v>
      </c>
      <c r="F15" s="35" t="s">
        <v>150</v>
      </c>
      <c r="G15" s="36">
        <v>125</v>
      </c>
      <c r="H15" s="57"/>
      <c r="I15" s="57"/>
      <c r="J15" s="37">
        <f t="shared" si="0"/>
        <v>0</v>
      </c>
      <c r="K15" s="37">
        <f t="shared" si="1"/>
        <v>0</v>
      </c>
      <c r="L15" s="38" t="e">
        <f t="shared" si="2"/>
        <v>#DIV/0!</v>
      </c>
      <c r="M15" s="57"/>
      <c r="N15" s="57"/>
      <c r="O15" s="37">
        <f t="shared" si="3"/>
        <v>0</v>
      </c>
      <c r="P15" s="37">
        <f t="shared" si="4"/>
        <v>0</v>
      </c>
      <c r="Q15" s="38" t="e">
        <f t="shared" si="5"/>
        <v>#DIV/0!</v>
      </c>
      <c r="R15" s="13"/>
      <c r="S15" s="13"/>
      <c r="T15" s="13"/>
      <c r="U15" s="13"/>
      <c r="V15" s="13"/>
      <c r="W15" s="13"/>
      <c r="X15" s="13"/>
      <c r="Y15" s="13"/>
      <c r="Z15" s="13"/>
    </row>
    <row r="16" spans="1:26" ht="91.5" customHeight="1" x14ac:dyDescent="0.25">
      <c r="A16" s="34">
        <v>3012</v>
      </c>
      <c r="B16" s="34" t="s">
        <v>127</v>
      </c>
      <c r="C16" s="34" t="s">
        <v>128</v>
      </c>
      <c r="D16" s="34">
        <v>56101504</v>
      </c>
      <c r="E16" s="35" t="s">
        <v>151</v>
      </c>
      <c r="F16" s="35" t="s">
        <v>152</v>
      </c>
      <c r="G16" s="36">
        <v>500</v>
      </c>
      <c r="H16" s="57"/>
      <c r="I16" s="57"/>
      <c r="J16" s="37">
        <f t="shared" si="0"/>
        <v>0</v>
      </c>
      <c r="K16" s="37">
        <f t="shared" si="1"/>
        <v>0</v>
      </c>
      <c r="L16" s="38" t="e">
        <f t="shared" si="2"/>
        <v>#DIV/0!</v>
      </c>
      <c r="M16" s="57"/>
      <c r="N16" s="57"/>
      <c r="O16" s="37">
        <f t="shared" si="3"/>
        <v>0</v>
      </c>
      <c r="P16" s="37">
        <f t="shared" si="4"/>
        <v>0</v>
      </c>
      <c r="Q16" s="38" t="e">
        <f t="shared" si="5"/>
        <v>#DIV/0!</v>
      </c>
      <c r="R16" s="13"/>
      <c r="S16" s="13"/>
      <c r="T16" s="13"/>
      <c r="U16" s="13"/>
      <c r="V16" s="13"/>
      <c r="W16" s="13"/>
      <c r="X16" s="13"/>
      <c r="Y16" s="13"/>
      <c r="Z16" s="13"/>
    </row>
    <row r="17" spans="1:26" ht="91.5" customHeight="1" x14ac:dyDescent="0.25">
      <c r="A17" s="34">
        <v>3013</v>
      </c>
      <c r="B17" s="34" t="s">
        <v>127</v>
      </c>
      <c r="C17" s="34" t="s">
        <v>128</v>
      </c>
      <c r="D17" s="34">
        <v>56101504</v>
      </c>
      <c r="E17" s="35" t="s">
        <v>153</v>
      </c>
      <c r="F17" s="35" t="s">
        <v>154</v>
      </c>
      <c r="G17" s="36">
        <v>175</v>
      </c>
      <c r="H17" s="57"/>
      <c r="I17" s="57"/>
      <c r="J17" s="37">
        <f t="shared" si="0"/>
        <v>0</v>
      </c>
      <c r="K17" s="37">
        <f t="shared" si="1"/>
        <v>0</v>
      </c>
      <c r="L17" s="38" t="e">
        <f t="shared" si="2"/>
        <v>#DIV/0!</v>
      </c>
      <c r="M17" s="57"/>
      <c r="N17" s="57"/>
      <c r="O17" s="37">
        <f t="shared" si="3"/>
        <v>0</v>
      </c>
      <c r="P17" s="37">
        <f t="shared" si="4"/>
        <v>0</v>
      </c>
      <c r="Q17" s="38" t="e">
        <f t="shared" si="5"/>
        <v>#DIV/0!</v>
      </c>
      <c r="R17" s="13"/>
      <c r="S17" s="13"/>
      <c r="T17" s="13"/>
      <c r="U17" s="13"/>
      <c r="V17" s="13"/>
      <c r="W17" s="13"/>
      <c r="X17" s="13"/>
      <c r="Y17" s="13"/>
      <c r="Z17" s="13"/>
    </row>
    <row r="18" spans="1:26" ht="60" customHeight="1" x14ac:dyDescent="0.25">
      <c r="A18" s="34">
        <v>3014</v>
      </c>
      <c r="B18" s="34" t="s">
        <v>127</v>
      </c>
      <c r="C18" s="34" t="s">
        <v>155</v>
      </c>
      <c r="D18" s="34">
        <v>56101504</v>
      </c>
      <c r="E18" s="35" t="s">
        <v>156</v>
      </c>
      <c r="F18" s="35" t="s">
        <v>157</v>
      </c>
      <c r="G18" s="36">
        <v>5695</v>
      </c>
      <c r="H18" s="57"/>
      <c r="I18" s="57"/>
      <c r="J18" s="37">
        <f t="shared" si="0"/>
        <v>0</v>
      </c>
      <c r="K18" s="37">
        <f t="shared" si="1"/>
        <v>0</v>
      </c>
      <c r="L18" s="38" t="e">
        <f t="shared" si="2"/>
        <v>#DIV/0!</v>
      </c>
      <c r="M18" s="57"/>
      <c r="N18" s="57"/>
      <c r="O18" s="37">
        <f t="shared" si="3"/>
        <v>0</v>
      </c>
      <c r="P18" s="37">
        <f t="shared" si="4"/>
        <v>0</v>
      </c>
      <c r="Q18" s="38" t="e">
        <f t="shared" si="5"/>
        <v>#DIV/0!</v>
      </c>
      <c r="R18" s="13"/>
      <c r="S18" s="13"/>
      <c r="T18" s="13"/>
      <c r="U18" s="13"/>
      <c r="V18" s="13"/>
      <c r="W18" s="13"/>
      <c r="X18" s="13"/>
      <c r="Y18" s="13"/>
      <c r="Z18" s="13"/>
    </row>
    <row r="19" spans="1:26" ht="60" customHeight="1" x14ac:dyDescent="0.25">
      <c r="A19" s="34">
        <v>3015</v>
      </c>
      <c r="B19" s="34" t="s">
        <v>127</v>
      </c>
      <c r="C19" s="34" t="s">
        <v>155</v>
      </c>
      <c r="D19" s="34">
        <v>56101504</v>
      </c>
      <c r="E19" s="35" t="s">
        <v>158</v>
      </c>
      <c r="F19" s="35" t="s">
        <v>159</v>
      </c>
      <c r="G19" s="36">
        <v>65</v>
      </c>
      <c r="H19" s="57"/>
      <c r="I19" s="57"/>
      <c r="J19" s="37">
        <f t="shared" si="0"/>
        <v>0</v>
      </c>
      <c r="K19" s="37">
        <f t="shared" si="1"/>
        <v>0</v>
      </c>
      <c r="L19" s="38" t="e">
        <f t="shared" si="2"/>
        <v>#DIV/0!</v>
      </c>
      <c r="M19" s="57"/>
      <c r="N19" s="57"/>
      <c r="O19" s="37">
        <f t="shared" si="3"/>
        <v>0</v>
      </c>
      <c r="P19" s="37">
        <f t="shared" si="4"/>
        <v>0</v>
      </c>
      <c r="Q19" s="38" t="e">
        <f t="shared" si="5"/>
        <v>#DIV/0!</v>
      </c>
      <c r="R19" s="13"/>
      <c r="S19" s="13"/>
      <c r="T19" s="13"/>
      <c r="U19" s="13"/>
      <c r="V19" s="13"/>
      <c r="W19" s="13"/>
      <c r="X19" s="13"/>
      <c r="Y19" s="13"/>
      <c r="Z19" s="13"/>
    </row>
    <row r="20" spans="1:26" ht="60" customHeight="1" x14ac:dyDescent="0.25">
      <c r="A20" s="34">
        <v>3016</v>
      </c>
      <c r="B20" s="34" t="s">
        <v>127</v>
      </c>
      <c r="C20" s="34" t="s">
        <v>155</v>
      </c>
      <c r="D20" s="34">
        <v>56101504</v>
      </c>
      <c r="E20" s="35" t="s">
        <v>160</v>
      </c>
      <c r="F20" s="35" t="s">
        <v>161</v>
      </c>
      <c r="G20" s="36">
        <v>55</v>
      </c>
      <c r="H20" s="57"/>
      <c r="I20" s="57"/>
      <c r="J20" s="37">
        <f t="shared" si="0"/>
        <v>0</v>
      </c>
      <c r="K20" s="37">
        <f t="shared" si="1"/>
        <v>0</v>
      </c>
      <c r="L20" s="38" t="e">
        <f t="shared" si="2"/>
        <v>#DIV/0!</v>
      </c>
      <c r="M20" s="57"/>
      <c r="N20" s="57"/>
      <c r="O20" s="37">
        <f t="shared" si="3"/>
        <v>0</v>
      </c>
      <c r="P20" s="37">
        <f t="shared" si="4"/>
        <v>0</v>
      </c>
      <c r="Q20" s="38" t="e">
        <f t="shared" si="5"/>
        <v>#DIV/0!</v>
      </c>
      <c r="R20" s="13"/>
      <c r="S20" s="13"/>
      <c r="T20" s="13"/>
      <c r="U20" s="13"/>
      <c r="V20" s="13"/>
      <c r="W20" s="13"/>
      <c r="X20" s="13"/>
      <c r="Y20" s="13"/>
      <c r="Z20" s="13"/>
    </row>
    <row r="21" spans="1:26" ht="60" customHeight="1" x14ac:dyDescent="0.25">
      <c r="A21" s="34">
        <v>3017</v>
      </c>
      <c r="B21" s="34" t="s">
        <v>127</v>
      </c>
      <c r="C21" s="34" t="s">
        <v>155</v>
      </c>
      <c r="D21" s="34">
        <v>56101504</v>
      </c>
      <c r="E21" s="35" t="s">
        <v>162</v>
      </c>
      <c r="F21" s="35" t="s">
        <v>163</v>
      </c>
      <c r="G21" s="36">
        <v>32</v>
      </c>
      <c r="H21" s="57"/>
      <c r="I21" s="57"/>
      <c r="J21" s="37">
        <f t="shared" si="0"/>
        <v>0</v>
      </c>
      <c r="K21" s="37">
        <f t="shared" si="1"/>
        <v>0</v>
      </c>
      <c r="L21" s="38" t="e">
        <f t="shared" si="2"/>
        <v>#DIV/0!</v>
      </c>
      <c r="M21" s="57"/>
      <c r="N21" s="57"/>
      <c r="O21" s="37">
        <f t="shared" si="3"/>
        <v>0</v>
      </c>
      <c r="P21" s="37">
        <f t="shared" si="4"/>
        <v>0</v>
      </c>
      <c r="Q21" s="38" t="e">
        <f t="shared" si="5"/>
        <v>#DIV/0!</v>
      </c>
      <c r="R21" s="13"/>
      <c r="S21" s="13"/>
      <c r="T21" s="13"/>
      <c r="U21" s="13"/>
      <c r="V21" s="13"/>
      <c r="W21" s="13"/>
      <c r="X21" s="13"/>
      <c r="Y21" s="13"/>
      <c r="Z21" s="13"/>
    </row>
    <row r="22" spans="1:26" ht="60" customHeight="1" x14ac:dyDescent="0.25">
      <c r="A22" s="34">
        <v>3018</v>
      </c>
      <c r="B22" s="34" t="s">
        <v>127</v>
      </c>
      <c r="C22" s="34" t="s">
        <v>164</v>
      </c>
      <c r="D22" s="34">
        <v>56101504</v>
      </c>
      <c r="E22" s="35" t="s">
        <v>165</v>
      </c>
      <c r="F22" s="35" t="s">
        <v>166</v>
      </c>
      <c r="G22" s="36">
        <v>105</v>
      </c>
      <c r="H22" s="57"/>
      <c r="I22" s="57"/>
      <c r="J22" s="37">
        <f t="shared" si="0"/>
        <v>0</v>
      </c>
      <c r="K22" s="37">
        <f t="shared" si="1"/>
        <v>0</v>
      </c>
      <c r="L22" s="38" t="e">
        <f t="shared" si="2"/>
        <v>#DIV/0!</v>
      </c>
      <c r="M22" s="57"/>
      <c r="N22" s="57"/>
      <c r="O22" s="37">
        <f t="shared" si="3"/>
        <v>0</v>
      </c>
      <c r="P22" s="37">
        <f t="shared" si="4"/>
        <v>0</v>
      </c>
      <c r="Q22" s="38" t="e">
        <f t="shared" si="5"/>
        <v>#DIV/0!</v>
      </c>
      <c r="R22" s="13"/>
      <c r="S22" s="13"/>
      <c r="T22" s="13"/>
      <c r="U22" s="13"/>
      <c r="V22" s="13"/>
      <c r="W22" s="13"/>
      <c r="X22" s="13"/>
      <c r="Y22" s="13"/>
      <c r="Z22" s="13"/>
    </row>
    <row r="23" spans="1:26" ht="60" customHeight="1" x14ac:dyDescent="0.25">
      <c r="A23" s="34">
        <v>3019</v>
      </c>
      <c r="B23" s="34" t="s">
        <v>127</v>
      </c>
      <c r="C23" s="34" t="s">
        <v>164</v>
      </c>
      <c r="D23" s="34">
        <v>56101504</v>
      </c>
      <c r="E23" s="35" t="s">
        <v>167</v>
      </c>
      <c r="F23" s="35" t="s">
        <v>168</v>
      </c>
      <c r="G23" s="36">
        <v>615</v>
      </c>
      <c r="H23" s="57"/>
      <c r="I23" s="57"/>
      <c r="J23" s="37">
        <f t="shared" si="0"/>
        <v>0</v>
      </c>
      <c r="K23" s="37">
        <f t="shared" si="1"/>
        <v>0</v>
      </c>
      <c r="L23" s="38" t="e">
        <f t="shared" si="2"/>
        <v>#DIV/0!</v>
      </c>
      <c r="M23" s="57"/>
      <c r="N23" s="57"/>
      <c r="O23" s="37">
        <f t="shared" si="3"/>
        <v>0</v>
      </c>
      <c r="P23" s="37">
        <f t="shared" si="4"/>
        <v>0</v>
      </c>
      <c r="Q23" s="38" t="e">
        <f t="shared" si="5"/>
        <v>#DIV/0!</v>
      </c>
      <c r="R23" s="13"/>
      <c r="S23" s="13"/>
      <c r="T23" s="13"/>
      <c r="U23" s="13"/>
      <c r="V23" s="13"/>
      <c r="W23" s="13"/>
      <c r="X23" s="13"/>
      <c r="Y23" s="13"/>
      <c r="Z23" s="13"/>
    </row>
    <row r="24" spans="1:26" ht="60" customHeight="1" x14ac:dyDescent="0.25">
      <c r="A24" s="34">
        <v>3020</v>
      </c>
      <c r="B24" s="34" t="s">
        <v>127</v>
      </c>
      <c r="C24" s="34" t="s">
        <v>164</v>
      </c>
      <c r="D24" s="34">
        <v>56101504</v>
      </c>
      <c r="E24" s="35" t="s">
        <v>169</v>
      </c>
      <c r="F24" s="35" t="s">
        <v>170</v>
      </c>
      <c r="G24" s="36">
        <v>55</v>
      </c>
      <c r="H24" s="57"/>
      <c r="I24" s="57"/>
      <c r="J24" s="37">
        <f t="shared" si="0"/>
        <v>0</v>
      </c>
      <c r="K24" s="37">
        <f t="shared" si="1"/>
        <v>0</v>
      </c>
      <c r="L24" s="38" t="e">
        <f t="shared" si="2"/>
        <v>#DIV/0!</v>
      </c>
      <c r="M24" s="57"/>
      <c r="N24" s="57"/>
      <c r="O24" s="37">
        <f t="shared" si="3"/>
        <v>0</v>
      </c>
      <c r="P24" s="37">
        <f t="shared" si="4"/>
        <v>0</v>
      </c>
      <c r="Q24" s="38" t="e">
        <f t="shared" si="5"/>
        <v>#DIV/0!</v>
      </c>
      <c r="R24" s="13"/>
      <c r="S24" s="13"/>
      <c r="T24" s="13"/>
      <c r="U24" s="13"/>
      <c r="V24" s="13"/>
      <c r="W24" s="13"/>
      <c r="X24" s="13"/>
      <c r="Y24" s="13"/>
      <c r="Z24" s="13"/>
    </row>
    <row r="25" spans="1:26" ht="60" customHeight="1" x14ac:dyDescent="0.25">
      <c r="A25" s="34">
        <v>3021</v>
      </c>
      <c r="B25" s="34" t="s">
        <v>127</v>
      </c>
      <c r="C25" s="34" t="s">
        <v>164</v>
      </c>
      <c r="D25" s="34">
        <v>56101504</v>
      </c>
      <c r="E25" s="35" t="s">
        <v>171</v>
      </c>
      <c r="F25" s="35" t="s">
        <v>172</v>
      </c>
      <c r="G25" s="36">
        <v>105</v>
      </c>
      <c r="H25" s="57"/>
      <c r="I25" s="57"/>
      <c r="J25" s="37">
        <f t="shared" si="0"/>
        <v>0</v>
      </c>
      <c r="K25" s="37">
        <f t="shared" si="1"/>
        <v>0</v>
      </c>
      <c r="L25" s="38" t="e">
        <f t="shared" si="2"/>
        <v>#DIV/0!</v>
      </c>
      <c r="M25" s="57"/>
      <c r="N25" s="57"/>
      <c r="O25" s="37">
        <f t="shared" si="3"/>
        <v>0</v>
      </c>
      <c r="P25" s="37">
        <f t="shared" si="4"/>
        <v>0</v>
      </c>
      <c r="Q25" s="38" t="e">
        <f t="shared" si="5"/>
        <v>#DIV/0!</v>
      </c>
      <c r="R25" s="13"/>
      <c r="S25" s="13"/>
      <c r="T25" s="13"/>
      <c r="U25" s="13"/>
      <c r="V25" s="13"/>
      <c r="W25" s="13"/>
      <c r="X25" s="13"/>
      <c r="Y25" s="13"/>
      <c r="Z25" s="13"/>
    </row>
    <row r="26" spans="1:26" ht="60" customHeight="1" x14ac:dyDescent="0.25">
      <c r="A26" s="34">
        <v>3023</v>
      </c>
      <c r="B26" s="34" t="s">
        <v>127</v>
      </c>
      <c r="C26" s="34" t="s">
        <v>164</v>
      </c>
      <c r="D26" s="34">
        <v>56101504</v>
      </c>
      <c r="E26" s="35" t="s">
        <v>173</v>
      </c>
      <c r="F26" s="35" t="s">
        <v>174</v>
      </c>
      <c r="G26" s="36">
        <v>2010</v>
      </c>
      <c r="H26" s="57"/>
      <c r="I26" s="57"/>
      <c r="J26" s="37">
        <f t="shared" si="0"/>
        <v>0</v>
      </c>
      <c r="K26" s="37">
        <f t="shared" si="1"/>
        <v>0</v>
      </c>
      <c r="L26" s="38" t="e">
        <f t="shared" si="2"/>
        <v>#DIV/0!</v>
      </c>
      <c r="M26" s="57"/>
      <c r="N26" s="57"/>
      <c r="O26" s="37">
        <f t="shared" si="3"/>
        <v>0</v>
      </c>
      <c r="P26" s="37">
        <f t="shared" si="4"/>
        <v>0</v>
      </c>
      <c r="Q26" s="38" t="e">
        <f t="shared" si="5"/>
        <v>#DIV/0!</v>
      </c>
      <c r="R26" s="13"/>
      <c r="S26" s="13"/>
      <c r="T26" s="13"/>
      <c r="U26" s="13"/>
      <c r="V26" s="13"/>
      <c r="W26" s="13"/>
      <c r="X26" s="13"/>
      <c r="Y26" s="13"/>
      <c r="Z26" s="13"/>
    </row>
    <row r="27" spans="1:26" ht="91.5" customHeight="1" x14ac:dyDescent="0.25">
      <c r="A27" s="34">
        <v>3024</v>
      </c>
      <c r="B27" s="34" t="s">
        <v>127</v>
      </c>
      <c r="C27" s="34" t="s">
        <v>164</v>
      </c>
      <c r="D27" s="34">
        <v>56101504</v>
      </c>
      <c r="E27" s="35" t="s">
        <v>175</v>
      </c>
      <c r="F27" s="35" t="s">
        <v>176</v>
      </c>
      <c r="G27" s="36">
        <v>200</v>
      </c>
      <c r="H27" s="57"/>
      <c r="I27" s="57"/>
      <c r="J27" s="37">
        <f t="shared" si="0"/>
        <v>0</v>
      </c>
      <c r="K27" s="37">
        <f t="shared" si="1"/>
        <v>0</v>
      </c>
      <c r="L27" s="38" t="e">
        <f t="shared" si="2"/>
        <v>#DIV/0!</v>
      </c>
      <c r="M27" s="57"/>
      <c r="N27" s="57"/>
      <c r="O27" s="37">
        <f t="shared" si="3"/>
        <v>0</v>
      </c>
      <c r="P27" s="37">
        <f t="shared" si="4"/>
        <v>0</v>
      </c>
      <c r="Q27" s="38" t="e">
        <f t="shared" si="5"/>
        <v>#DIV/0!</v>
      </c>
      <c r="R27" s="13"/>
      <c r="S27" s="13"/>
      <c r="T27" s="13"/>
      <c r="U27" s="13"/>
      <c r="V27" s="13"/>
      <c r="W27" s="13"/>
      <c r="X27" s="13"/>
      <c r="Y27" s="13"/>
      <c r="Z27" s="13"/>
    </row>
    <row r="28" spans="1:26" ht="78.75" customHeight="1" x14ac:dyDescent="0.25">
      <c r="A28" s="34">
        <v>3025</v>
      </c>
      <c r="B28" s="34" t="s">
        <v>127</v>
      </c>
      <c r="C28" s="34" t="s">
        <v>164</v>
      </c>
      <c r="D28" s="34">
        <v>56101504</v>
      </c>
      <c r="E28" s="35" t="s">
        <v>177</v>
      </c>
      <c r="F28" s="35" t="s">
        <v>178</v>
      </c>
      <c r="G28" s="36">
        <v>25</v>
      </c>
      <c r="H28" s="57"/>
      <c r="I28" s="57"/>
      <c r="J28" s="37">
        <f t="shared" si="0"/>
        <v>0</v>
      </c>
      <c r="K28" s="37">
        <f t="shared" si="1"/>
        <v>0</v>
      </c>
      <c r="L28" s="38" t="e">
        <f t="shared" si="2"/>
        <v>#DIV/0!</v>
      </c>
      <c r="M28" s="57"/>
      <c r="N28" s="57"/>
      <c r="O28" s="37">
        <f t="shared" si="3"/>
        <v>0</v>
      </c>
      <c r="P28" s="37">
        <f t="shared" si="4"/>
        <v>0</v>
      </c>
      <c r="Q28" s="38" t="e">
        <f t="shared" si="5"/>
        <v>#DIV/0!</v>
      </c>
      <c r="R28" s="13"/>
      <c r="S28" s="13"/>
      <c r="T28" s="13"/>
      <c r="U28" s="13"/>
      <c r="V28" s="13"/>
      <c r="W28" s="13"/>
      <c r="X28" s="13"/>
      <c r="Y28" s="13"/>
      <c r="Z28" s="13"/>
    </row>
    <row r="29" spans="1:26" ht="60.75" customHeight="1" x14ac:dyDescent="0.25">
      <c r="A29" s="34">
        <v>3026</v>
      </c>
      <c r="B29" s="34" t="s">
        <v>127</v>
      </c>
      <c r="C29" s="34" t="s">
        <v>155</v>
      </c>
      <c r="D29" s="34">
        <v>56101504</v>
      </c>
      <c r="E29" s="35" t="s">
        <v>179</v>
      </c>
      <c r="F29" s="35" t="s">
        <v>180</v>
      </c>
      <c r="G29" s="36">
        <v>75</v>
      </c>
      <c r="H29" s="57"/>
      <c r="I29" s="57"/>
      <c r="J29" s="37">
        <f t="shared" si="0"/>
        <v>0</v>
      </c>
      <c r="K29" s="37">
        <f t="shared" si="1"/>
        <v>0</v>
      </c>
      <c r="L29" s="38" t="e">
        <f t="shared" si="2"/>
        <v>#DIV/0!</v>
      </c>
      <c r="M29" s="57"/>
      <c r="N29" s="57"/>
      <c r="O29" s="37">
        <f t="shared" si="3"/>
        <v>0</v>
      </c>
      <c r="P29" s="37">
        <f t="shared" si="4"/>
        <v>0</v>
      </c>
      <c r="Q29" s="38" t="e">
        <f t="shared" si="5"/>
        <v>#DIV/0!</v>
      </c>
      <c r="R29" s="13"/>
      <c r="S29" s="13"/>
      <c r="T29" s="13"/>
      <c r="U29" s="13"/>
      <c r="V29" s="13"/>
      <c r="W29" s="13"/>
      <c r="X29" s="13"/>
      <c r="Y29" s="13"/>
      <c r="Z29" s="13"/>
    </row>
    <row r="30" spans="1:26" ht="50.25" customHeight="1" x14ac:dyDescent="0.25">
      <c r="A30" s="34">
        <v>3027</v>
      </c>
      <c r="B30" s="34" t="s">
        <v>127</v>
      </c>
      <c r="C30" s="34" t="s">
        <v>155</v>
      </c>
      <c r="D30" s="34">
        <v>56101504</v>
      </c>
      <c r="E30" s="35" t="s">
        <v>181</v>
      </c>
      <c r="F30" s="35" t="s">
        <v>182</v>
      </c>
      <c r="G30" s="36">
        <v>50</v>
      </c>
      <c r="H30" s="57"/>
      <c r="I30" s="57"/>
      <c r="J30" s="37">
        <f t="shared" si="0"/>
        <v>0</v>
      </c>
      <c r="K30" s="37">
        <f t="shared" si="1"/>
        <v>0</v>
      </c>
      <c r="L30" s="38" t="e">
        <f t="shared" si="2"/>
        <v>#DIV/0!</v>
      </c>
      <c r="M30" s="57"/>
      <c r="N30" s="57"/>
      <c r="O30" s="37">
        <f t="shared" si="3"/>
        <v>0</v>
      </c>
      <c r="P30" s="37">
        <f t="shared" si="4"/>
        <v>0</v>
      </c>
      <c r="Q30" s="38" t="e">
        <f t="shared" si="5"/>
        <v>#DIV/0!</v>
      </c>
      <c r="R30" s="13"/>
      <c r="S30" s="13"/>
      <c r="T30" s="13"/>
      <c r="U30" s="13"/>
      <c r="V30" s="13"/>
      <c r="W30" s="13"/>
      <c r="X30" s="13"/>
      <c r="Y30" s="13"/>
      <c r="Z30" s="13"/>
    </row>
    <row r="31" spans="1:26" ht="50.25" customHeight="1" x14ac:dyDescent="0.25">
      <c r="A31" s="34">
        <v>3028</v>
      </c>
      <c r="B31" s="34" t="s">
        <v>127</v>
      </c>
      <c r="C31" s="34" t="s">
        <v>164</v>
      </c>
      <c r="D31" s="34">
        <v>56101504</v>
      </c>
      <c r="E31" s="35" t="s">
        <v>183</v>
      </c>
      <c r="F31" s="35" t="s">
        <v>184</v>
      </c>
      <c r="G31" s="36">
        <v>165</v>
      </c>
      <c r="H31" s="57"/>
      <c r="I31" s="57"/>
      <c r="J31" s="37">
        <f t="shared" si="0"/>
        <v>0</v>
      </c>
      <c r="K31" s="37">
        <f t="shared" si="1"/>
        <v>0</v>
      </c>
      <c r="L31" s="38" t="e">
        <f t="shared" si="2"/>
        <v>#DIV/0!</v>
      </c>
      <c r="M31" s="57"/>
      <c r="N31" s="57"/>
      <c r="O31" s="37">
        <f t="shared" si="3"/>
        <v>0</v>
      </c>
      <c r="P31" s="37">
        <f t="shared" si="4"/>
        <v>0</v>
      </c>
      <c r="Q31" s="38" t="e">
        <f t="shared" si="5"/>
        <v>#DIV/0!</v>
      </c>
      <c r="R31" s="13"/>
      <c r="S31" s="13"/>
      <c r="T31" s="13"/>
      <c r="U31" s="13"/>
      <c r="V31" s="13"/>
      <c r="W31" s="13"/>
      <c r="X31" s="13"/>
      <c r="Y31" s="13"/>
      <c r="Z31" s="13"/>
    </row>
    <row r="32" spans="1:26" ht="50.25" customHeight="1" x14ac:dyDescent="0.25">
      <c r="A32" s="34">
        <v>3029</v>
      </c>
      <c r="B32" s="34" t="s">
        <v>127</v>
      </c>
      <c r="C32" s="34" t="s">
        <v>164</v>
      </c>
      <c r="D32" s="34">
        <v>56101504</v>
      </c>
      <c r="E32" s="35" t="s">
        <v>185</v>
      </c>
      <c r="F32" s="35" t="s">
        <v>186</v>
      </c>
      <c r="G32" s="36">
        <v>145</v>
      </c>
      <c r="H32" s="57"/>
      <c r="I32" s="57"/>
      <c r="J32" s="37">
        <f t="shared" si="0"/>
        <v>0</v>
      </c>
      <c r="K32" s="37">
        <f t="shared" si="1"/>
        <v>0</v>
      </c>
      <c r="L32" s="38" t="e">
        <f t="shared" si="2"/>
        <v>#DIV/0!</v>
      </c>
      <c r="M32" s="57"/>
      <c r="N32" s="57"/>
      <c r="O32" s="37">
        <f t="shared" si="3"/>
        <v>0</v>
      </c>
      <c r="P32" s="37">
        <f t="shared" si="4"/>
        <v>0</v>
      </c>
      <c r="Q32" s="38" t="e">
        <f t="shared" si="5"/>
        <v>#DIV/0!</v>
      </c>
      <c r="R32" s="13"/>
      <c r="S32" s="13"/>
      <c r="T32" s="13"/>
      <c r="U32" s="13"/>
      <c r="V32" s="13"/>
      <c r="W32" s="13"/>
      <c r="X32" s="13"/>
      <c r="Y32" s="13"/>
      <c r="Z32" s="13"/>
    </row>
    <row r="33" spans="1:26" ht="50.25" customHeight="1" x14ac:dyDescent="0.25">
      <c r="A33" s="34">
        <v>3030</v>
      </c>
      <c r="B33" s="34" t="s">
        <v>127</v>
      </c>
      <c r="C33" s="34" t="s">
        <v>187</v>
      </c>
      <c r="D33" s="34">
        <v>56101504</v>
      </c>
      <c r="E33" s="35" t="s">
        <v>188</v>
      </c>
      <c r="F33" s="35" t="s">
        <v>189</v>
      </c>
      <c r="G33" s="36">
        <v>350</v>
      </c>
      <c r="H33" s="57"/>
      <c r="I33" s="57"/>
      <c r="J33" s="37">
        <f t="shared" si="0"/>
        <v>0</v>
      </c>
      <c r="K33" s="37">
        <f t="shared" si="1"/>
        <v>0</v>
      </c>
      <c r="L33" s="38" t="e">
        <f t="shared" si="2"/>
        <v>#DIV/0!</v>
      </c>
      <c r="M33" s="57"/>
      <c r="N33" s="57"/>
      <c r="O33" s="37">
        <f t="shared" si="3"/>
        <v>0</v>
      </c>
      <c r="P33" s="37">
        <f t="shared" si="4"/>
        <v>0</v>
      </c>
      <c r="Q33" s="38" t="e">
        <f t="shared" si="5"/>
        <v>#DIV/0!</v>
      </c>
      <c r="R33" s="13"/>
      <c r="S33" s="13"/>
      <c r="T33" s="13"/>
      <c r="U33" s="13"/>
      <c r="V33" s="13"/>
      <c r="W33" s="13"/>
      <c r="X33" s="13"/>
      <c r="Y33" s="13"/>
      <c r="Z33" s="13"/>
    </row>
    <row r="34" spans="1:26" ht="50.25" customHeight="1" x14ac:dyDescent="0.25">
      <c r="A34" s="34">
        <v>3031</v>
      </c>
      <c r="B34" s="34" t="s">
        <v>127</v>
      </c>
      <c r="C34" s="34" t="s">
        <v>187</v>
      </c>
      <c r="D34" s="34">
        <v>56101504</v>
      </c>
      <c r="E34" s="35" t="s">
        <v>190</v>
      </c>
      <c r="F34" s="35" t="s">
        <v>191</v>
      </c>
      <c r="G34" s="36">
        <v>3350</v>
      </c>
      <c r="H34" s="57"/>
      <c r="I34" s="57"/>
      <c r="J34" s="37">
        <f t="shared" si="0"/>
        <v>0</v>
      </c>
      <c r="K34" s="37">
        <f t="shared" si="1"/>
        <v>0</v>
      </c>
      <c r="L34" s="38" t="e">
        <f t="shared" si="2"/>
        <v>#DIV/0!</v>
      </c>
      <c r="M34" s="57"/>
      <c r="N34" s="57"/>
      <c r="O34" s="37">
        <f t="shared" si="3"/>
        <v>0</v>
      </c>
      <c r="P34" s="37">
        <f t="shared" si="4"/>
        <v>0</v>
      </c>
      <c r="Q34" s="38" t="e">
        <f t="shared" si="5"/>
        <v>#DIV/0!</v>
      </c>
      <c r="R34" s="13"/>
      <c r="S34" s="13"/>
      <c r="T34" s="13"/>
      <c r="U34" s="13"/>
      <c r="V34" s="13"/>
      <c r="W34" s="13"/>
      <c r="X34" s="13"/>
      <c r="Y34" s="13"/>
      <c r="Z34" s="13"/>
    </row>
    <row r="35" spans="1:26" ht="50.25" customHeight="1" x14ac:dyDescent="0.25">
      <c r="A35" s="34">
        <v>3032</v>
      </c>
      <c r="B35" s="34" t="s">
        <v>127</v>
      </c>
      <c r="C35" s="34" t="s">
        <v>187</v>
      </c>
      <c r="D35" s="34">
        <v>56101504</v>
      </c>
      <c r="E35" s="35" t="s">
        <v>192</v>
      </c>
      <c r="F35" s="35" t="s">
        <v>193</v>
      </c>
      <c r="G35" s="36">
        <v>30</v>
      </c>
      <c r="H35" s="57"/>
      <c r="I35" s="57"/>
      <c r="J35" s="37">
        <f t="shared" si="0"/>
        <v>0</v>
      </c>
      <c r="K35" s="37">
        <f t="shared" si="1"/>
        <v>0</v>
      </c>
      <c r="L35" s="38" t="e">
        <f t="shared" si="2"/>
        <v>#DIV/0!</v>
      </c>
      <c r="M35" s="57"/>
      <c r="N35" s="57"/>
      <c r="O35" s="37">
        <f t="shared" si="3"/>
        <v>0</v>
      </c>
      <c r="P35" s="37">
        <f t="shared" si="4"/>
        <v>0</v>
      </c>
      <c r="Q35" s="38" t="e">
        <f t="shared" si="5"/>
        <v>#DIV/0!</v>
      </c>
      <c r="R35" s="13"/>
      <c r="S35" s="13"/>
      <c r="T35" s="13"/>
      <c r="U35" s="13"/>
      <c r="V35" s="13"/>
      <c r="W35" s="13"/>
      <c r="X35" s="13"/>
      <c r="Y35" s="13"/>
      <c r="Z35" s="13"/>
    </row>
    <row r="36" spans="1:26" ht="69" customHeight="1" x14ac:dyDescent="0.25">
      <c r="A36" s="34">
        <v>3033</v>
      </c>
      <c r="B36" s="34" t="s">
        <v>127</v>
      </c>
      <c r="C36" s="34" t="s">
        <v>187</v>
      </c>
      <c r="D36" s="34">
        <v>56101504</v>
      </c>
      <c r="E36" s="35" t="s">
        <v>194</v>
      </c>
      <c r="F36" s="35" t="s">
        <v>195</v>
      </c>
      <c r="G36" s="36">
        <v>30</v>
      </c>
      <c r="H36" s="57"/>
      <c r="I36" s="57"/>
      <c r="J36" s="37">
        <f t="shared" si="0"/>
        <v>0</v>
      </c>
      <c r="K36" s="37">
        <f t="shared" si="1"/>
        <v>0</v>
      </c>
      <c r="L36" s="38" t="e">
        <f t="shared" si="2"/>
        <v>#DIV/0!</v>
      </c>
      <c r="M36" s="57"/>
      <c r="N36" s="57"/>
      <c r="O36" s="37">
        <f t="shared" si="3"/>
        <v>0</v>
      </c>
      <c r="P36" s="37">
        <f t="shared" si="4"/>
        <v>0</v>
      </c>
      <c r="Q36" s="38" t="e">
        <f t="shared" si="5"/>
        <v>#DIV/0!</v>
      </c>
      <c r="R36" s="13"/>
      <c r="S36" s="13"/>
      <c r="T36" s="13"/>
      <c r="U36" s="13"/>
      <c r="V36" s="13"/>
      <c r="W36" s="13"/>
      <c r="X36" s="13"/>
      <c r="Y36" s="13"/>
      <c r="Z36" s="13"/>
    </row>
    <row r="37" spans="1:26" ht="69" customHeight="1" x14ac:dyDescent="0.25">
      <c r="A37" s="34">
        <v>3034</v>
      </c>
      <c r="B37" s="34" t="s">
        <v>127</v>
      </c>
      <c r="C37" s="34" t="s">
        <v>164</v>
      </c>
      <c r="D37" s="34">
        <v>56101504</v>
      </c>
      <c r="E37" s="35" t="s">
        <v>196</v>
      </c>
      <c r="F37" s="35" t="s">
        <v>197</v>
      </c>
      <c r="G37" s="36">
        <v>495</v>
      </c>
      <c r="H37" s="57"/>
      <c r="I37" s="57"/>
      <c r="J37" s="37">
        <f t="shared" si="0"/>
        <v>0</v>
      </c>
      <c r="K37" s="37">
        <f t="shared" si="1"/>
        <v>0</v>
      </c>
      <c r="L37" s="38" t="e">
        <f t="shared" si="2"/>
        <v>#DIV/0!</v>
      </c>
      <c r="M37" s="57"/>
      <c r="N37" s="57"/>
      <c r="O37" s="37">
        <f t="shared" si="3"/>
        <v>0</v>
      </c>
      <c r="P37" s="37">
        <f t="shared" si="4"/>
        <v>0</v>
      </c>
      <c r="Q37" s="38" t="e">
        <f t="shared" si="5"/>
        <v>#DIV/0!</v>
      </c>
      <c r="R37" s="13"/>
      <c r="S37" s="13"/>
      <c r="T37" s="13"/>
      <c r="U37" s="13"/>
      <c r="V37" s="13"/>
      <c r="W37" s="13"/>
      <c r="X37" s="13"/>
      <c r="Y37" s="13"/>
      <c r="Z37" s="13"/>
    </row>
    <row r="38" spans="1:26" ht="69" customHeight="1" x14ac:dyDescent="0.25">
      <c r="A38" s="34">
        <v>3035</v>
      </c>
      <c r="B38" s="34" t="s">
        <v>127</v>
      </c>
      <c r="C38" s="34" t="s">
        <v>164</v>
      </c>
      <c r="D38" s="34">
        <v>56101504</v>
      </c>
      <c r="E38" s="35" t="s">
        <v>198</v>
      </c>
      <c r="F38" s="35" t="s">
        <v>199</v>
      </c>
      <c r="G38" s="36">
        <v>50</v>
      </c>
      <c r="H38" s="57"/>
      <c r="I38" s="57"/>
      <c r="J38" s="37">
        <f t="shared" si="0"/>
        <v>0</v>
      </c>
      <c r="K38" s="37">
        <f t="shared" si="1"/>
        <v>0</v>
      </c>
      <c r="L38" s="38" t="e">
        <f t="shared" si="2"/>
        <v>#DIV/0!</v>
      </c>
      <c r="M38" s="57"/>
      <c r="N38" s="57"/>
      <c r="O38" s="37">
        <f t="shared" si="3"/>
        <v>0</v>
      </c>
      <c r="P38" s="37">
        <f t="shared" si="4"/>
        <v>0</v>
      </c>
      <c r="Q38" s="38" t="e">
        <f t="shared" si="5"/>
        <v>#DIV/0!</v>
      </c>
      <c r="R38" s="13"/>
      <c r="S38" s="13"/>
      <c r="T38" s="13"/>
      <c r="U38" s="13"/>
      <c r="V38" s="13"/>
      <c r="W38" s="13"/>
      <c r="X38" s="13"/>
      <c r="Y38" s="13"/>
      <c r="Z38" s="13"/>
    </row>
    <row r="39" spans="1:26" ht="93.75" customHeight="1" x14ac:dyDescent="0.25">
      <c r="A39" s="34">
        <v>3036</v>
      </c>
      <c r="B39" s="34" t="s">
        <v>127</v>
      </c>
      <c r="C39" s="34" t="s">
        <v>200</v>
      </c>
      <c r="D39" s="34">
        <v>56101504</v>
      </c>
      <c r="E39" s="35" t="s">
        <v>201</v>
      </c>
      <c r="F39" s="35" t="s">
        <v>202</v>
      </c>
      <c r="G39" s="36">
        <v>820</v>
      </c>
      <c r="H39" s="57"/>
      <c r="I39" s="57"/>
      <c r="J39" s="37">
        <f t="shared" si="0"/>
        <v>0</v>
      </c>
      <c r="K39" s="37">
        <f t="shared" si="1"/>
        <v>0</v>
      </c>
      <c r="L39" s="38" t="e">
        <f t="shared" si="2"/>
        <v>#DIV/0!</v>
      </c>
      <c r="M39" s="57"/>
      <c r="N39" s="57"/>
      <c r="O39" s="37">
        <f t="shared" si="3"/>
        <v>0</v>
      </c>
      <c r="P39" s="37">
        <f t="shared" si="4"/>
        <v>0</v>
      </c>
      <c r="Q39" s="38" t="e">
        <f t="shared" si="5"/>
        <v>#DIV/0!</v>
      </c>
      <c r="R39" s="13"/>
      <c r="S39" s="13"/>
      <c r="T39" s="13"/>
      <c r="U39" s="13"/>
      <c r="V39" s="13"/>
      <c r="W39" s="13"/>
      <c r="X39" s="13"/>
      <c r="Y39" s="13"/>
      <c r="Z39" s="13"/>
    </row>
    <row r="40" spans="1:26" ht="115.5" customHeight="1" x14ac:dyDescent="0.25">
      <c r="A40" s="34">
        <v>3037</v>
      </c>
      <c r="B40" s="34" t="s">
        <v>127</v>
      </c>
      <c r="C40" s="34" t="s">
        <v>200</v>
      </c>
      <c r="D40" s="34">
        <v>56101504</v>
      </c>
      <c r="E40" s="35" t="s">
        <v>203</v>
      </c>
      <c r="F40" s="35" t="s">
        <v>204</v>
      </c>
      <c r="G40" s="36">
        <v>185</v>
      </c>
      <c r="H40" s="57"/>
      <c r="I40" s="57"/>
      <c r="J40" s="37">
        <f t="shared" si="0"/>
        <v>0</v>
      </c>
      <c r="K40" s="37">
        <f t="shared" si="1"/>
        <v>0</v>
      </c>
      <c r="L40" s="38" t="e">
        <f t="shared" si="2"/>
        <v>#DIV/0!</v>
      </c>
      <c r="M40" s="57"/>
      <c r="N40" s="57"/>
      <c r="O40" s="37">
        <f t="shared" si="3"/>
        <v>0</v>
      </c>
      <c r="P40" s="37">
        <f t="shared" si="4"/>
        <v>0</v>
      </c>
      <c r="Q40" s="38" t="e">
        <f t="shared" si="5"/>
        <v>#DIV/0!</v>
      </c>
      <c r="R40" s="13"/>
      <c r="S40" s="13"/>
      <c r="T40" s="13"/>
      <c r="U40" s="13"/>
      <c r="V40" s="13"/>
      <c r="W40" s="13"/>
      <c r="X40" s="13"/>
      <c r="Y40" s="13"/>
      <c r="Z40" s="13"/>
    </row>
    <row r="41" spans="1:26" ht="51" customHeight="1" x14ac:dyDescent="0.25">
      <c r="A41" s="34">
        <v>3038</v>
      </c>
      <c r="B41" s="34" t="s">
        <v>127</v>
      </c>
      <c r="C41" s="34" t="s">
        <v>205</v>
      </c>
      <c r="D41" s="34">
        <v>56101504</v>
      </c>
      <c r="E41" s="35" t="s">
        <v>206</v>
      </c>
      <c r="F41" s="35" t="s">
        <v>207</v>
      </c>
      <c r="G41" s="36">
        <v>900</v>
      </c>
      <c r="H41" s="57"/>
      <c r="I41" s="57"/>
      <c r="J41" s="37">
        <f t="shared" si="0"/>
        <v>0</v>
      </c>
      <c r="K41" s="37">
        <f t="shared" si="1"/>
        <v>0</v>
      </c>
      <c r="L41" s="38" t="e">
        <f t="shared" si="2"/>
        <v>#DIV/0!</v>
      </c>
      <c r="M41" s="57"/>
      <c r="N41" s="57"/>
      <c r="O41" s="37">
        <f t="shared" si="3"/>
        <v>0</v>
      </c>
      <c r="P41" s="37">
        <f t="shared" si="4"/>
        <v>0</v>
      </c>
      <c r="Q41" s="38" t="e">
        <f t="shared" si="5"/>
        <v>#DIV/0!</v>
      </c>
      <c r="R41" s="13"/>
      <c r="S41" s="13"/>
      <c r="T41" s="13"/>
      <c r="U41" s="13"/>
      <c r="V41" s="13"/>
      <c r="W41" s="13"/>
      <c r="X41" s="13"/>
      <c r="Y41" s="13"/>
      <c r="Z41" s="13"/>
    </row>
    <row r="42" spans="1:26" ht="51" customHeight="1" x14ac:dyDescent="0.25">
      <c r="A42" s="34">
        <v>3039</v>
      </c>
      <c r="B42" s="34" t="s">
        <v>127</v>
      </c>
      <c r="C42" s="34" t="s">
        <v>205</v>
      </c>
      <c r="D42" s="34">
        <v>56101504</v>
      </c>
      <c r="E42" s="35" t="s">
        <v>208</v>
      </c>
      <c r="F42" s="35" t="s">
        <v>209</v>
      </c>
      <c r="G42" s="36">
        <v>200</v>
      </c>
      <c r="H42" s="57"/>
      <c r="I42" s="57"/>
      <c r="J42" s="37">
        <f t="shared" si="0"/>
        <v>0</v>
      </c>
      <c r="K42" s="37">
        <f t="shared" si="1"/>
        <v>0</v>
      </c>
      <c r="L42" s="38" t="e">
        <f t="shared" si="2"/>
        <v>#DIV/0!</v>
      </c>
      <c r="M42" s="57"/>
      <c r="N42" s="57"/>
      <c r="O42" s="37">
        <f t="shared" si="3"/>
        <v>0</v>
      </c>
      <c r="P42" s="37">
        <f t="shared" si="4"/>
        <v>0</v>
      </c>
      <c r="Q42" s="38" t="e">
        <f t="shared" si="5"/>
        <v>#DIV/0!</v>
      </c>
      <c r="R42" s="13"/>
      <c r="S42" s="13"/>
      <c r="T42" s="13"/>
      <c r="U42" s="13"/>
      <c r="V42" s="13"/>
      <c r="W42" s="13"/>
      <c r="X42" s="13"/>
      <c r="Y42" s="13"/>
      <c r="Z42" s="13"/>
    </row>
    <row r="43" spans="1:26" ht="51" customHeight="1" x14ac:dyDescent="0.25">
      <c r="A43" s="34">
        <v>3040</v>
      </c>
      <c r="B43" s="34" t="s">
        <v>127</v>
      </c>
      <c r="C43" s="34" t="s">
        <v>210</v>
      </c>
      <c r="D43" s="34">
        <v>56101522</v>
      </c>
      <c r="E43" s="35" t="s">
        <v>211</v>
      </c>
      <c r="F43" s="35" t="s">
        <v>212</v>
      </c>
      <c r="G43" s="36">
        <v>150</v>
      </c>
      <c r="H43" s="57"/>
      <c r="I43" s="57"/>
      <c r="J43" s="37">
        <f t="shared" si="0"/>
        <v>0</v>
      </c>
      <c r="K43" s="37">
        <f t="shared" si="1"/>
        <v>0</v>
      </c>
      <c r="L43" s="38" t="e">
        <f t="shared" si="2"/>
        <v>#DIV/0!</v>
      </c>
      <c r="M43" s="57"/>
      <c r="N43" s="57"/>
      <c r="O43" s="37">
        <f t="shared" si="3"/>
        <v>0</v>
      </c>
      <c r="P43" s="37">
        <f t="shared" si="4"/>
        <v>0</v>
      </c>
      <c r="Q43" s="38" t="e">
        <f t="shared" si="5"/>
        <v>#DIV/0!</v>
      </c>
      <c r="R43" s="13"/>
      <c r="S43" s="13"/>
      <c r="T43" s="13"/>
      <c r="U43" s="13"/>
      <c r="V43" s="13"/>
      <c r="W43" s="13"/>
      <c r="X43" s="13"/>
      <c r="Y43" s="13"/>
      <c r="Z43" s="13"/>
    </row>
    <row r="44" spans="1:26" ht="51" customHeight="1" x14ac:dyDescent="0.25">
      <c r="A44" s="34">
        <v>3041</v>
      </c>
      <c r="B44" s="34" t="s">
        <v>127</v>
      </c>
      <c r="C44" s="34" t="s">
        <v>213</v>
      </c>
      <c r="D44" s="34">
        <v>56101522</v>
      </c>
      <c r="E44" s="35" t="s">
        <v>214</v>
      </c>
      <c r="F44" s="35" t="s">
        <v>215</v>
      </c>
      <c r="G44" s="36">
        <v>300</v>
      </c>
      <c r="H44" s="57"/>
      <c r="I44" s="57"/>
      <c r="J44" s="37">
        <f t="shared" si="0"/>
        <v>0</v>
      </c>
      <c r="K44" s="37">
        <f t="shared" si="1"/>
        <v>0</v>
      </c>
      <c r="L44" s="38" t="e">
        <f t="shared" si="2"/>
        <v>#DIV/0!</v>
      </c>
      <c r="M44" s="57"/>
      <c r="N44" s="57"/>
      <c r="O44" s="37">
        <f t="shared" si="3"/>
        <v>0</v>
      </c>
      <c r="P44" s="37">
        <f t="shared" si="4"/>
        <v>0</v>
      </c>
      <c r="Q44" s="38" t="e">
        <f t="shared" si="5"/>
        <v>#DIV/0!</v>
      </c>
      <c r="R44" s="13"/>
      <c r="S44" s="13"/>
      <c r="T44" s="13"/>
      <c r="U44" s="13"/>
      <c r="V44" s="13"/>
      <c r="W44" s="13"/>
      <c r="X44" s="13"/>
      <c r="Y44" s="13"/>
      <c r="Z44" s="13"/>
    </row>
    <row r="45" spans="1:26" ht="51" customHeight="1" x14ac:dyDescent="0.25">
      <c r="A45" s="34">
        <v>3042</v>
      </c>
      <c r="B45" s="34" t="s">
        <v>127</v>
      </c>
      <c r="C45" s="34" t="s">
        <v>213</v>
      </c>
      <c r="D45" s="34">
        <v>56101522</v>
      </c>
      <c r="E45" s="35" t="s">
        <v>216</v>
      </c>
      <c r="F45" s="35" t="s">
        <v>217</v>
      </c>
      <c r="G45" s="36">
        <v>1800</v>
      </c>
      <c r="H45" s="57"/>
      <c r="I45" s="57"/>
      <c r="J45" s="37">
        <f t="shared" si="0"/>
        <v>0</v>
      </c>
      <c r="K45" s="37">
        <f t="shared" si="1"/>
        <v>0</v>
      </c>
      <c r="L45" s="38" t="e">
        <f t="shared" si="2"/>
        <v>#DIV/0!</v>
      </c>
      <c r="M45" s="57"/>
      <c r="N45" s="57"/>
      <c r="O45" s="37">
        <f t="shared" si="3"/>
        <v>0</v>
      </c>
      <c r="P45" s="37">
        <f t="shared" si="4"/>
        <v>0</v>
      </c>
      <c r="Q45" s="38" t="e">
        <f t="shared" si="5"/>
        <v>#DIV/0!</v>
      </c>
      <c r="R45" s="13"/>
      <c r="S45" s="13"/>
      <c r="T45" s="13"/>
      <c r="U45" s="13"/>
      <c r="V45" s="13"/>
      <c r="W45" s="13"/>
      <c r="X45" s="13"/>
      <c r="Y45" s="13"/>
      <c r="Z45" s="13"/>
    </row>
    <row r="46" spans="1:26" ht="51" customHeight="1" x14ac:dyDescent="0.25">
      <c r="A46" s="34">
        <v>3043</v>
      </c>
      <c r="B46" s="34" t="s">
        <v>127</v>
      </c>
      <c r="C46" s="34" t="s">
        <v>210</v>
      </c>
      <c r="D46" s="34">
        <v>56101522</v>
      </c>
      <c r="E46" s="35" t="s">
        <v>218</v>
      </c>
      <c r="F46" s="35" t="s">
        <v>219</v>
      </c>
      <c r="G46" s="36">
        <v>50</v>
      </c>
      <c r="H46" s="57"/>
      <c r="I46" s="57"/>
      <c r="J46" s="37">
        <f t="shared" si="0"/>
        <v>0</v>
      </c>
      <c r="K46" s="37">
        <f t="shared" si="1"/>
        <v>0</v>
      </c>
      <c r="L46" s="38" t="e">
        <f t="shared" si="2"/>
        <v>#DIV/0!</v>
      </c>
      <c r="M46" s="57"/>
      <c r="N46" s="57"/>
      <c r="O46" s="37">
        <f t="shared" si="3"/>
        <v>0</v>
      </c>
      <c r="P46" s="37">
        <f t="shared" si="4"/>
        <v>0</v>
      </c>
      <c r="Q46" s="38" t="e">
        <f t="shared" si="5"/>
        <v>#DIV/0!</v>
      </c>
      <c r="R46" s="13"/>
      <c r="S46" s="13"/>
      <c r="T46" s="13"/>
      <c r="U46" s="13"/>
      <c r="V46" s="13"/>
      <c r="W46" s="13"/>
      <c r="X46" s="13"/>
      <c r="Y46" s="13"/>
      <c r="Z46" s="13"/>
    </row>
    <row r="47" spans="1:26" ht="51" customHeight="1" x14ac:dyDescent="0.25">
      <c r="A47" s="34">
        <v>3044</v>
      </c>
      <c r="B47" s="34" t="s">
        <v>127</v>
      </c>
      <c r="C47" s="34" t="s">
        <v>213</v>
      </c>
      <c r="D47" s="34">
        <v>56101522</v>
      </c>
      <c r="E47" s="35" t="s">
        <v>220</v>
      </c>
      <c r="F47" s="35" t="s">
        <v>221</v>
      </c>
      <c r="G47" s="36">
        <v>100</v>
      </c>
      <c r="H47" s="57"/>
      <c r="I47" s="57"/>
      <c r="J47" s="37">
        <f t="shared" si="0"/>
        <v>0</v>
      </c>
      <c r="K47" s="37">
        <f t="shared" si="1"/>
        <v>0</v>
      </c>
      <c r="L47" s="38" t="e">
        <f t="shared" si="2"/>
        <v>#DIV/0!</v>
      </c>
      <c r="M47" s="57"/>
      <c r="N47" s="57"/>
      <c r="O47" s="37">
        <f t="shared" si="3"/>
        <v>0</v>
      </c>
      <c r="P47" s="37">
        <f t="shared" si="4"/>
        <v>0</v>
      </c>
      <c r="Q47" s="38" t="e">
        <f t="shared" si="5"/>
        <v>#DIV/0!</v>
      </c>
      <c r="R47" s="13"/>
      <c r="S47" s="13"/>
      <c r="T47" s="13"/>
      <c r="U47" s="13"/>
      <c r="V47" s="13"/>
      <c r="W47" s="13"/>
      <c r="X47" s="13"/>
      <c r="Y47" s="13"/>
      <c r="Z47" s="13"/>
    </row>
    <row r="48" spans="1:26" ht="61.5" customHeight="1" x14ac:dyDescent="0.25">
      <c r="A48" s="34">
        <v>3045</v>
      </c>
      <c r="B48" s="34" t="s">
        <v>127</v>
      </c>
      <c r="C48" s="34" t="s">
        <v>213</v>
      </c>
      <c r="D48" s="34">
        <v>56101522</v>
      </c>
      <c r="E48" s="35" t="s">
        <v>222</v>
      </c>
      <c r="F48" s="35" t="s">
        <v>223</v>
      </c>
      <c r="G48" s="36">
        <v>500</v>
      </c>
      <c r="H48" s="57"/>
      <c r="I48" s="57"/>
      <c r="J48" s="37">
        <f t="shared" si="0"/>
        <v>0</v>
      </c>
      <c r="K48" s="37">
        <f t="shared" si="1"/>
        <v>0</v>
      </c>
      <c r="L48" s="38" t="e">
        <f t="shared" si="2"/>
        <v>#DIV/0!</v>
      </c>
      <c r="M48" s="57"/>
      <c r="N48" s="57"/>
      <c r="O48" s="37">
        <f t="shared" si="3"/>
        <v>0</v>
      </c>
      <c r="P48" s="37">
        <f t="shared" si="4"/>
        <v>0</v>
      </c>
      <c r="Q48" s="38" t="e">
        <f t="shared" si="5"/>
        <v>#DIV/0!</v>
      </c>
      <c r="R48" s="13"/>
      <c r="S48" s="13"/>
      <c r="T48" s="13"/>
      <c r="U48" s="13"/>
      <c r="V48" s="13"/>
      <c r="W48" s="13"/>
      <c r="X48" s="13"/>
      <c r="Y48" s="13"/>
      <c r="Z48" s="13"/>
    </row>
    <row r="49" spans="1:26" ht="82.5" customHeight="1" x14ac:dyDescent="0.25">
      <c r="A49" s="34">
        <v>3046</v>
      </c>
      <c r="B49" s="34" t="s">
        <v>127</v>
      </c>
      <c r="C49" s="34" t="s">
        <v>164</v>
      </c>
      <c r="D49" s="34">
        <v>56101504</v>
      </c>
      <c r="E49" s="35" t="s">
        <v>224</v>
      </c>
      <c r="F49" s="35" t="s">
        <v>225</v>
      </c>
      <c r="G49" s="36">
        <v>40</v>
      </c>
      <c r="H49" s="57"/>
      <c r="I49" s="57"/>
      <c r="J49" s="37">
        <f t="shared" si="0"/>
        <v>0</v>
      </c>
      <c r="K49" s="40">
        <f t="shared" si="1"/>
        <v>0</v>
      </c>
      <c r="L49" s="38" t="e">
        <f t="shared" si="2"/>
        <v>#DIV/0!</v>
      </c>
      <c r="M49" s="57"/>
      <c r="N49" s="57"/>
      <c r="O49" s="40">
        <f t="shared" si="3"/>
        <v>0</v>
      </c>
      <c r="P49" s="40">
        <f t="shared" si="4"/>
        <v>0</v>
      </c>
      <c r="Q49" s="38" t="e">
        <f t="shared" si="5"/>
        <v>#DIV/0!</v>
      </c>
      <c r="R49" s="13"/>
      <c r="S49" s="13"/>
      <c r="T49" s="13"/>
      <c r="U49" s="13"/>
      <c r="V49" s="13"/>
      <c r="W49" s="13"/>
      <c r="X49" s="13"/>
      <c r="Y49" s="13"/>
      <c r="Z49" s="13"/>
    </row>
    <row r="50" spans="1:26" ht="54" customHeight="1" x14ac:dyDescent="0.25">
      <c r="A50" s="34">
        <v>3047</v>
      </c>
      <c r="B50" s="34" t="s">
        <v>127</v>
      </c>
      <c r="C50" s="34" t="s">
        <v>213</v>
      </c>
      <c r="D50" s="34">
        <v>56101522</v>
      </c>
      <c r="E50" s="35" t="s">
        <v>226</v>
      </c>
      <c r="F50" s="35" t="s">
        <v>227</v>
      </c>
      <c r="G50" s="36">
        <v>35</v>
      </c>
      <c r="H50" s="57"/>
      <c r="I50" s="57"/>
      <c r="J50" s="37">
        <f t="shared" si="0"/>
        <v>0</v>
      </c>
      <c r="K50" s="40">
        <f t="shared" si="1"/>
        <v>0</v>
      </c>
      <c r="L50" s="38" t="e">
        <f t="shared" si="2"/>
        <v>#DIV/0!</v>
      </c>
      <c r="M50" s="57"/>
      <c r="N50" s="57"/>
      <c r="O50" s="40">
        <f t="shared" si="3"/>
        <v>0</v>
      </c>
      <c r="P50" s="40">
        <f t="shared" si="4"/>
        <v>0</v>
      </c>
      <c r="Q50" s="38" t="e">
        <f t="shared" si="5"/>
        <v>#DIV/0!</v>
      </c>
      <c r="R50" s="13"/>
      <c r="S50" s="13"/>
      <c r="T50" s="13"/>
      <c r="U50" s="13"/>
      <c r="V50" s="13"/>
      <c r="W50" s="13"/>
      <c r="X50" s="13"/>
      <c r="Y50" s="13"/>
      <c r="Z50" s="13"/>
    </row>
    <row r="51" spans="1:26" ht="54" customHeight="1" x14ac:dyDescent="0.25">
      <c r="A51" s="34">
        <v>3048</v>
      </c>
      <c r="B51" s="34" t="s">
        <v>127</v>
      </c>
      <c r="C51" s="34" t="s">
        <v>164</v>
      </c>
      <c r="D51" s="34">
        <v>56101504</v>
      </c>
      <c r="E51" s="35" t="s">
        <v>228</v>
      </c>
      <c r="F51" s="35" t="s">
        <v>229</v>
      </c>
      <c r="G51" s="36">
        <v>10</v>
      </c>
      <c r="H51" s="57"/>
      <c r="I51" s="57"/>
      <c r="J51" s="37">
        <f t="shared" si="0"/>
        <v>0</v>
      </c>
      <c r="K51" s="37">
        <f t="shared" si="1"/>
        <v>0</v>
      </c>
      <c r="L51" s="38" t="e">
        <f t="shared" si="2"/>
        <v>#DIV/0!</v>
      </c>
      <c r="M51" s="57"/>
      <c r="N51" s="57"/>
      <c r="O51" s="37">
        <f t="shared" si="3"/>
        <v>0</v>
      </c>
      <c r="P51" s="37">
        <f t="shared" si="4"/>
        <v>0</v>
      </c>
      <c r="Q51" s="38" t="e">
        <f t="shared" si="5"/>
        <v>#DIV/0!</v>
      </c>
      <c r="R51" s="13"/>
      <c r="S51" s="13"/>
      <c r="T51" s="13"/>
      <c r="U51" s="13"/>
      <c r="V51" s="13"/>
      <c r="W51" s="13"/>
      <c r="X51" s="13"/>
      <c r="Y51" s="13"/>
      <c r="Z51" s="13"/>
    </row>
    <row r="52" spans="1:26" ht="91.5" customHeight="1" x14ac:dyDescent="0.25">
      <c r="A52" s="34">
        <v>3049</v>
      </c>
      <c r="B52" s="34" t="s">
        <v>230</v>
      </c>
      <c r="C52" s="34" t="s">
        <v>231</v>
      </c>
      <c r="D52" s="34">
        <v>56101703</v>
      </c>
      <c r="E52" s="35" t="s">
        <v>232</v>
      </c>
      <c r="F52" s="35" t="s">
        <v>233</v>
      </c>
      <c r="G52" s="36">
        <v>1320</v>
      </c>
      <c r="H52" s="57"/>
      <c r="I52" s="57"/>
      <c r="J52" s="37">
        <f t="shared" si="0"/>
        <v>0</v>
      </c>
      <c r="K52" s="37">
        <f t="shared" si="1"/>
        <v>0</v>
      </c>
      <c r="L52" s="38" t="e">
        <f t="shared" si="2"/>
        <v>#DIV/0!</v>
      </c>
      <c r="M52" s="57"/>
      <c r="N52" s="57"/>
      <c r="O52" s="37">
        <f t="shared" si="3"/>
        <v>0</v>
      </c>
      <c r="P52" s="37">
        <f t="shared" si="4"/>
        <v>0</v>
      </c>
      <c r="Q52" s="38" t="e">
        <f t="shared" si="5"/>
        <v>#DIV/0!</v>
      </c>
      <c r="R52" s="13"/>
      <c r="S52" s="13"/>
      <c r="T52" s="13"/>
      <c r="U52" s="13"/>
      <c r="V52" s="13"/>
      <c r="W52" s="13"/>
      <c r="X52" s="13"/>
      <c r="Y52" s="13"/>
      <c r="Z52" s="13"/>
    </row>
    <row r="53" spans="1:26" ht="91.5" customHeight="1" x14ac:dyDescent="0.25">
      <c r="A53" s="34">
        <v>3050</v>
      </c>
      <c r="B53" s="34" t="s">
        <v>230</v>
      </c>
      <c r="C53" s="34" t="s">
        <v>231</v>
      </c>
      <c r="D53" s="34">
        <v>56101703</v>
      </c>
      <c r="E53" s="35" t="s">
        <v>234</v>
      </c>
      <c r="F53" s="35" t="s">
        <v>235</v>
      </c>
      <c r="G53" s="36">
        <v>310</v>
      </c>
      <c r="H53" s="57"/>
      <c r="I53" s="57"/>
      <c r="J53" s="37">
        <f t="shared" si="0"/>
        <v>0</v>
      </c>
      <c r="K53" s="37">
        <f t="shared" si="1"/>
        <v>0</v>
      </c>
      <c r="L53" s="38" t="e">
        <f t="shared" si="2"/>
        <v>#DIV/0!</v>
      </c>
      <c r="M53" s="57"/>
      <c r="N53" s="57"/>
      <c r="O53" s="37">
        <f t="shared" si="3"/>
        <v>0</v>
      </c>
      <c r="P53" s="37">
        <f t="shared" si="4"/>
        <v>0</v>
      </c>
      <c r="Q53" s="38" t="e">
        <f t="shared" si="5"/>
        <v>#DIV/0!</v>
      </c>
      <c r="R53" s="13"/>
      <c r="S53" s="13"/>
      <c r="T53" s="13"/>
      <c r="U53" s="13"/>
      <c r="V53" s="13"/>
      <c r="W53" s="13"/>
      <c r="X53" s="13"/>
      <c r="Y53" s="13"/>
      <c r="Z53" s="13"/>
    </row>
    <row r="54" spans="1:26" ht="91.5" customHeight="1" x14ac:dyDescent="0.25">
      <c r="A54" s="34">
        <v>3051</v>
      </c>
      <c r="B54" s="34" t="s">
        <v>230</v>
      </c>
      <c r="C54" s="34" t="s">
        <v>231</v>
      </c>
      <c r="D54" s="34">
        <v>56101703</v>
      </c>
      <c r="E54" s="35" t="s">
        <v>236</v>
      </c>
      <c r="F54" s="35" t="s">
        <v>237</v>
      </c>
      <c r="G54" s="36">
        <v>1120</v>
      </c>
      <c r="H54" s="57"/>
      <c r="I54" s="57"/>
      <c r="J54" s="37">
        <f t="shared" si="0"/>
        <v>0</v>
      </c>
      <c r="K54" s="37">
        <f t="shared" si="1"/>
        <v>0</v>
      </c>
      <c r="L54" s="38" t="e">
        <f t="shared" si="2"/>
        <v>#DIV/0!</v>
      </c>
      <c r="M54" s="57"/>
      <c r="N54" s="57"/>
      <c r="O54" s="37">
        <f t="shared" si="3"/>
        <v>0</v>
      </c>
      <c r="P54" s="37">
        <f t="shared" si="4"/>
        <v>0</v>
      </c>
      <c r="Q54" s="38" t="e">
        <f t="shared" si="5"/>
        <v>#DIV/0!</v>
      </c>
      <c r="R54" s="13"/>
      <c r="S54" s="13"/>
      <c r="T54" s="13"/>
      <c r="U54" s="13"/>
      <c r="V54" s="13"/>
      <c r="W54" s="13"/>
      <c r="X54" s="13"/>
      <c r="Y54" s="13"/>
      <c r="Z54" s="13"/>
    </row>
    <row r="55" spans="1:26" ht="91.5" customHeight="1" x14ac:dyDescent="0.25">
      <c r="A55" s="34">
        <v>3052</v>
      </c>
      <c r="B55" s="34" t="s">
        <v>230</v>
      </c>
      <c r="C55" s="34" t="s">
        <v>231</v>
      </c>
      <c r="D55" s="34">
        <v>56101703</v>
      </c>
      <c r="E55" s="35" t="s">
        <v>238</v>
      </c>
      <c r="F55" s="35" t="s">
        <v>239</v>
      </c>
      <c r="G55" s="36">
        <v>410</v>
      </c>
      <c r="H55" s="57"/>
      <c r="I55" s="57"/>
      <c r="J55" s="37">
        <f t="shared" si="0"/>
        <v>0</v>
      </c>
      <c r="K55" s="37">
        <f t="shared" si="1"/>
        <v>0</v>
      </c>
      <c r="L55" s="38" t="e">
        <f t="shared" si="2"/>
        <v>#DIV/0!</v>
      </c>
      <c r="M55" s="57"/>
      <c r="N55" s="57"/>
      <c r="O55" s="37">
        <f t="shared" si="3"/>
        <v>0</v>
      </c>
      <c r="P55" s="37">
        <f t="shared" si="4"/>
        <v>0</v>
      </c>
      <c r="Q55" s="38" t="e">
        <f t="shared" si="5"/>
        <v>#DIV/0!</v>
      </c>
      <c r="R55" s="13"/>
      <c r="S55" s="13"/>
      <c r="T55" s="13"/>
      <c r="U55" s="13"/>
      <c r="V55" s="13"/>
      <c r="W55" s="13"/>
      <c r="X55" s="13"/>
      <c r="Y55" s="13"/>
      <c r="Z55" s="13"/>
    </row>
    <row r="56" spans="1:26" ht="91.5" customHeight="1" x14ac:dyDescent="0.25">
      <c r="A56" s="34">
        <v>3053</v>
      </c>
      <c r="B56" s="34" t="s">
        <v>230</v>
      </c>
      <c r="C56" s="34" t="s">
        <v>231</v>
      </c>
      <c r="D56" s="34">
        <v>56101703</v>
      </c>
      <c r="E56" s="35" t="s">
        <v>240</v>
      </c>
      <c r="F56" s="35" t="s">
        <v>241</v>
      </c>
      <c r="G56" s="36">
        <v>125</v>
      </c>
      <c r="H56" s="57"/>
      <c r="I56" s="57"/>
      <c r="J56" s="37">
        <f t="shared" si="0"/>
        <v>0</v>
      </c>
      <c r="K56" s="37">
        <f t="shared" si="1"/>
        <v>0</v>
      </c>
      <c r="L56" s="38" t="e">
        <f t="shared" si="2"/>
        <v>#DIV/0!</v>
      </c>
      <c r="M56" s="57"/>
      <c r="N56" s="57"/>
      <c r="O56" s="37">
        <f t="shared" si="3"/>
        <v>0</v>
      </c>
      <c r="P56" s="37">
        <f t="shared" si="4"/>
        <v>0</v>
      </c>
      <c r="Q56" s="38" t="e">
        <f t="shared" si="5"/>
        <v>#DIV/0!</v>
      </c>
      <c r="R56" s="13"/>
      <c r="S56" s="13"/>
      <c r="T56" s="13"/>
      <c r="U56" s="13"/>
      <c r="V56" s="13"/>
      <c r="W56" s="13"/>
      <c r="X56" s="13"/>
      <c r="Y56" s="13"/>
      <c r="Z56" s="13"/>
    </row>
    <row r="57" spans="1:26" ht="60" customHeight="1" x14ac:dyDescent="0.25">
      <c r="A57" s="34">
        <v>3054</v>
      </c>
      <c r="B57" s="34" t="s">
        <v>242</v>
      </c>
      <c r="C57" s="34" t="s">
        <v>243</v>
      </c>
      <c r="D57" s="34">
        <v>56112201</v>
      </c>
      <c r="E57" s="35" t="s">
        <v>244</v>
      </c>
      <c r="F57" s="35" t="s">
        <v>245</v>
      </c>
      <c r="G57" s="36">
        <v>100</v>
      </c>
      <c r="H57" s="57"/>
      <c r="I57" s="57"/>
      <c r="J57" s="37">
        <f t="shared" si="0"/>
        <v>0</v>
      </c>
      <c r="K57" s="37">
        <f t="shared" si="1"/>
        <v>0</v>
      </c>
      <c r="L57" s="38" t="e">
        <f t="shared" si="2"/>
        <v>#DIV/0!</v>
      </c>
      <c r="M57" s="57"/>
      <c r="N57" s="57"/>
      <c r="O57" s="37">
        <f t="shared" si="3"/>
        <v>0</v>
      </c>
      <c r="P57" s="37">
        <f t="shared" si="4"/>
        <v>0</v>
      </c>
      <c r="Q57" s="38" t="e">
        <f t="shared" si="5"/>
        <v>#DIV/0!</v>
      </c>
      <c r="R57" s="13"/>
      <c r="S57" s="13"/>
      <c r="T57" s="13"/>
      <c r="U57" s="13"/>
      <c r="V57" s="13"/>
      <c r="W57" s="13"/>
      <c r="X57" s="13"/>
      <c r="Y57" s="13"/>
      <c r="Z57" s="13"/>
    </row>
    <row r="58" spans="1:26" ht="60" customHeight="1" x14ac:dyDescent="0.25">
      <c r="A58" s="34">
        <v>3055</v>
      </c>
      <c r="B58" s="34" t="s">
        <v>242</v>
      </c>
      <c r="C58" s="34" t="s">
        <v>243</v>
      </c>
      <c r="D58" s="34">
        <v>56112201</v>
      </c>
      <c r="E58" s="35" t="s">
        <v>246</v>
      </c>
      <c r="F58" s="35" t="s">
        <v>247</v>
      </c>
      <c r="G58" s="36">
        <v>50</v>
      </c>
      <c r="H58" s="57"/>
      <c r="I58" s="57"/>
      <c r="J58" s="37">
        <f t="shared" si="0"/>
        <v>0</v>
      </c>
      <c r="K58" s="37">
        <f t="shared" si="1"/>
        <v>0</v>
      </c>
      <c r="L58" s="38" t="e">
        <f t="shared" si="2"/>
        <v>#DIV/0!</v>
      </c>
      <c r="M58" s="57"/>
      <c r="N58" s="57"/>
      <c r="O58" s="37">
        <f t="shared" si="3"/>
        <v>0</v>
      </c>
      <c r="P58" s="37">
        <f t="shared" si="4"/>
        <v>0</v>
      </c>
      <c r="Q58" s="38" t="e">
        <f t="shared" si="5"/>
        <v>#DIV/0!</v>
      </c>
      <c r="R58" s="13"/>
      <c r="S58" s="13"/>
      <c r="T58" s="13"/>
      <c r="U58" s="13"/>
      <c r="V58" s="13"/>
      <c r="W58" s="13"/>
      <c r="X58" s="13"/>
      <c r="Y58" s="13"/>
      <c r="Z58" s="13"/>
    </row>
    <row r="59" spans="1:26" ht="91.5" customHeight="1" x14ac:dyDescent="0.25">
      <c r="A59" s="34">
        <v>3056</v>
      </c>
      <c r="B59" s="34" t="s">
        <v>230</v>
      </c>
      <c r="C59" s="34" t="s">
        <v>231</v>
      </c>
      <c r="D59" s="34">
        <v>56101703</v>
      </c>
      <c r="E59" s="35" t="s">
        <v>248</v>
      </c>
      <c r="F59" s="35" t="s">
        <v>249</v>
      </c>
      <c r="G59" s="36">
        <v>500</v>
      </c>
      <c r="H59" s="57"/>
      <c r="I59" s="57"/>
      <c r="J59" s="37">
        <f t="shared" si="0"/>
        <v>0</v>
      </c>
      <c r="K59" s="37">
        <f t="shared" si="1"/>
        <v>0</v>
      </c>
      <c r="L59" s="38" t="e">
        <f t="shared" si="2"/>
        <v>#DIV/0!</v>
      </c>
      <c r="M59" s="57"/>
      <c r="N59" s="57"/>
      <c r="O59" s="37">
        <f t="shared" si="3"/>
        <v>0</v>
      </c>
      <c r="P59" s="37">
        <f t="shared" si="4"/>
        <v>0</v>
      </c>
      <c r="Q59" s="38" t="e">
        <f t="shared" si="5"/>
        <v>#DIV/0!</v>
      </c>
      <c r="R59" s="13"/>
      <c r="S59" s="13"/>
      <c r="T59" s="13"/>
      <c r="U59" s="13"/>
      <c r="V59" s="13"/>
      <c r="W59" s="13"/>
      <c r="X59" s="13"/>
      <c r="Y59" s="13"/>
      <c r="Z59" s="13"/>
    </row>
    <row r="60" spans="1:26" ht="91.5" customHeight="1" x14ac:dyDescent="0.25">
      <c r="A60" s="34">
        <v>3057</v>
      </c>
      <c r="B60" s="34" t="s">
        <v>230</v>
      </c>
      <c r="C60" s="34" t="s">
        <v>231</v>
      </c>
      <c r="D60" s="34">
        <v>56101703</v>
      </c>
      <c r="E60" s="35" t="s">
        <v>250</v>
      </c>
      <c r="F60" s="35" t="s">
        <v>251</v>
      </c>
      <c r="G60" s="36">
        <v>30</v>
      </c>
      <c r="H60" s="57"/>
      <c r="I60" s="57"/>
      <c r="J60" s="37">
        <f t="shared" si="0"/>
        <v>0</v>
      </c>
      <c r="K60" s="37">
        <f t="shared" si="1"/>
        <v>0</v>
      </c>
      <c r="L60" s="38" t="e">
        <f t="shared" si="2"/>
        <v>#DIV/0!</v>
      </c>
      <c r="M60" s="57"/>
      <c r="N60" s="57"/>
      <c r="O60" s="37">
        <f t="shared" si="3"/>
        <v>0</v>
      </c>
      <c r="P60" s="37">
        <f t="shared" si="4"/>
        <v>0</v>
      </c>
      <c r="Q60" s="38" t="e">
        <f t="shared" si="5"/>
        <v>#DIV/0!</v>
      </c>
      <c r="R60" s="13"/>
      <c r="S60" s="13"/>
      <c r="T60" s="13"/>
      <c r="U60" s="13"/>
      <c r="V60" s="13"/>
      <c r="W60" s="13"/>
      <c r="X60" s="13"/>
      <c r="Y60" s="13"/>
      <c r="Z60" s="13"/>
    </row>
    <row r="61" spans="1:26" ht="69.75" customHeight="1" x14ac:dyDescent="0.25">
      <c r="A61" s="34">
        <v>3058</v>
      </c>
      <c r="B61" s="34" t="s">
        <v>230</v>
      </c>
      <c r="C61" s="34" t="s">
        <v>252</v>
      </c>
      <c r="D61" s="34">
        <v>56111500</v>
      </c>
      <c r="E61" s="35" t="s">
        <v>253</v>
      </c>
      <c r="F61" s="35" t="s">
        <v>254</v>
      </c>
      <c r="G61" s="36">
        <v>125</v>
      </c>
      <c r="H61" s="57"/>
      <c r="I61" s="57"/>
      <c r="J61" s="37">
        <f t="shared" si="0"/>
        <v>0</v>
      </c>
      <c r="K61" s="37">
        <f t="shared" si="1"/>
        <v>0</v>
      </c>
      <c r="L61" s="38" t="e">
        <f t="shared" si="2"/>
        <v>#DIV/0!</v>
      </c>
      <c r="M61" s="57"/>
      <c r="N61" s="57"/>
      <c r="O61" s="37">
        <f t="shared" si="3"/>
        <v>0</v>
      </c>
      <c r="P61" s="37">
        <f t="shared" si="4"/>
        <v>0</v>
      </c>
      <c r="Q61" s="38" t="e">
        <f t="shared" si="5"/>
        <v>#DIV/0!</v>
      </c>
      <c r="R61" s="13"/>
      <c r="S61" s="13"/>
      <c r="T61" s="13"/>
      <c r="U61" s="13"/>
      <c r="V61" s="13"/>
      <c r="W61" s="13"/>
      <c r="X61" s="13"/>
      <c r="Y61" s="13"/>
      <c r="Z61" s="13"/>
    </row>
    <row r="62" spans="1:26" ht="84" customHeight="1" x14ac:dyDescent="0.25">
      <c r="A62" s="34">
        <v>3059</v>
      </c>
      <c r="B62" s="34" t="s">
        <v>230</v>
      </c>
      <c r="C62" s="34" t="s">
        <v>255</v>
      </c>
      <c r="D62" s="34">
        <v>56101706</v>
      </c>
      <c r="E62" s="35" t="s">
        <v>256</v>
      </c>
      <c r="F62" s="35" t="s">
        <v>257</v>
      </c>
      <c r="G62" s="36">
        <v>720</v>
      </c>
      <c r="H62" s="57"/>
      <c r="I62" s="57"/>
      <c r="J62" s="37">
        <f t="shared" si="0"/>
        <v>0</v>
      </c>
      <c r="K62" s="37">
        <f t="shared" si="1"/>
        <v>0</v>
      </c>
      <c r="L62" s="38" t="e">
        <f t="shared" si="2"/>
        <v>#DIV/0!</v>
      </c>
      <c r="M62" s="57"/>
      <c r="N62" s="57"/>
      <c r="O62" s="37">
        <f t="shared" si="3"/>
        <v>0</v>
      </c>
      <c r="P62" s="37">
        <f t="shared" si="4"/>
        <v>0</v>
      </c>
      <c r="Q62" s="38" t="e">
        <f t="shared" si="5"/>
        <v>#DIV/0!</v>
      </c>
      <c r="R62" s="13"/>
      <c r="S62" s="13"/>
      <c r="T62" s="13"/>
      <c r="U62" s="13"/>
      <c r="V62" s="13"/>
      <c r="W62" s="13"/>
      <c r="X62" s="13"/>
      <c r="Y62" s="13"/>
      <c r="Z62" s="13"/>
    </row>
    <row r="63" spans="1:26" ht="82.5" customHeight="1" x14ac:dyDescent="0.25">
      <c r="A63" s="34">
        <v>3060</v>
      </c>
      <c r="B63" s="34" t="s">
        <v>230</v>
      </c>
      <c r="C63" s="34" t="s">
        <v>255</v>
      </c>
      <c r="D63" s="34">
        <v>56101706</v>
      </c>
      <c r="E63" s="35" t="s">
        <v>258</v>
      </c>
      <c r="F63" s="35" t="s">
        <v>259</v>
      </c>
      <c r="G63" s="36">
        <v>70</v>
      </c>
      <c r="H63" s="57"/>
      <c r="I63" s="57"/>
      <c r="J63" s="37">
        <f t="shared" si="0"/>
        <v>0</v>
      </c>
      <c r="K63" s="37">
        <f t="shared" si="1"/>
        <v>0</v>
      </c>
      <c r="L63" s="38" t="e">
        <f t="shared" si="2"/>
        <v>#DIV/0!</v>
      </c>
      <c r="M63" s="57"/>
      <c r="N63" s="57"/>
      <c r="O63" s="37">
        <f t="shared" si="3"/>
        <v>0</v>
      </c>
      <c r="P63" s="37">
        <f t="shared" si="4"/>
        <v>0</v>
      </c>
      <c r="Q63" s="38" t="e">
        <f t="shared" si="5"/>
        <v>#DIV/0!</v>
      </c>
      <c r="R63" s="13"/>
      <c r="S63" s="13"/>
      <c r="T63" s="13"/>
      <c r="U63" s="13"/>
      <c r="V63" s="13"/>
      <c r="W63" s="13"/>
      <c r="X63" s="13"/>
      <c r="Y63" s="13"/>
      <c r="Z63" s="13"/>
    </row>
    <row r="64" spans="1:26" ht="58.5" customHeight="1" x14ac:dyDescent="0.25">
      <c r="A64" s="34">
        <v>3061</v>
      </c>
      <c r="B64" s="34" t="s">
        <v>230</v>
      </c>
      <c r="C64" s="34" t="s">
        <v>255</v>
      </c>
      <c r="D64" s="34">
        <v>56101706</v>
      </c>
      <c r="E64" s="35" t="s">
        <v>260</v>
      </c>
      <c r="F64" s="35" t="s">
        <v>261</v>
      </c>
      <c r="G64" s="36">
        <v>130</v>
      </c>
      <c r="H64" s="57"/>
      <c r="I64" s="57"/>
      <c r="J64" s="37">
        <f t="shared" si="0"/>
        <v>0</v>
      </c>
      <c r="K64" s="37">
        <f t="shared" si="1"/>
        <v>0</v>
      </c>
      <c r="L64" s="38" t="e">
        <f t="shared" si="2"/>
        <v>#DIV/0!</v>
      </c>
      <c r="M64" s="57"/>
      <c r="N64" s="57"/>
      <c r="O64" s="37">
        <f t="shared" si="3"/>
        <v>0</v>
      </c>
      <c r="P64" s="37">
        <f t="shared" si="4"/>
        <v>0</v>
      </c>
      <c r="Q64" s="38" t="e">
        <f t="shared" si="5"/>
        <v>#DIV/0!</v>
      </c>
      <c r="R64" s="13"/>
      <c r="S64" s="13"/>
      <c r="T64" s="13"/>
      <c r="U64" s="13"/>
      <c r="V64" s="13"/>
      <c r="W64" s="13"/>
      <c r="X64" s="13"/>
      <c r="Y64" s="13"/>
      <c r="Z64" s="13"/>
    </row>
    <row r="65" spans="1:26" ht="58.5" customHeight="1" x14ac:dyDescent="0.25">
      <c r="A65" s="34">
        <v>3062</v>
      </c>
      <c r="B65" s="34" t="s">
        <v>230</v>
      </c>
      <c r="C65" s="34" t="s">
        <v>255</v>
      </c>
      <c r="D65" s="34">
        <v>56101706</v>
      </c>
      <c r="E65" s="35" t="s">
        <v>262</v>
      </c>
      <c r="F65" s="35" t="s">
        <v>263</v>
      </c>
      <c r="G65" s="36">
        <v>350</v>
      </c>
      <c r="H65" s="57"/>
      <c r="I65" s="57"/>
      <c r="J65" s="37">
        <f t="shared" si="0"/>
        <v>0</v>
      </c>
      <c r="K65" s="37">
        <f t="shared" si="1"/>
        <v>0</v>
      </c>
      <c r="L65" s="38" t="e">
        <f t="shared" si="2"/>
        <v>#DIV/0!</v>
      </c>
      <c r="M65" s="57"/>
      <c r="N65" s="57"/>
      <c r="O65" s="37">
        <f t="shared" si="3"/>
        <v>0</v>
      </c>
      <c r="P65" s="37">
        <f t="shared" si="4"/>
        <v>0</v>
      </c>
      <c r="Q65" s="38" t="e">
        <f t="shared" si="5"/>
        <v>#DIV/0!</v>
      </c>
      <c r="R65" s="13"/>
      <c r="S65" s="13"/>
      <c r="T65" s="13"/>
      <c r="U65" s="13"/>
      <c r="V65" s="13"/>
      <c r="W65" s="13"/>
      <c r="X65" s="13"/>
      <c r="Y65" s="13"/>
      <c r="Z65" s="13"/>
    </row>
    <row r="66" spans="1:26" ht="58.5" customHeight="1" x14ac:dyDescent="0.25">
      <c r="A66" s="34">
        <v>3063</v>
      </c>
      <c r="B66" s="34" t="s">
        <v>230</v>
      </c>
      <c r="C66" s="34" t="s">
        <v>255</v>
      </c>
      <c r="D66" s="34">
        <v>56101706</v>
      </c>
      <c r="E66" s="35" t="s">
        <v>264</v>
      </c>
      <c r="F66" s="35" t="s">
        <v>265</v>
      </c>
      <c r="G66" s="36">
        <v>30</v>
      </c>
      <c r="H66" s="57"/>
      <c r="I66" s="57"/>
      <c r="J66" s="37">
        <f t="shared" si="0"/>
        <v>0</v>
      </c>
      <c r="K66" s="37">
        <f t="shared" si="1"/>
        <v>0</v>
      </c>
      <c r="L66" s="38" t="e">
        <f t="shared" si="2"/>
        <v>#DIV/0!</v>
      </c>
      <c r="M66" s="57"/>
      <c r="N66" s="57"/>
      <c r="O66" s="37">
        <f t="shared" si="3"/>
        <v>0</v>
      </c>
      <c r="P66" s="37">
        <f t="shared" si="4"/>
        <v>0</v>
      </c>
      <c r="Q66" s="38" t="e">
        <f t="shared" si="5"/>
        <v>#DIV/0!</v>
      </c>
      <c r="R66" s="13"/>
      <c r="S66" s="13"/>
      <c r="T66" s="13"/>
      <c r="U66" s="13"/>
      <c r="V66" s="13"/>
      <c r="W66" s="13"/>
      <c r="X66" s="13"/>
      <c r="Y66" s="13"/>
      <c r="Z66" s="13"/>
    </row>
    <row r="67" spans="1:26" ht="58.5" customHeight="1" x14ac:dyDescent="0.25">
      <c r="A67" s="34">
        <v>3064</v>
      </c>
      <c r="B67" s="34" t="s">
        <v>230</v>
      </c>
      <c r="C67" s="34" t="s">
        <v>255</v>
      </c>
      <c r="D67" s="34">
        <v>56101706</v>
      </c>
      <c r="E67" s="35" t="s">
        <v>266</v>
      </c>
      <c r="F67" s="35" t="s">
        <v>267</v>
      </c>
      <c r="G67" s="36">
        <v>120</v>
      </c>
      <c r="H67" s="57"/>
      <c r="I67" s="57"/>
      <c r="J67" s="37">
        <f t="shared" si="0"/>
        <v>0</v>
      </c>
      <c r="K67" s="37">
        <f t="shared" si="1"/>
        <v>0</v>
      </c>
      <c r="L67" s="38" t="e">
        <f t="shared" si="2"/>
        <v>#DIV/0!</v>
      </c>
      <c r="M67" s="57"/>
      <c r="N67" s="57"/>
      <c r="O67" s="37">
        <f t="shared" si="3"/>
        <v>0</v>
      </c>
      <c r="P67" s="37">
        <f t="shared" si="4"/>
        <v>0</v>
      </c>
      <c r="Q67" s="38" t="e">
        <f t="shared" si="5"/>
        <v>#DIV/0!</v>
      </c>
      <c r="R67" s="13"/>
      <c r="S67" s="13"/>
      <c r="T67" s="13"/>
      <c r="U67" s="13"/>
      <c r="V67" s="13"/>
      <c r="W67" s="13"/>
      <c r="X67" s="13"/>
      <c r="Y67" s="13"/>
      <c r="Z67" s="13"/>
    </row>
    <row r="68" spans="1:26" ht="58.5" customHeight="1" x14ac:dyDescent="0.25">
      <c r="A68" s="34">
        <v>3065</v>
      </c>
      <c r="B68" s="34" t="s">
        <v>230</v>
      </c>
      <c r="C68" s="34" t="s">
        <v>255</v>
      </c>
      <c r="D68" s="34">
        <v>56101706</v>
      </c>
      <c r="E68" s="35" t="s">
        <v>268</v>
      </c>
      <c r="F68" s="35" t="s">
        <v>269</v>
      </c>
      <c r="G68" s="36">
        <v>30</v>
      </c>
      <c r="H68" s="57"/>
      <c r="I68" s="57"/>
      <c r="J68" s="37">
        <f t="shared" si="0"/>
        <v>0</v>
      </c>
      <c r="K68" s="37">
        <f t="shared" si="1"/>
        <v>0</v>
      </c>
      <c r="L68" s="38" t="e">
        <f t="shared" si="2"/>
        <v>#DIV/0!</v>
      </c>
      <c r="M68" s="57"/>
      <c r="N68" s="57"/>
      <c r="O68" s="37">
        <f t="shared" si="3"/>
        <v>0</v>
      </c>
      <c r="P68" s="37">
        <f t="shared" si="4"/>
        <v>0</v>
      </c>
      <c r="Q68" s="38" t="e">
        <f t="shared" si="5"/>
        <v>#DIV/0!</v>
      </c>
      <c r="R68" s="13"/>
      <c r="S68" s="13"/>
      <c r="T68" s="13"/>
      <c r="U68" s="13"/>
      <c r="V68" s="13"/>
      <c r="W68" s="13"/>
      <c r="X68" s="13"/>
      <c r="Y68" s="13"/>
      <c r="Z68" s="13"/>
    </row>
    <row r="69" spans="1:26" ht="58.5" customHeight="1" x14ac:dyDescent="0.25">
      <c r="A69" s="34">
        <v>3066</v>
      </c>
      <c r="B69" s="34" t="s">
        <v>230</v>
      </c>
      <c r="C69" s="34" t="s">
        <v>255</v>
      </c>
      <c r="D69" s="34">
        <v>56101706</v>
      </c>
      <c r="E69" s="35" t="s">
        <v>270</v>
      </c>
      <c r="F69" s="35" t="s">
        <v>271</v>
      </c>
      <c r="G69" s="36">
        <v>35</v>
      </c>
      <c r="H69" s="57"/>
      <c r="I69" s="57"/>
      <c r="J69" s="37">
        <f t="shared" si="0"/>
        <v>0</v>
      </c>
      <c r="K69" s="37">
        <f t="shared" si="1"/>
        <v>0</v>
      </c>
      <c r="L69" s="38" t="e">
        <f t="shared" si="2"/>
        <v>#DIV/0!</v>
      </c>
      <c r="M69" s="57"/>
      <c r="N69" s="57"/>
      <c r="O69" s="37">
        <f t="shared" si="3"/>
        <v>0</v>
      </c>
      <c r="P69" s="37">
        <f t="shared" si="4"/>
        <v>0</v>
      </c>
      <c r="Q69" s="38" t="e">
        <f t="shared" si="5"/>
        <v>#DIV/0!</v>
      </c>
      <c r="R69" s="13"/>
      <c r="S69" s="13"/>
      <c r="T69" s="13"/>
      <c r="U69" s="13"/>
      <c r="V69" s="13"/>
      <c r="W69" s="13"/>
      <c r="X69" s="13"/>
      <c r="Y69" s="13"/>
      <c r="Z69" s="13"/>
    </row>
    <row r="70" spans="1:26" ht="58.5" customHeight="1" x14ac:dyDescent="0.25">
      <c r="A70" s="34">
        <v>3067</v>
      </c>
      <c r="B70" s="34" t="s">
        <v>230</v>
      </c>
      <c r="C70" s="34" t="s">
        <v>255</v>
      </c>
      <c r="D70" s="34">
        <v>56101706</v>
      </c>
      <c r="E70" s="35" t="s">
        <v>272</v>
      </c>
      <c r="F70" s="35" t="s">
        <v>273</v>
      </c>
      <c r="G70" s="36">
        <v>55</v>
      </c>
      <c r="H70" s="57"/>
      <c r="I70" s="57"/>
      <c r="J70" s="37">
        <f t="shared" si="0"/>
        <v>0</v>
      </c>
      <c r="K70" s="37">
        <f t="shared" si="1"/>
        <v>0</v>
      </c>
      <c r="L70" s="38" t="e">
        <f t="shared" si="2"/>
        <v>#DIV/0!</v>
      </c>
      <c r="M70" s="57"/>
      <c r="N70" s="57"/>
      <c r="O70" s="37">
        <f t="shared" si="3"/>
        <v>0</v>
      </c>
      <c r="P70" s="37">
        <f t="shared" si="4"/>
        <v>0</v>
      </c>
      <c r="Q70" s="38" t="e">
        <f t="shared" si="5"/>
        <v>#DIV/0!</v>
      </c>
      <c r="R70" s="13"/>
      <c r="S70" s="13"/>
      <c r="T70" s="13"/>
      <c r="U70" s="13"/>
      <c r="V70" s="13"/>
      <c r="W70" s="13"/>
      <c r="X70" s="13"/>
      <c r="Y70" s="13"/>
      <c r="Z70" s="13"/>
    </row>
    <row r="71" spans="1:26" ht="72" customHeight="1" x14ac:dyDescent="0.25">
      <c r="A71" s="34">
        <v>3068</v>
      </c>
      <c r="B71" s="34" t="s">
        <v>230</v>
      </c>
      <c r="C71" s="34" t="s">
        <v>255</v>
      </c>
      <c r="D71" s="34">
        <v>56101706</v>
      </c>
      <c r="E71" s="35" t="s">
        <v>274</v>
      </c>
      <c r="F71" s="35" t="s">
        <v>275</v>
      </c>
      <c r="G71" s="36">
        <v>210</v>
      </c>
      <c r="H71" s="57"/>
      <c r="I71" s="57"/>
      <c r="J71" s="37">
        <f t="shared" si="0"/>
        <v>0</v>
      </c>
      <c r="K71" s="37">
        <f t="shared" si="1"/>
        <v>0</v>
      </c>
      <c r="L71" s="38" t="e">
        <f t="shared" si="2"/>
        <v>#DIV/0!</v>
      </c>
      <c r="M71" s="57"/>
      <c r="N71" s="57"/>
      <c r="O71" s="37">
        <f t="shared" si="3"/>
        <v>0</v>
      </c>
      <c r="P71" s="37">
        <f t="shared" si="4"/>
        <v>0</v>
      </c>
      <c r="Q71" s="38" t="e">
        <f t="shared" si="5"/>
        <v>#DIV/0!</v>
      </c>
      <c r="R71" s="13"/>
      <c r="S71" s="13"/>
      <c r="T71" s="13"/>
      <c r="U71" s="13"/>
      <c r="V71" s="13"/>
      <c r="W71" s="13"/>
      <c r="X71" s="13"/>
      <c r="Y71" s="13"/>
      <c r="Z71" s="13"/>
    </row>
    <row r="72" spans="1:26" ht="78" customHeight="1" x14ac:dyDescent="0.25">
      <c r="A72" s="34">
        <v>3069</v>
      </c>
      <c r="B72" s="34" t="s">
        <v>230</v>
      </c>
      <c r="C72" s="34" t="s">
        <v>255</v>
      </c>
      <c r="D72" s="34">
        <v>56101706</v>
      </c>
      <c r="E72" s="35" t="s">
        <v>276</v>
      </c>
      <c r="F72" s="35" t="s">
        <v>277</v>
      </c>
      <c r="G72" s="36">
        <v>50</v>
      </c>
      <c r="H72" s="57"/>
      <c r="I72" s="57"/>
      <c r="J72" s="37">
        <f t="shared" si="0"/>
        <v>0</v>
      </c>
      <c r="K72" s="37">
        <f t="shared" si="1"/>
        <v>0</v>
      </c>
      <c r="L72" s="38" t="e">
        <f t="shared" si="2"/>
        <v>#DIV/0!</v>
      </c>
      <c r="M72" s="57"/>
      <c r="N72" s="57"/>
      <c r="O72" s="37">
        <f t="shared" si="3"/>
        <v>0</v>
      </c>
      <c r="P72" s="37">
        <f t="shared" si="4"/>
        <v>0</v>
      </c>
      <c r="Q72" s="38" t="e">
        <f t="shared" si="5"/>
        <v>#DIV/0!</v>
      </c>
      <c r="R72" s="13"/>
      <c r="S72" s="13"/>
      <c r="T72" s="13"/>
      <c r="U72" s="13"/>
      <c r="V72" s="13"/>
      <c r="W72" s="13"/>
      <c r="X72" s="13"/>
      <c r="Y72" s="13"/>
      <c r="Z72" s="13"/>
    </row>
    <row r="73" spans="1:26" ht="72" customHeight="1" x14ac:dyDescent="0.25">
      <c r="A73" s="34">
        <v>3070</v>
      </c>
      <c r="B73" s="34" t="s">
        <v>230</v>
      </c>
      <c r="C73" s="34" t="s">
        <v>255</v>
      </c>
      <c r="D73" s="34">
        <v>56101706</v>
      </c>
      <c r="E73" s="35" t="s">
        <v>278</v>
      </c>
      <c r="F73" s="35" t="s">
        <v>279</v>
      </c>
      <c r="G73" s="36">
        <v>200</v>
      </c>
      <c r="H73" s="57"/>
      <c r="I73" s="57"/>
      <c r="J73" s="37">
        <f t="shared" si="0"/>
        <v>0</v>
      </c>
      <c r="K73" s="37">
        <f t="shared" si="1"/>
        <v>0</v>
      </c>
      <c r="L73" s="38" t="e">
        <f t="shared" si="2"/>
        <v>#DIV/0!</v>
      </c>
      <c r="M73" s="57"/>
      <c r="N73" s="57"/>
      <c r="O73" s="37">
        <f t="shared" si="3"/>
        <v>0</v>
      </c>
      <c r="P73" s="37">
        <f t="shared" si="4"/>
        <v>0</v>
      </c>
      <c r="Q73" s="38" t="e">
        <f t="shared" si="5"/>
        <v>#DIV/0!</v>
      </c>
      <c r="R73" s="13"/>
      <c r="S73" s="13"/>
      <c r="T73" s="13"/>
      <c r="U73" s="13"/>
      <c r="V73" s="13"/>
      <c r="W73" s="13"/>
      <c r="X73" s="13"/>
      <c r="Y73" s="13"/>
      <c r="Z73" s="13"/>
    </row>
    <row r="74" spans="1:26" ht="72" customHeight="1" x14ac:dyDescent="0.25">
      <c r="A74" s="34">
        <v>3071</v>
      </c>
      <c r="B74" s="34" t="s">
        <v>230</v>
      </c>
      <c r="C74" s="34" t="s">
        <v>255</v>
      </c>
      <c r="D74" s="34">
        <v>56101706</v>
      </c>
      <c r="E74" s="35" t="s">
        <v>280</v>
      </c>
      <c r="F74" s="35" t="s">
        <v>281</v>
      </c>
      <c r="G74" s="36">
        <v>35</v>
      </c>
      <c r="H74" s="57"/>
      <c r="I74" s="57"/>
      <c r="J74" s="37">
        <f t="shared" si="0"/>
        <v>0</v>
      </c>
      <c r="K74" s="37">
        <f t="shared" si="1"/>
        <v>0</v>
      </c>
      <c r="L74" s="38" t="e">
        <f t="shared" si="2"/>
        <v>#DIV/0!</v>
      </c>
      <c r="M74" s="57"/>
      <c r="N74" s="57"/>
      <c r="O74" s="37">
        <f t="shared" si="3"/>
        <v>0</v>
      </c>
      <c r="P74" s="37">
        <f t="shared" si="4"/>
        <v>0</v>
      </c>
      <c r="Q74" s="38" t="e">
        <f t="shared" si="5"/>
        <v>#DIV/0!</v>
      </c>
      <c r="R74" s="13"/>
      <c r="S74" s="13"/>
      <c r="T74" s="13"/>
      <c r="U74" s="13"/>
      <c r="V74" s="13"/>
      <c r="W74" s="13"/>
      <c r="X74" s="13"/>
      <c r="Y74" s="13"/>
      <c r="Z74" s="13"/>
    </row>
    <row r="75" spans="1:26" ht="77.25" customHeight="1" x14ac:dyDescent="0.25">
      <c r="A75" s="34">
        <v>3072</v>
      </c>
      <c r="B75" s="34" t="s">
        <v>230</v>
      </c>
      <c r="C75" s="34" t="s">
        <v>282</v>
      </c>
      <c r="D75" s="34">
        <v>56101519</v>
      </c>
      <c r="E75" s="35" t="s">
        <v>283</v>
      </c>
      <c r="F75" s="35" t="s">
        <v>284</v>
      </c>
      <c r="G75" s="36">
        <v>335</v>
      </c>
      <c r="H75" s="57"/>
      <c r="I75" s="57"/>
      <c r="J75" s="37">
        <f t="shared" si="0"/>
        <v>0</v>
      </c>
      <c r="K75" s="37">
        <f t="shared" si="1"/>
        <v>0</v>
      </c>
      <c r="L75" s="38" t="e">
        <f t="shared" si="2"/>
        <v>#DIV/0!</v>
      </c>
      <c r="M75" s="57"/>
      <c r="N75" s="57"/>
      <c r="O75" s="37">
        <f t="shared" si="3"/>
        <v>0</v>
      </c>
      <c r="P75" s="37">
        <f t="shared" si="4"/>
        <v>0</v>
      </c>
      <c r="Q75" s="38" t="e">
        <f t="shared" si="5"/>
        <v>#DIV/0!</v>
      </c>
      <c r="R75" s="13"/>
      <c r="S75" s="13"/>
      <c r="T75" s="13"/>
      <c r="U75" s="13"/>
      <c r="V75" s="13"/>
      <c r="W75" s="13"/>
      <c r="X75" s="13"/>
      <c r="Y75" s="13"/>
      <c r="Z75" s="13"/>
    </row>
    <row r="76" spans="1:26" ht="47.25" customHeight="1" x14ac:dyDescent="0.25">
      <c r="A76" s="34">
        <v>3073</v>
      </c>
      <c r="B76" s="34" t="s">
        <v>230</v>
      </c>
      <c r="C76" s="34" t="s">
        <v>282</v>
      </c>
      <c r="D76" s="34">
        <v>56101519</v>
      </c>
      <c r="E76" s="35" t="s">
        <v>285</v>
      </c>
      <c r="F76" s="35" t="s">
        <v>286</v>
      </c>
      <c r="G76" s="36">
        <v>150</v>
      </c>
      <c r="H76" s="57"/>
      <c r="I76" s="57"/>
      <c r="J76" s="37">
        <f t="shared" si="0"/>
        <v>0</v>
      </c>
      <c r="K76" s="37">
        <f t="shared" si="1"/>
        <v>0</v>
      </c>
      <c r="L76" s="38" t="e">
        <f t="shared" si="2"/>
        <v>#DIV/0!</v>
      </c>
      <c r="M76" s="57"/>
      <c r="N76" s="57"/>
      <c r="O76" s="37">
        <f t="shared" si="3"/>
        <v>0</v>
      </c>
      <c r="P76" s="37">
        <f t="shared" si="4"/>
        <v>0</v>
      </c>
      <c r="Q76" s="38" t="e">
        <f t="shared" si="5"/>
        <v>#DIV/0!</v>
      </c>
      <c r="R76" s="13"/>
      <c r="S76" s="13"/>
      <c r="T76" s="13"/>
      <c r="U76" s="13"/>
      <c r="V76" s="13"/>
      <c r="W76" s="13"/>
      <c r="X76" s="13"/>
      <c r="Y76" s="13"/>
      <c r="Z76" s="13"/>
    </row>
    <row r="77" spans="1:26" ht="47.25" customHeight="1" x14ac:dyDescent="0.25">
      <c r="A77" s="34">
        <v>3074</v>
      </c>
      <c r="B77" s="34" t="s">
        <v>230</v>
      </c>
      <c r="C77" s="34" t="s">
        <v>282</v>
      </c>
      <c r="D77" s="34">
        <v>56101519</v>
      </c>
      <c r="E77" s="35" t="s">
        <v>287</v>
      </c>
      <c r="F77" s="35" t="s">
        <v>288</v>
      </c>
      <c r="G77" s="36">
        <v>100</v>
      </c>
      <c r="H77" s="57"/>
      <c r="I77" s="57"/>
      <c r="J77" s="37">
        <f t="shared" si="0"/>
        <v>0</v>
      </c>
      <c r="K77" s="37">
        <f t="shared" si="1"/>
        <v>0</v>
      </c>
      <c r="L77" s="38" t="e">
        <f t="shared" si="2"/>
        <v>#DIV/0!</v>
      </c>
      <c r="M77" s="57"/>
      <c r="N77" s="57"/>
      <c r="O77" s="37">
        <f t="shared" si="3"/>
        <v>0</v>
      </c>
      <c r="P77" s="37">
        <f t="shared" si="4"/>
        <v>0</v>
      </c>
      <c r="Q77" s="38" t="e">
        <f t="shared" si="5"/>
        <v>#DIV/0!</v>
      </c>
      <c r="R77" s="13"/>
      <c r="S77" s="13"/>
      <c r="T77" s="13"/>
      <c r="U77" s="13"/>
      <c r="V77" s="13"/>
      <c r="W77" s="13"/>
      <c r="X77" s="13"/>
      <c r="Y77" s="13"/>
      <c r="Z77" s="13"/>
    </row>
    <row r="78" spans="1:26" ht="63" customHeight="1" x14ac:dyDescent="0.25">
      <c r="A78" s="34">
        <v>3075</v>
      </c>
      <c r="B78" s="34" t="s">
        <v>230</v>
      </c>
      <c r="C78" s="34" t="s">
        <v>243</v>
      </c>
      <c r="D78" s="34">
        <v>56112201</v>
      </c>
      <c r="E78" s="35" t="s">
        <v>289</v>
      </c>
      <c r="F78" s="35" t="s">
        <v>290</v>
      </c>
      <c r="G78" s="36">
        <v>620</v>
      </c>
      <c r="H78" s="57"/>
      <c r="I78" s="57"/>
      <c r="J78" s="37">
        <f t="shared" si="0"/>
        <v>0</v>
      </c>
      <c r="K78" s="37">
        <f t="shared" si="1"/>
        <v>0</v>
      </c>
      <c r="L78" s="38" t="e">
        <f t="shared" si="2"/>
        <v>#DIV/0!</v>
      </c>
      <c r="M78" s="57"/>
      <c r="N78" s="57"/>
      <c r="O78" s="37">
        <f t="shared" si="3"/>
        <v>0</v>
      </c>
      <c r="P78" s="37">
        <f t="shared" si="4"/>
        <v>0</v>
      </c>
      <c r="Q78" s="38" t="e">
        <f t="shared" si="5"/>
        <v>#DIV/0!</v>
      </c>
      <c r="R78" s="13"/>
      <c r="S78" s="13"/>
      <c r="T78" s="13"/>
      <c r="U78" s="13"/>
      <c r="V78" s="13"/>
      <c r="W78" s="13"/>
      <c r="X78" s="13"/>
      <c r="Y78" s="13"/>
      <c r="Z78" s="13"/>
    </row>
    <row r="79" spans="1:26" ht="63" customHeight="1" x14ac:dyDescent="0.25">
      <c r="A79" s="34">
        <v>3076</v>
      </c>
      <c r="B79" s="34" t="s">
        <v>230</v>
      </c>
      <c r="C79" s="34" t="s">
        <v>243</v>
      </c>
      <c r="D79" s="34">
        <v>56112201</v>
      </c>
      <c r="E79" s="35" t="s">
        <v>291</v>
      </c>
      <c r="F79" s="35" t="s">
        <v>292</v>
      </c>
      <c r="G79" s="36">
        <v>220</v>
      </c>
      <c r="H79" s="57"/>
      <c r="I79" s="57"/>
      <c r="J79" s="37">
        <f t="shared" si="0"/>
        <v>0</v>
      </c>
      <c r="K79" s="37">
        <f t="shared" si="1"/>
        <v>0</v>
      </c>
      <c r="L79" s="38" t="e">
        <f t="shared" si="2"/>
        <v>#DIV/0!</v>
      </c>
      <c r="M79" s="57"/>
      <c r="N79" s="57"/>
      <c r="O79" s="37">
        <f t="shared" si="3"/>
        <v>0</v>
      </c>
      <c r="P79" s="37">
        <f t="shared" si="4"/>
        <v>0</v>
      </c>
      <c r="Q79" s="38" t="e">
        <f t="shared" si="5"/>
        <v>#DIV/0!</v>
      </c>
      <c r="R79" s="13"/>
      <c r="S79" s="13"/>
      <c r="T79" s="13"/>
      <c r="U79" s="13"/>
      <c r="V79" s="13"/>
      <c r="W79" s="13"/>
      <c r="X79" s="13"/>
      <c r="Y79" s="13"/>
      <c r="Z79" s="13"/>
    </row>
    <row r="80" spans="1:26" ht="63" customHeight="1" x14ac:dyDescent="0.25">
      <c r="A80" s="34">
        <v>3077</v>
      </c>
      <c r="B80" s="34" t="s">
        <v>230</v>
      </c>
      <c r="C80" s="34" t="s">
        <v>243</v>
      </c>
      <c r="D80" s="34">
        <v>56112201</v>
      </c>
      <c r="E80" s="35" t="s">
        <v>293</v>
      </c>
      <c r="F80" s="35" t="s">
        <v>294</v>
      </c>
      <c r="G80" s="36">
        <v>60</v>
      </c>
      <c r="H80" s="57"/>
      <c r="I80" s="57"/>
      <c r="J80" s="37">
        <f t="shared" si="0"/>
        <v>0</v>
      </c>
      <c r="K80" s="37">
        <f t="shared" si="1"/>
        <v>0</v>
      </c>
      <c r="L80" s="38" t="e">
        <f t="shared" si="2"/>
        <v>#DIV/0!</v>
      </c>
      <c r="M80" s="57"/>
      <c r="N80" s="57"/>
      <c r="O80" s="37">
        <f t="shared" si="3"/>
        <v>0</v>
      </c>
      <c r="P80" s="37">
        <f t="shared" si="4"/>
        <v>0</v>
      </c>
      <c r="Q80" s="38" t="e">
        <f t="shared" si="5"/>
        <v>#DIV/0!</v>
      </c>
      <c r="R80" s="13"/>
      <c r="S80" s="13"/>
      <c r="T80" s="13"/>
      <c r="U80" s="13"/>
      <c r="V80" s="13"/>
      <c r="W80" s="13"/>
      <c r="X80" s="13"/>
      <c r="Y80" s="13"/>
      <c r="Z80" s="13"/>
    </row>
    <row r="81" spans="1:26" ht="63" customHeight="1" x14ac:dyDescent="0.25">
      <c r="A81" s="34">
        <v>3078</v>
      </c>
      <c r="B81" s="34" t="s">
        <v>230</v>
      </c>
      <c r="C81" s="34" t="s">
        <v>243</v>
      </c>
      <c r="D81" s="34">
        <v>56112201</v>
      </c>
      <c r="E81" s="35" t="s">
        <v>295</v>
      </c>
      <c r="F81" s="35" t="s">
        <v>296</v>
      </c>
      <c r="G81" s="36">
        <v>65</v>
      </c>
      <c r="H81" s="57"/>
      <c r="I81" s="57"/>
      <c r="J81" s="37">
        <f t="shared" si="0"/>
        <v>0</v>
      </c>
      <c r="K81" s="37">
        <f t="shared" si="1"/>
        <v>0</v>
      </c>
      <c r="L81" s="38" t="e">
        <f t="shared" si="2"/>
        <v>#DIV/0!</v>
      </c>
      <c r="M81" s="57"/>
      <c r="N81" s="57"/>
      <c r="O81" s="37">
        <f t="shared" si="3"/>
        <v>0</v>
      </c>
      <c r="P81" s="37">
        <f t="shared" si="4"/>
        <v>0</v>
      </c>
      <c r="Q81" s="38" t="e">
        <f t="shared" si="5"/>
        <v>#DIV/0!</v>
      </c>
      <c r="R81" s="13"/>
      <c r="S81" s="13"/>
      <c r="T81" s="13"/>
      <c r="U81" s="13"/>
      <c r="V81" s="13"/>
      <c r="W81" s="13"/>
      <c r="X81" s="13"/>
      <c r="Y81" s="13"/>
      <c r="Z81" s="13"/>
    </row>
    <row r="82" spans="1:26" ht="63" customHeight="1" x14ac:dyDescent="0.25">
      <c r="A82" s="34">
        <v>3079</v>
      </c>
      <c r="B82" s="34" t="s">
        <v>242</v>
      </c>
      <c r="C82" s="34" t="s">
        <v>297</v>
      </c>
      <c r="D82" s="34">
        <v>23152102</v>
      </c>
      <c r="E82" s="35" t="s">
        <v>298</v>
      </c>
      <c r="F82" s="35" t="s">
        <v>299</v>
      </c>
      <c r="G82" s="36">
        <v>170</v>
      </c>
      <c r="H82" s="57"/>
      <c r="I82" s="57"/>
      <c r="J82" s="37">
        <f t="shared" si="0"/>
        <v>0</v>
      </c>
      <c r="K82" s="37">
        <f t="shared" si="1"/>
        <v>0</v>
      </c>
      <c r="L82" s="38" t="e">
        <f t="shared" si="2"/>
        <v>#DIV/0!</v>
      </c>
      <c r="M82" s="57"/>
      <c r="N82" s="57"/>
      <c r="O82" s="37">
        <f t="shared" si="3"/>
        <v>0</v>
      </c>
      <c r="P82" s="37">
        <f t="shared" si="4"/>
        <v>0</v>
      </c>
      <c r="Q82" s="38" t="e">
        <f t="shared" si="5"/>
        <v>#DIV/0!</v>
      </c>
      <c r="R82" s="13"/>
      <c r="S82" s="13"/>
      <c r="T82" s="13"/>
      <c r="U82" s="13"/>
      <c r="V82" s="13"/>
      <c r="W82" s="13"/>
      <c r="X82" s="13"/>
      <c r="Y82" s="13"/>
      <c r="Z82" s="13"/>
    </row>
    <row r="83" spans="1:26" ht="63" customHeight="1" x14ac:dyDescent="0.25">
      <c r="A83" s="34">
        <v>3080</v>
      </c>
      <c r="B83" s="34" t="s">
        <v>242</v>
      </c>
      <c r="C83" s="34" t="s">
        <v>297</v>
      </c>
      <c r="D83" s="34">
        <v>23152102</v>
      </c>
      <c r="E83" s="35" t="s">
        <v>300</v>
      </c>
      <c r="F83" s="35" t="s">
        <v>301</v>
      </c>
      <c r="G83" s="36">
        <v>115</v>
      </c>
      <c r="H83" s="57"/>
      <c r="I83" s="57"/>
      <c r="J83" s="37">
        <f t="shared" si="0"/>
        <v>0</v>
      </c>
      <c r="K83" s="37">
        <f t="shared" si="1"/>
        <v>0</v>
      </c>
      <c r="L83" s="38" t="e">
        <f t="shared" si="2"/>
        <v>#DIV/0!</v>
      </c>
      <c r="M83" s="57"/>
      <c r="N83" s="57"/>
      <c r="O83" s="37">
        <f t="shared" si="3"/>
        <v>0</v>
      </c>
      <c r="P83" s="37">
        <f t="shared" si="4"/>
        <v>0</v>
      </c>
      <c r="Q83" s="38" t="e">
        <f t="shared" si="5"/>
        <v>#DIV/0!</v>
      </c>
      <c r="R83" s="13"/>
      <c r="S83" s="13"/>
      <c r="T83" s="13"/>
      <c r="U83" s="13"/>
      <c r="V83" s="13"/>
      <c r="W83" s="13"/>
      <c r="X83" s="13"/>
      <c r="Y83" s="13"/>
      <c r="Z83" s="13"/>
    </row>
    <row r="84" spans="1:26" ht="63" customHeight="1" x14ac:dyDescent="0.25">
      <c r="A84" s="34">
        <v>3081</v>
      </c>
      <c r="B84" s="34" t="s">
        <v>242</v>
      </c>
      <c r="C84" s="34" t="s">
        <v>297</v>
      </c>
      <c r="D84" s="34">
        <v>23152102</v>
      </c>
      <c r="E84" s="35" t="s">
        <v>302</v>
      </c>
      <c r="F84" s="35" t="s">
        <v>303</v>
      </c>
      <c r="G84" s="36">
        <v>90</v>
      </c>
      <c r="H84" s="57"/>
      <c r="I84" s="57"/>
      <c r="J84" s="37">
        <f t="shared" si="0"/>
        <v>0</v>
      </c>
      <c r="K84" s="37">
        <f t="shared" si="1"/>
        <v>0</v>
      </c>
      <c r="L84" s="38" t="e">
        <f t="shared" si="2"/>
        <v>#DIV/0!</v>
      </c>
      <c r="M84" s="57"/>
      <c r="N84" s="57"/>
      <c r="O84" s="37">
        <f t="shared" si="3"/>
        <v>0</v>
      </c>
      <c r="P84" s="37">
        <f t="shared" si="4"/>
        <v>0</v>
      </c>
      <c r="Q84" s="38" t="e">
        <f t="shared" si="5"/>
        <v>#DIV/0!</v>
      </c>
      <c r="R84" s="13"/>
      <c r="S84" s="13"/>
      <c r="T84" s="13"/>
      <c r="U84" s="13"/>
      <c r="V84" s="13"/>
      <c r="W84" s="13"/>
      <c r="X84" s="13"/>
      <c r="Y84" s="13"/>
      <c r="Z84" s="13"/>
    </row>
    <row r="85" spans="1:26" ht="63" customHeight="1" x14ac:dyDescent="0.25">
      <c r="A85" s="34">
        <v>3082</v>
      </c>
      <c r="B85" s="34" t="s">
        <v>242</v>
      </c>
      <c r="C85" s="34" t="s">
        <v>297</v>
      </c>
      <c r="D85" s="34">
        <v>23152102</v>
      </c>
      <c r="E85" s="35" t="s">
        <v>304</v>
      </c>
      <c r="F85" s="35" t="s">
        <v>305</v>
      </c>
      <c r="G85" s="36">
        <v>85</v>
      </c>
      <c r="H85" s="57"/>
      <c r="I85" s="57"/>
      <c r="J85" s="37">
        <f t="shared" si="0"/>
        <v>0</v>
      </c>
      <c r="K85" s="37">
        <f t="shared" si="1"/>
        <v>0</v>
      </c>
      <c r="L85" s="38" t="e">
        <f t="shared" si="2"/>
        <v>#DIV/0!</v>
      </c>
      <c r="M85" s="57"/>
      <c r="N85" s="57"/>
      <c r="O85" s="37">
        <f t="shared" si="3"/>
        <v>0</v>
      </c>
      <c r="P85" s="37">
        <f t="shared" si="4"/>
        <v>0</v>
      </c>
      <c r="Q85" s="38" t="e">
        <f t="shared" si="5"/>
        <v>#DIV/0!</v>
      </c>
      <c r="R85" s="13"/>
      <c r="S85" s="13"/>
      <c r="T85" s="13"/>
      <c r="U85" s="13"/>
      <c r="V85" s="13"/>
      <c r="W85" s="13"/>
      <c r="X85" s="13"/>
      <c r="Y85" s="13"/>
      <c r="Z85" s="13"/>
    </row>
    <row r="86" spans="1:26" ht="91.5" customHeight="1" x14ac:dyDescent="0.25">
      <c r="A86" s="34">
        <v>3083</v>
      </c>
      <c r="B86" s="34" t="s">
        <v>306</v>
      </c>
      <c r="C86" s="34" t="s">
        <v>307</v>
      </c>
      <c r="D86" s="34">
        <v>56101712</v>
      </c>
      <c r="E86" s="35" t="s">
        <v>308</v>
      </c>
      <c r="F86" s="35" t="s">
        <v>309</v>
      </c>
      <c r="G86" s="36">
        <v>800</v>
      </c>
      <c r="H86" s="57"/>
      <c r="I86" s="57"/>
      <c r="J86" s="37">
        <f t="shared" si="0"/>
        <v>0</v>
      </c>
      <c r="K86" s="37">
        <f t="shared" si="1"/>
        <v>0</v>
      </c>
      <c r="L86" s="38" t="e">
        <f t="shared" si="2"/>
        <v>#DIV/0!</v>
      </c>
      <c r="M86" s="57"/>
      <c r="N86" s="57"/>
      <c r="O86" s="37">
        <f t="shared" si="3"/>
        <v>0</v>
      </c>
      <c r="P86" s="37">
        <f t="shared" si="4"/>
        <v>0</v>
      </c>
      <c r="Q86" s="38" t="e">
        <f t="shared" si="5"/>
        <v>#DIV/0!</v>
      </c>
      <c r="R86" s="13"/>
      <c r="S86" s="13"/>
      <c r="T86" s="13"/>
      <c r="U86" s="13"/>
      <c r="V86" s="13"/>
      <c r="W86" s="13"/>
      <c r="X86" s="13"/>
      <c r="Y86" s="13"/>
      <c r="Z86" s="13"/>
    </row>
    <row r="87" spans="1:26" ht="91.5" customHeight="1" x14ac:dyDescent="0.25">
      <c r="A87" s="34">
        <v>3084</v>
      </c>
      <c r="B87" s="34" t="s">
        <v>306</v>
      </c>
      <c r="C87" s="34" t="s">
        <v>307</v>
      </c>
      <c r="D87" s="34">
        <v>56101712</v>
      </c>
      <c r="E87" s="35" t="s">
        <v>310</v>
      </c>
      <c r="F87" s="35" t="s">
        <v>311</v>
      </c>
      <c r="G87" s="36">
        <v>1000</v>
      </c>
      <c r="H87" s="57"/>
      <c r="I87" s="57"/>
      <c r="J87" s="37">
        <f t="shared" si="0"/>
        <v>0</v>
      </c>
      <c r="K87" s="37">
        <f t="shared" si="1"/>
        <v>0</v>
      </c>
      <c r="L87" s="38" t="e">
        <f t="shared" si="2"/>
        <v>#DIV/0!</v>
      </c>
      <c r="M87" s="57"/>
      <c r="N87" s="57"/>
      <c r="O87" s="37">
        <f t="shared" si="3"/>
        <v>0</v>
      </c>
      <c r="P87" s="37">
        <f t="shared" si="4"/>
        <v>0</v>
      </c>
      <c r="Q87" s="38" t="e">
        <f t="shared" si="5"/>
        <v>#DIV/0!</v>
      </c>
      <c r="R87" s="13"/>
      <c r="S87" s="13"/>
      <c r="T87" s="13"/>
      <c r="U87" s="13"/>
      <c r="V87" s="13"/>
      <c r="W87" s="13"/>
      <c r="X87" s="13"/>
      <c r="Y87" s="13"/>
      <c r="Z87" s="13"/>
    </row>
    <row r="88" spans="1:26" ht="91.5" customHeight="1" x14ac:dyDescent="0.25">
      <c r="A88" s="34">
        <v>3085</v>
      </c>
      <c r="B88" s="34" t="s">
        <v>306</v>
      </c>
      <c r="C88" s="34" t="s">
        <v>307</v>
      </c>
      <c r="D88" s="34">
        <v>56101712</v>
      </c>
      <c r="E88" s="35" t="s">
        <v>312</v>
      </c>
      <c r="F88" s="35" t="s">
        <v>313</v>
      </c>
      <c r="G88" s="36">
        <v>825</v>
      </c>
      <c r="H88" s="57"/>
      <c r="I88" s="57"/>
      <c r="J88" s="37">
        <f t="shared" si="0"/>
        <v>0</v>
      </c>
      <c r="K88" s="37">
        <f t="shared" si="1"/>
        <v>0</v>
      </c>
      <c r="L88" s="38" t="e">
        <f t="shared" si="2"/>
        <v>#DIV/0!</v>
      </c>
      <c r="M88" s="57"/>
      <c r="N88" s="57"/>
      <c r="O88" s="37">
        <f t="shared" si="3"/>
        <v>0</v>
      </c>
      <c r="P88" s="37">
        <f t="shared" si="4"/>
        <v>0</v>
      </c>
      <c r="Q88" s="38" t="e">
        <f t="shared" si="5"/>
        <v>#DIV/0!</v>
      </c>
      <c r="R88" s="13"/>
      <c r="S88" s="13"/>
      <c r="T88" s="13"/>
      <c r="U88" s="13"/>
      <c r="V88" s="13"/>
      <c r="W88" s="13"/>
      <c r="X88" s="13"/>
      <c r="Y88" s="13"/>
      <c r="Z88" s="13"/>
    </row>
    <row r="89" spans="1:26" ht="91.5" customHeight="1" x14ac:dyDescent="0.25">
      <c r="A89" s="34">
        <v>3086</v>
      </c>
      <c r="B89" s="34" t="s">
        <v>306</v>
      </c>
      <c r="C89" s="34" t="s">
        <v>307</v>
      </c>
      <c r="D89" s="34">
        <v>56101712</v>
      </c>
      <c r="E89" s="35" t="s">
        <v>314</v>
      </c>
      <c r="F89" s="35" t="s">
        <v>315</v>
      </c>
      <c r="G89" s="36">
        <v>300</v>
      </c>
      <c r="H89" s="57"/>
      <c r="I89" s="57"/>
      <c r="J89" s="37">
        <f t="shared" si="0"/>
        <v>0</v>
      </c>
      <c r="K89" s="37">
        <f t="shared" si="1"/>
        <v>0</v>
      </c>
      <c r="L89" s="38" t="e">
        <f t="shared" si="2"/>
        <v>#DIV/0!</v>
      </c>
      <c r="M89" s="57"/>
      <c r="N89" s="57"/>
      <c r="O89" s="37">
        <f t="shared" si="3"/>
        <v>0</v>
      </c>
      <c r="P89" s="37">
        <f t="shared" si="4"/>
        <v>0</v>
      </c>
      <c r="Q89" s="38" t="e">
        <f t="shared" si="5"/>
        <v>#DIV/0!</v>
      </c>
      <c r="R89" s="13"/>
      <c r="S89" s="13"/>
      <c r="T89" s="13"/>
      <c r="U89" s="13"/>
      <c r="V89" s="13"/>
      <c r="W89" s="13"/>
      <c r="X89" s="13"/>
      <c r="Y89" s="13"/>
      <c r="Z89" s="13"/>
    </row>
    <row r="90" spans="1:26" ht="91.5" customHeight="1" x14ac:dyDescent="0.25">
      <c r="A90" s="34">
        <v>3087</v>
      </c>
      <c r="B90" s="34" t="s">
        <v>306</v>
      </c>
      <c r="C90" s="34" t="s">
        <v>307</v>
      </c>
      <c r="D90" s="34">
        <v>56101712</v>
      </c>
      <c r="E90" s="35" t="s">
        <v>316</v>
      </c>
      <c r="F90" s="35" t="s">
        <v>317</v>
      </c>
      <c r="G90" s="36">
        <v>530</v>
      </c>
      <c r="H90" s="57"/>
      <c r="I90" s="57"/>
      <c r="J90" s="37">
        <f t="shared" si="0"/>
        <v>0</v>
      </c>
      <c r="K90" s="37">
        <f t="shared" si="1"/>
        <v>0</v>
      </c>
      <c r="L90" s="38" t="e">
        <f t="shared" si="2"/>
        <v>#DIV/0!</v>
      </c>
      <c r="M90" s="57"/>
      <c r="N90" s="57"/>
      <c r="O90" s="37">
        <f t="shared" si="3"/>
        <v>0</v>
      </c>
      <c r="P90" s="37">
        <f t="shared" si="4"/>
        <v>0</v>
      </c>
      <c r="Q90" s="38" t="e">
        <f t="shared" si="5"/>
        <v>#DIV/0!</v>
      </c>
      <c r="R90" s="13"/>
      <c r="S90" s="13"/>
      <c r="T90" s="13"/>
      <c r="U90" s="13"/>
      <c r="V90" s="13"/>
      <c r="W90" s="13"/>
      <c r="X90" s="13"/>
      <c r="Y90" s="13"/>
      <c r="Z90" s="13"/>
    </row>
    <row r="91" spans="1:26" ht="91.5" customHeight="1" x14ac:dyDescent="0.25">
      <c r="A91" s="34">
        <v>3088</v>
      </c>
      <c r="B91" s="34" t="s">
        <v>306</v>
      </c>
      <c r="C91" s="34" t="s">
        <v>307</v>
      </c>
      <c r="D91" s="34">
        <v>56101712</v>
      </c>
      <c r="E91" s="35" t="s">
        <v>318</v>
      </c>
      <c r="F91" s="35" t="s">
        <v>319</v>
      </c>
      <c r="G91" s="36">
        <v>390</v>
      </c>
      <c r="H91" s="57"/>
      <c r="I91" s="57"/>
      <c r="J91" s="37">
        <f t="shared" si="0"/>
        <v>0</v>
      </c>
      <c r="K91" s="37">
        <f t="shared" si="1"/>
        <v>0</v>
      </c>
      <c r="L91" s="38" t="e">
        <f t="shared" si="2"/>
        <v>#DIV/0!</v>
      </c>
      <c r="M91" s="57"/>
      <c r="N91" s="57"/>
      <c r="O91" s="37">
        <f t="shared" si="3"/>
        <v>0</v>
      </c>
      <c r="P91" s="37">
        <f t="shared" si="4"/>
        <v>0</v>
      </c>
      <c r="Q91" s="38" t="e">
        <f t="shared" si="5"/>
        <v>#DIV/0!</v>
      </c>
      <c r="R91" s="13"/>
      <c r="S91" s="13"/>
      <c r="T91" s="13"/>
      <c r="U91" s="13"/>
      <c r="V91" s="13"/>
      <c r="W91" s="13"/>
      <c r="X91" s="13"/>
      <c r="Y91" s="13"/>
      <c r="Z91" s="13"/>
    </row>
    <row r="92" spans="1:26" ht="69.75" customHeight="1" x14ac:dyDescent="0.25">
      <c r="A92" s="34">
        <v>3089</v>
      </c>
      <c r="B92" s="34" t="s">
        <v>306</v>
      </c>
      <c r="C92" s="34" t="s">
        <v>320</v>
      </c>
      <c r="D92" s="34">
        <v>56101530</v>
      </c>
      <c r="E92" s="35" t="s">
        <v>321</v>
      </c>
      <c r="F92" s="35" t="s">
        <v>322</v>
      </c>
      <c r="G92" s="36">
        <v>341</v>
      </c>
      <c r="H92" s="57"/>
      <c r="I92" s="57"/>
      <c r="J92" s="37">
        <f t="shared" si="0"/>
        <v>0</v>
      </c>
      <c r="K92" s="37">
        <f t="shared" si="1"/>
        <v>0</v>
      </c>
      <c r="L92" s="38" t="e">
        <f t="shared" si="2"/>
        <v>#DIV/0!</v>
      </c>
      <c r="M92" s="57"/>
      <c r="N92" s="57"/>
      <c r="O92" s="37">
        <f t="shared" si="3"/>
        <v>0</v>
      </c>
      <c r="P92" s="37">
        <f t="shared" si="4"/>
        <v>0</v>
      </c>
      <c r="Q92" s="38" t="e">
        <f t="shared" si="5"/>
        <v>#DIV/0!</v>
      </c>
      <c r="R92" s="13"/>
      <c r="S92" s="13"/>
      <c r="T92" s="13"/>
      <c r="U92" s="13"/>
      <c r="V92" s="13"/>
      <c r="W92" s="13"/>
      <c r="X92" s="13"/>
      <c r="Y92" s="13"/>
      <c r="Z92" s="13"/>
    </row>
    <row r="93" spans="1:26" ht="69.75" customHeight="1" x14ac:dyDescent="0.25">
      <c r="A93" s="34">
        <v>3090</v>
      </c>
      <c r="B93" s="34" t="s">
        <v>306</v>
      </c>
      <c r="C93" s="34" t="s">
        <v>320</v>
      </c>
      <c r="D93" s="34">
        <v>56101530</v>
      </c>
      <c r="E93" s="35" t="s">
        <v>323</v>
      </c>
      <c r="F93" s="35" t="s">
        <v>324</v>
      </c>
      <c r="G93" s="36">
        <v>492</v>
      </c>
      <c r="H93" s="57"/>
      <c r="I93" s="57"/>
      <c r="J93" s="37">
        <f t="shared" si="0"/>
        <v>0</v>
      </c>
      <c r="K93" s="37">
        <f t="shared" si="1"/>
        <v>0</v>
      </c>
      <c r="L93" s="38" t="e">
        <f t="shared" si="2"/>
        <v>#DIV/0!</v>
      </c>
      <c r="M93" s="57"/>
      <c r="N93" s="57"/>
      <c r="O93" s="37">
        <f t="shared" si="3"/>
        <v>0</v>
      </c>
      <c r="P93" s="37">
        <f t="shared" si="4"/>
        <v>0</v>
      </c>
      <c r="Q93" s="38" t="e">
        <f t="shared" si="5"/>
        <v>#DIV/0!</v>
      </c>
      <c r="R93" s="13"/>
      <c r="S93" s="13"/>
      <c r="T93" s="13"/>
      <c r="U93" s="13"/>
      <c r="V93" s="13"/>
      <c r="W93" s="13"/>
      <c r="X93" s="13"/>
      <c r="Y93" s="13"/>
      <c r="Z93" s="13"/>
    </row>
    <row r="94" spans="1:26" ht="69.75" customHeight="1" x14ac:dyDescent="0.25">
      <c r="A94" s="34">
        <v>3091</v>
      </c>
      <c r="B94" s="34" t="s">
        <v>306</v>
      </c>
      <c r="C94" s="34" t="s">
        <v>320</v>
      </c>
      <c r="D94" s="34">
        <v>56101530</v>
      </c>
      <c r="E94" s="35" t="s">
        <v>325</v>
      </c>
      <c r="F94" s="35" t="s">
        <v>326</v>
      </c>
      <c r="G94" s="36">
        <v>25</v>
      </c>
      <c r="H94" s="57"/>
      <c r="I94" s="57"/>
      <c r="J94" s="37">
        <f t="shared" si="0"/>
        <v>0</v>
      </c>
      <c r="K94" s="37">
        <f t="shared" si="1"/>
        <v>0</v>
      </c>
      <c r="L94" s="38" t="e">
        <f t="shared" si="2"/>
        <v>#DIV/0!</v>
      </c>
      <c r="M94" s="57"/>
      <c r="N94" s="57"/>
      <c r="O94" s="37">
        <f t="shared" si="3"/>
        <v>0</v>
      </c>
      <c r="P94" s="37">
        <f t="shared" si="4"/>
        <v>0</v>
      </c>
      <c r="Q94" s="38" t="e">
        <f t="shared" si="5"/>
        <v>#DIV/0!</v>
      </c>
      <c r="R94" s="13"/>
      <c r="S94" s="13"/>
      <c r="T94" s="13"/>
      <c r="U94" s="13"/>
      <c r="V94" s="13"/>
      <c r="W94" s="13"/>
      <c r="X94" s="13"/>
      <c r="Y94" s="13"/>
      <c r="Z94" s="13"/>
    </row>
    <row r="95" spans="1:26" ht="69.75" customHeight="1" x14ac:dyDescent="0.25">
      <c r="A95" s="34">
        <v>3092</v>
      </c>
      <c r="B95" s="34" t="s">
        <v>306</v>
      </c>
      <c r="C95" s="34" t="s">
        <v>320</v>
      </c>
      <c r="D95" s="34">
        <v>56101530</v>
      </c>
      <c r="E95" s="35" t="s">
        <v>327</v>
      </c>
      <c r="F95" s="35" t="s">
        <v>328</v>
      </c>
      <c r="G95" s="36">
        <v>276</v>
      </c>
      <c r="H95" s="57"/>
      <c r="I95" s="57"/>
      <c r="J95" s="37">
        <f t="shared" si="0"/>
        <v>0</v>
      </c>
      <c r="K95" s="37">
        <f t="shared" si="1"/>
        <v>0</v>
      </c>
      <c r="L95" s="38" t="e">
        <f t="shared" si="2"/>
        <v>#DIV/0!</v>
      </c>
      <c r="M95" s="57"/>
      <c r="N95" s="57"/>
      <c r="O95" s="37">
        <f t="shared" si="3"/>
        <v>0</v>
      </c>
      <c r="P95" s="37">
        <f t="shared" si="4"/>
        <v>0</v>
      </c>
      <c r="Q95" s="38" t="e">
        <f t="shared" si="5"/>
        <v>#DIV/0!</v>
      </c>
      <c r="R95" s="13"/>
      <c r="S95" s="13"/>
      <c r="T95" s="13"/>
      <c r="U95" s="13"/>
      <c r="V95" s="13"/>
      <c r="W95" s="13"/>
      <c r="X95" s="13"/>
      <c r="Y95" s="13"/>
      <c r="Z95" s="13"/>
    </row>
    <row r="96" spans="1:26" ht="71.25" customHeight="1" x14ac:dyDescent="0.25">
      <c r="A96" s="34">
        <v>3093</v>
      </c>
      <c r="B96" s="34" t="s">
        <v>306</v>
      </c>
      <c r="C96" s="34" t="s">
        <v>320</v>
      </c>
      <c r="D96" s="34">
        <v>56101530</v>
      </c>
      <c r="E96" s="35" t="s">
        <v>329</v>
      </c>
      <c r="F96" s="35" t="s">
        <v>330</v>
      </c>
      <c r="G96" s="36">
        <v>91</v>
      </c>
      <c r="H96" s="57"/>
      <c r="I96" s="57"/>
      <c r="J96" s="37">
        <f t="shared" si="0"/>
        <v>0</v>
      </c>
      <c r="K96" s="37">
        <f t="shared" si="1"/>
        <v>0</v>
      </c>
      <c r="L96" s="38" t="e">
        <f t="shared" si="2"/>
        <v>#DIV/0!</v>
      </c>
      <c r="M96" s="57"/>
      <c r="N96" s="57"/>
      <c r="O96" s="37">
        <f t="shared" si="3"/>
        <v>0</v>
      </c>
      <c r="P96" s="37">
        <f t="shared" si="4"/>
        <v>0</v>
      </c>
      <c r="Q96" s="38" t="e">
        <f t="shared" si="5"/>
        <v>#DIV/0!</v>
      </c>
      <c r="R96" s="13"/>
      <c r="S96" s="13"/>
      <c r="T96" s="13"/>
      <c r="U96" s="13"/>
      <c r="V96" s="13"/>
      <c r="W96" s="13"/>
      <c r="X96" s="13"/>
      <c r="Y96" s="13"/>
      <c r="Z96" s="13"/>
    </row>
    <row r="97" spans="1:26" ht="71.25" customHeight="1" x14ac:dyDescent="0.25">
      <c r="A97" s="34">
        <v>3094</v>
      </c>
      <c r="B97" s="34" t="s">
        <v>306</v>
      </c>
      <c r="C97" s="34" t="s">
        <v>320</v>
      </c>
      <c r="D97" s="34">
        <v>56101530</v>
      </c>
      <c r="E97" s="35" t="s">
        <v>331</v>
      </c>
      <c r="F97" s="35" t="s">
        <v>332</v>
      </c>
      <c r="G97" s="36">
        <v>115</v>
      </c>
      <c r="H97" s="57"/>
      <c r="I97" s="57"/>
      <c r="J97" s="37">
        <f t="shared" si="0"/>
        <v>0</v>
      </c>
      <c r="K97" s="37">
        <f t="shared" si="1"/>
        <v>0</v>
      </c>
      <c r="L97" s="38" t="e">
        <f t="shared" si="2"/>
        <v>#DIV/0!</v>
      </c>
      <c r="M97" s="57"/>
      <c r="N97" s="57"/>
      <c r="O97" s="37">
        <f t="shared" si="3"/>
        <v>0</v>
      </c>
      <c r="P97" s="37">
        <f t="shared" si="4"/>
        <v>0</v>
      </c>
      <c r="Q97" s="38" t="e">
        <f t="shared" si="5"/>
        <v>#DIV/0!</v>
      </c>
      <c r="R97" s="13"/>
      <c r="S97" s="13"/>
      <c r="T97" s="13"/>
      <c r="U97" s="13"/>
      <c r="V97" s="13"/>
      <c r="W97" s="13"/>
      <c r="X97" s="13"/>
      <c r="Y97" s="13"/>
      <c r="Z97" s="13"/>
    </row>
    <row r="98" spans="1:26" ht="71.25" customHeight="1" x14ac:dyDescent="0.25">
      <c r="A98" s="34">
        <v>3095</v>
      </c>
      <c r="B98" s="34" t="s">
        <v>306</v>
      </c>
      <c r="C98" s="34" t="s">
        <v>320</v>
      </c>
      <c r="D98" s="34">
        <v>56101530</v>
      </c>
      <c r="E98" s="35" t="s">
        <v>333</v>
      </c>
      <c r="F98" s="35" t="s">
        <v>334</v>
      </c>
      <c r="G98" s="36">
        <v>25</v>
      </c>
      <c r="H98" s="57"/>
      <c r="I98" s="57"/>
      <c r="J98" s="37">
        <f t="shared" si="0"/>
        <v>0</v>
      </c>
      <c r="K98" s="37">
        <f t="shared" si="1"/>
        <v>0</v>
      </c>
      <c r="L98" s="38" t="e">
        <f t="shared" si="2"/>
        <v>#DIV/0!</v>
      </c>
      <c r="M98" s="57"/>
      <c r="N98" s="57"/>
      <c r="O98" s="37">
        <f t="shared" si="3"/>
        <v>0</v>
      </c>
      <c r="P98" s="37">
        <f t="shared" si="4"/>
        <v>0</v>
      </c>
      <c r="Q98" s="38" t="e">
        <f t="shared" si="5"/>
        <v>#DIV/0!</v>
      </c>
      <c r="R98" s="13"/>
      <c r="S98" s="13"/>
      <c r="T98" s="13"/>
      <c r="U98" s="13"/>
      <c r="V98" s="13"/>
      <c r="W98" s="13"/>
      <c r="X98" s="13"/>
      <c r="Y98" s="13"/>
      <c r="Z98" s="13"/>
    </row>
    <row r="99" spans="1:26" ht="91.5" customHeight="1" x14ac:dyDescent="0.25">
      <c r="A99" s="34">
        <v>3096</v>
      </c>
      <c r="B99" s="34" t="s">
        <v>306</v>
      </c>
      <c r="C99" s="34" t="s">
        <v>320</v>
      </c>
      <c r="D99" s="34">
        <v>56101530</v>
      </c>
      <c r="E99" s="35" t="s">
        <v>335</v>
      </c>
      <c r="F99" s="35" t="s">
        <v>336</v>
      </c>
      <c r="G99" s="36">
        <v>265</v>
      </c>
      <c r="H99" s="57"/>
      <c r="I99" s="57"/>
      <c r="J99" s="37">
        <f t="shared" si="0"/>
        <v>0</v>
      </c>
      <c r="K99" s="37">
        <f t="shared" si="1"/>
        <v>0</v>
      </c>
      <c r="L99" s="38" t="e">
        <f t="shared" si="2"/>
        <v>#DIV/0!</v>
      </c>
      <c r="M99" s="57"/>
      <c r="N99" s="57"/>
      <c r="O99" s="37">
        <f t="shared" si="3"/>
        <v>0</v>
      </c>
      <c r="P99" s="37">
        <f t="shared" si="4"/>
        <v>0</v>
      </c>
      <c r="Q99" s="38" t="e">
        <f t="shared" si="5"/>
        <v>#DIV/0!</v>
      </c>
      <c r="R99" s="13"/>
      <c r="S99" s="13"/>
      <c r="T99" s="13"/>
      <c r="U99" s="13"/>
      <c r="V99" s="13"/>
      <c r="W99" s="13"/>
      <c r="X99" s="13"/>
      <c r="Y99" s="13"/>
      <c r="Z99" s="13"/>
    </row>
    <row r="100" spans="1:26" ht="91.5" customHeight="1" x14ac:dyDescent="0.25">
      <c r="A100" s="34">
        <v>3097</v>
      </c>
      <c r="B100" s="34" t="s">
        <v>306</v>
      </c>
      <c r="C100" s="34" t="s">
        <v>320</v>
      </c>
      <c r="D100" s="34">
        <v>56101530</v>
      </c>
      <c r="E100" s="35" t="s">
        <v>337</v>
      </c>
      <c r="F100" s="35" t="s">
        <v>338</v>
      </c>
      <c r="G100" s="36">
        <v>280</v>
      </c>
      <c r="H100" s="57"/>
      <c r="I100" s="57"/>
      <c r="J100" s="37">
        <f t="shared" si="0"/>
        <v>0</v>
      </c>
      <c r="K100" s="37">
        <f t="shared" si="1"/>
        <v>0</v>
      </c>
      <c r="L100" s="38" t="e">
        <f t="shared" si="2"/>
        <v>#DIV/0!</v>
      </c>
      <c r="M100" s="57"/>
      <c r="N100" s="57"/>
      <c r="O100" s="37">
        <f t="shared" si="3"/>
        <v>0</v>
      </c>
      <c r="P100" s="37">
        <f t="shared" si="4"/>
        <v>0</v>
      </c>
      <c r="Q100" s="38" t="e">
        <f t="shared" si="5"/>
        <v>#DIV/0!</v>
      </c>
      <c r="R100" s="13"/>
      <c r="S100" s="13"/>
      <c r="T100" s="13"/>
      <c r="U100" s="13"/>
      <c r="V100" s="13"/>
      <c r="W100" s="13"/>
      <c r="X100" s="13"/>
      <c r="Y100" s="13"/>
      <c r="Z100" s="13"/>
    </row>
    <row r="101" spans="1:26" ht="91.5" customHeight="1" x14ac:dyDescent="0.25">
      <c r="A101" s="34">
        <v>3098</v>
      </c>
      <c r="B101" s="34" t="s">
        <v>306</v>
      </c>
      <c r="C101" s="34" t="s">
        <v>320</v>
      </c>
      <c r="D101" s="34">
        <v>56101530</v>
      </c>
      <c r="E101" s="35" t="s">
        <v>339</v>
      </c>
      <c r="F101" s="35" t="s">
        <v>340</v>
      </c>
      <c r="G101" s="36">
        <v>556</v>
      </c>
      <c r="H101" s="57"/>
      <c r="I101" s="57"/>
      <c r="J101" s="37">
        <f t="shared" si="0"/>
        <v>0</v>
      </c>
      <c r="K101" s="37">
        <f t="shared" si="1"/>
        <v>0</v>
      </c>
      <c r="L101" s="38" t="e">
        <f t="shared" si="2"/>
        <v>#DIV/0!</v>
      </c>
      <c r="M101" s="57"/>
      <c r="N101" s="57"/>
      <c r="O101" s="37">
        <f t="shared" si="3"/>
        <v>0</v>
      </c>
      <c r="P101" s="37">
        <f t="shared" si="4"/>
        <v>0</v>
      </c>
      <c r="Q101" s="38" t="e">
        <f t="shared" si="5"/>
        <v>#DIV/0!</v>
      </c>
      <c r="R101" s="13"/>
      <c r="S101" s="13"/>
      <c r="T101" s="13"/>
      <c r="U101" s="13"/>
      <c r="V101" s="13"/>
      <c r="W101" s="13"/>
      <c r="X101" s="13"/>
      <c r="Y101" s="13"/>
      <c r="Z101" s="13"/>
    </row>
    <row r="102" spans="1:26" ht="81" customHeight="1" x14ac:dyDescent="0.25">
      <c r="A102" s="34">
        <v>3100</v>
      </c>
      <c r="B102" s="34" t="s">
        <v>306</v>
      </c>
      <c r="C102" s="34" t="s">
        <v>320</v>
      </c>
      <c r="D102" s="34">
        <v>56101530</v>
      </c>
      <c r="E102" s="35" t="s">
        <v>341</v>
      </c>
      <c r="F102" s="35" t="s">
        <v>342</v>
      </c>
      <c r="G102" s="36">
        <v>165</v>
      </c>
      <c r="H102" s="57"/>
      <c r="I102" s="57"/>
      <c r="J102" s="37">
        <f t="shared" si="0"/>
        <v>0</v>
      </c>
      <c r="K102" s="37">
        <f t="shared" si="1"/>
        <v>0</v>
      </c>
      <c r="L102" s="38" t="e">
        <f t="shared" si="2"/>
        <v>#DIV/0!</v>
      </c>
      <c r="M102" s="57"/>
      <c r="N102" s="57"/>
      <c r="O102" s="37">
        <f t="shared" si="3"/>
        <v>0</v>
      </c>
      <c r="P102" s="37">
        <f t="shared" si="4"/>
        <v>0</v>
      </c>
      <c r="Q102" s="38" t="e">
        <f t="shared" si="5"/>
        <v>#DIV/0!</v>
      </c>
      <c r="R102" s="13"/>
      <c r="S102" s="13"/>
      <c r="T102" s="13"/>
      <c r="U102" s="13"/>
      <c r="V102" s="13"/>
      <c r="W102" s="13"/>
      <c r="X102" s="13"/>
      <c r="Y102" s="13"/>
      <c r="Z102" s="13"/>
    </row>
    <row r="103" spans="1:26" ht="52.5" customHeight="1" x14ac:dyDescent="0.25">
      <c r="A103" s="34">
        <v>3101</v>
      </c>
      <c r="B103" s="34" t="s">
        <v>343</v>
      </c>
      <c r="C103" s="34" t="s">
        <v>344</v>
      </c>
      <c r="D103" s="34">
        <v>44111515</v>
      </c>
      <c r="E103" s="35" t="s">
        <v>345</v>
      </c>
      <c r="F103" s="35" t="s">
        <v>346</v>
      </c>
      <c r="G103" s="36">
        <v>80</v>
      </c>
      <c r="H103" s="57"/>
      <c r="I103" s="57"/>
      <c r="J103" s="37">
        <f t="shared" si="0"/>
        <v>0</v>
      </c>
      <c r="K103" s="37">
        <f t="shared" si="1"/>
        <v>0</v>
      </c>
      <c r="L103" s="38" t="e">
        <f t="shared" si="2"/>
        <v>#DIV/0!</v>
      </c>
      <c r="M103" s="57"/>
      <c r="N103" s="57"/>
      <c r="O103" s="37">
        <f t="shared" si="3"/>
        <v>0</v>
      </c>
      <c r="P103" s="37">
        <f t="shared" si="4"/>
        <v>0</v>
      </c>
      <c r="Q103" s="38" t="e">
        <f t="shared" si="5"/>
        <v>#DIV/0!</v>
      </c>
      <c r="R103" s="13"/>
      <c r="S103" s="13"/>
      <c r="T103" s="13"/>
      <c r="U103" s="13"/>
      <c r="V103" s="13"/>
      <c r="W103" s="13"/>
      <c r="X103" s="13"/>
      <c r="Y103" s="13"/>
      <c r="Z103" s="13"/>
    </row>
    <row r="104" spans="1:26" ht="43.5" customHeight="1" x14ac:dyDescent="0.25">
      <c r="A104" s="34">
        <v>3102</v>
      </c>
      <c r="B104" s="34" t="s">
        <v>306</v>
      </c>
      <c r="C104" s="34" t="s">
        <v>347</v>
      </c>
      <c r="D104" s="34">
        <v>56101900</v>
      </c>
      <c r="E104" s="35" t="s">
        <v>348</v>
      </c>
      <c r="F104" s="35" t="s">
        <v>349</v>
      </c>
      <c r="G104" s="36">
        <v>2600</v>
      </c>
      <c r="H104" s="57"/>
      <c r="I104" s="57"/>
      <c r="J104" s="37">
        <f t="shared" si="0"/>
        <v>0</v>
      </c>
      <c r="K104" s="37">
        <f t="shared" si="1"/>
        <v>0</v>
      </c>
      <c r="L104" s="38" t="e">
        <f t="shared" si="2"/>
        <v>#DIV/0!</v>
      </c>
      <c r="M104" s="57"/>
      <c r="N104" s="57"/>
      <c r="O104" s="37">
        <f t="shared" si="3"/>
        <v>0</v>
      </c>
      <c r="P104" s="37">
        <f t="shared" si="4"/>
        <v>0</v>
      </c>
      <c r="Q104" s="38" t="e">
        <f t="shared" si="5"/>
        <v>#DIV/0!</v>
      </c>
      <c r="R104" s="13"/>
      <c r="S104" s="13"/>
      <c r="T104" s="13"/>
      <c r="U104" s="13"/>
      <c r="V104" s="13"/>
      <c r="W104" s="13"/>
      <c r="X104" s="13"/>
      <c r="Y104" s="13"/>
      <c r="Z104" s="13"/>
    </row>
    <row r="105" spans="1:26" ht="43.5" customHeight="1" x14ac:dyDescent="0.25">
      <c r="A105" s="34">
        <v>3103</v>
      </c>
      <c r="B105" s="34" t="s">
        <v>306</v>
      </c>
      <c r="C105" s="34" t="s">
        <v>347</v>
      </c>
      <c r="D105" s="34">
        <v>56101900</v>
      </c>
      <c r="E105" s="35" t="s">
        <v>350</v>
      </c>
      <c r="F105" s="35" t="s">
        <v>351</v>
      </c>
      <c r="G105" s="36">
        <v>50</v>
      </c>
      <c r="H105" s="57"/>
      <c r="I105" s="57"/>
      <c r="J105" s="37">
        <f t="shared" si="0"/>
        <v>0</v>
      </c>
      <c r="K105" s="37">
        <f t="shared" si="1"/>
        <v>0</v>
      </c>
      <c r="L105" s="38" t="e">
        <f t="shared" si="2"/>
        <v>#DIV/0!</v>
      </c>
      <c r="M105" s="57"/>
      <c r="N105" s="57"/>
      <c r="O105" s="37">
        <f t="shared" si="3"/>
        <v>0</v>
      </c>
      <c r="P105" s="37">
        <f t="shared" si="4"/>
        <v>0</v>
      </c>
      <c r="Q105" s="38" t="e">
        <f t="shared" si="5"/>
        <v>#DIV/0!</v>
      </c>
      <c r="R105" s="13"/>
      <c r="S105" s="13"/>
      <c r="T105" s="13"/>
      <c r="U105" s="13"/>
      <c r="V105" s="13"/>
      <c r="W105" s="13"/>
      <c r="X105" s="13"/>
      <c r="Y105" s="13"/>
      <c r="Z105" s="13"/>
    </row>
    <row r="106" spans="1:26" ht="43.5" customHeight="1" x14ac:dyDescent="0.25">
      <c r="A106" s="34">
        <v>3104</v>
      </c>
      <c r="B106" s="34" t="s">
        <v>306</v>
      </c>
      <c r="C106" s="34" t="s">
        <v>347</v>
      </c>
      <c r="D106" s="34">
        <v>56101900</v>
      </c>
      <c r="E106" s="35" t="s">
        <v>352</v>
      </c>
      <c r="F106" s="35" t="s">
        <v>353</v>
      </c>
      <c r="G106" s="36">
        <v>35</v>
      </c>
      <c r="H106" s="57"/>
      <c r="I106" s="57"/>
      <c r="J106" s="37">
        <f t="shared" si="0"/>
        <v>0</v>
      </c>
      <c r="K106" s="37">
        <f t="shared" si="1"/>
        <v>0</v>
      </c>
      <c r="L106" s="38" t="e">
        <f t="shared" si="2"/>
        <v>#DIV/0!</v>
      </c>
      <c r="M106" s="57"/>
      <c r="N106" s="57"/>
      <c r="O106" s="37">
        <f t="shared" si="3"/>
        <v>0</v>
      </c>
      <c r="P106" s="37">
        <f t="shared" si="4"/>
        <v>0</v>
      </c>
      <c r="Q106" s="38" t="e">
        <f t="shared" si="5"/>
        <v>#DIV/0!</v>
      </c>
      <c r="R106" s="13"/>
      <c r="S106" s="13"/>
      <c r="T106" s="13"/>
      <c r="U106" s="13"/>
      <c r="V106" s="13"/>
      <c r="W106" s="13"/>
      <c r="X106" s="13"/>
      <c r="Y106" s="13"/>
      <c r="Z106" s="13"/>
    </row>
    <row r="107" spans="1:26" ht="43.5" customHeight="1" x14ac:dyDescent="0.25">
      <c r="A107" s="34">
        <v>3105</v>
      </c>
      <c r="B107" s="34" t="s">
        <v>306</v>
      </c>
      <c r="C107" s="34" t="s">
        <v>347</v>
      </c>
      <c r="D107" s="34">
        <v>56101900</v>
      </c>
      <c r="E107" s="35" t="s">
        <v>354</v>
      </c>
      <c r="F107" s="35" t="s">
        <v>355</v>
      </c>
      <c r="G107" s="36">
        <v>35</v>
      </c>
      <c r="H107" s="57"/>
      <c r="I107" s="57"/>
      <c r="J107" s="37">
        <f t="shared" si="0"/>
        <v>0</v>
      </c>
      <c r="K107" s="37">
        <f t="shared" si="1"/>
        <v>0</v>
      </c>
      <c r="L107" s="38" t="e">
        <f t="shared" si="2"/>
        <v>#DIV/0!</v>
      </c>
      <c r="M107" s="57"/>
      <c r="N107" s="57"/>
      <c r="O107" s="37">
        <f t="shared" si="3"/>
        <v>0</v>
      </c>
      <c r="P107" s="37">
        <f t="shared" si="4"/>
        <v>0</v>
      </c>
      <c r="Q107" s="38" t="e">
        <f t="shared" si="5"/>
        <v>#DIV/0!</v>
      </c>
      <c r="R107" s="13"/>
      <c r="S107" s="13"/>
      <c r="T107" s="13"/>
      <c r="U107" s="13"/>
      <c r="V107" s="13"/>
      <c r="W107" s="13"/>
      <c r="X107" s="13"/>
      <c r="Y107" s="13"/>
      <c r="Z107" s="13"/>
    </row>
    <row r="108" spans="1:26" ht="91.5" customHeight="1" x14ac:dyDescent="0.25">
      <c r="A108" s="34">
        <v>3106</v>
      </c>
      <c r="B108" s="34" t="s">
        <v>306</v>
      </c>
      <c r="C108" s="34" t="s">
        <v>356</v>
      </c>
      <c r="D108" s="34">
        <v>56101530</v>
      </c>
      <c r="E108" s="35" t="s">
        <v>357</v>
      </c>
      <c r="F108" s="35" t="s">
        <v>358</v>
      </c>
      <c r="G108" s="36">
        <v>25</v>
      </c>
      <c r="H108" s="57"/>
      <c r="I108" s="57"/>
      <c r="J108" s="37">
        <f t="shared" si="0"/>
        <v>0</v>
      </c>
      <c r="K108" s="37">
        <f t="shared" si="1"/>
        <v>0</v>
      </c>
      <c r="L108" s="38" t="e">
        <f t="shared" si="2"/>
        <v>#DIV/0!</v>
      </c>
      <c r="M108" s="57"/>
      <c r="N108" s="57"/>
      <c r="O108" s="37">
        <f t="shared" si="3"/>
        <v>0</v>
      </c>
      <c r="P108" s="37">
        <f t="shared" si="4"/>
        <v>0</v>
      </c>
      <c r="Q108" s="38" t="e">
        <f t="shared" si="5"/>
        <v>#DIV/0!</v>
      </c>
      <c r="R108" s="13"/>
      <c r="S108" s="13"/>
      <c r="T108" s="13"/>
      <c r="U108" s="13"/>
      <c r="V108" s="13"/>
      <c r="W108" s="13"/>
      <c r="X108" s="13"/>
      <c r="Y108" s="13"/>
      <c r="Z108" s="13"/>
    </row>
    <row r="109" spans="1:26" ht="57" customHeight="1" x14ac:dyDescent="0.25">
      <c r="A109" s="34">
        <v>3107</v>
      </c>
      <c r="B109" s="34" t="s">
        <v>306</v>
      </c>
      <c r="C109" s="34" t="s">
        <v>356</v>
      </c>
      <c r="D109" s="34">
        <v>56101530</v>
      </c>
      <c r="E109" s="35" t="s">
        <v>359</v>
      </c>
      <c r="F109" s="35" t="s">
        <v>360</v>
      </c>
      <c r="G109" s="36">
        <v>10</v>
      </c>
      <c r="H109" s="57"/>
      <c r="I109" s="57"/>
      <c r="J109" s="37">
        <f t="shared" si="0"/>
        <v>0</v>
      </c>
      <c r="K109" s="37">
        <f t="shared" si="1"/>
        <v>0</v>
      </c>
      <c r="L109" s="38" t="e">
        <f t="shared" si="2"/>
        <v>#DIV/0!</v>
      </c>
      <c r="M109" s="57"/>
      <c r="N109" s="57"/>
      <c r="O109" s="37">
        <f t="shared" si="3"/>
        <v>0</v>
      </c>
      <c r="P109" s="37">
        <f t="shared" si="4"/>
        <v>0</v>
      </c>
      <c r="Q109" s="38" t="e">
        <f t="shared" si="5"/>
        <v>#DIV/0!</v>
      </c>
      <c r="R109" s="13"/>
      <c r="S109" s="13"/>
      <c r="T109" s="13"/>
      <c r="U109" s="13"/>
      <c r="V109" s="13"/>
      <c r="W109" s="13"/>
      <c r="X109" s="13"/>
      <c r="Y109" s="13"/>
      <c r="Z109" s="13"/>
    </row>
    <row r="110" spans="1:26" ht="57" customHeight="1" x14ac:dyDescent="0.25">
      <c r="A110" s="34">
        <v>3108</v>
      </c>
      <c r="B110" s="34" t="s">
        <v>306</v>
      </c>
      <c r="C110" s="34" t="s">
        <v>361</v>
      </c>
      <c r="D110" s="34">
        <v>56101520</v>
      </c>
      <c r="E110" s="35" t="s">
        <v>362</v>
      </c>
      <c r="F110" s="35" t="s">
        <v>363</v>
      </c>
      <c r="G110" s="36">
        <v>100</v>
      </c>
      <c r="H110" s="57"/>
      <c r="I110" s="57"/>
      <c r="J110" s="37">
        <f t="shared" si="0"/>
        <v>0</v>
      </c>
      <c r="K110" s="37">
        <f t="shared" si="1"/>
        <v>0</v>
      </c>
      <c r="L110" s="38" t="e">
        <f t="shared" si="2"/>
        <v>#DIV/0!</v>
      </c>
      <c r="M110" s="57"/>
      <c r="N110" s="57"/>
      <c r="O110" s="37">
        <f t="shared" si="3"/>
        <v>0</v>
      </c>
      <c r="P110" s="37">
        <f t="shared" si="4"/>
        <v>0</v>
      </c>
      <c r="Q110" s="38" t="e">
        <f t="shared" si="5"/>
        <v>#DIV/0!</v>
      </c>
      <c r="R110" s="13"/>
      <c r="S110" s="13"/>
      <c r="T110" s="13"/>
      <c r="U110" s="13"/>
      <c r="V110" s="13"/>
      <c r="W110" s="13"/>
      <c r="X110" s="13"/>
      <c r="Y110" s="13"/>
      <c r="Z110" s="13"/>
    </row>
    <row r="111" spans="1:26" ht="57" customHeight="1" x14ac:dyDescent="0.25">
      <c r="A111" s="34">
        <v>3109</v>
      </c>
      <c r="B111" s="34" t="s">
        <v>306</v>
      </c>
      <c r="C111" s="34" t="s">
        <v>361</v>
      </c>
      <c r="D111" s="34">
        <v>56101520</v>
      </c>
      <c r="E111" s="35" t="s">
        <v>364</v>
      </c>
      <c r="F111" s="35" t="s">
        <v>365</v>
      </c>
      <c r="G111" s="36">
        <v>40</v>
      </c>
      <c r="H111" s="57"/>
      <c r="I111" s="57"/>
      <c r="J111" s="37">
        <f t="shared" si="0"/>
        <v>0</v>
      </c>
      <c r="K111" s="37">
        <f t="shared" si="1"/>
        <v>0</v>
      </c>
      <c r="L111" s="38" t="e">
        <f t="shared" si="2"/>
        <v>#DIV/0!</v>
      </c>
      <c r="M111" s="57"/>
      <c r="N111" s="57"/>
      <c r="O111" s="37">
        <f t="shared" si="3"/>
        <v>0</v>
      </c>
      <c r="P111" s="37">
        <f t="shared" si="4"/>
        <v>0</v>
      </c>
      <c r="Q111" s="38" t="e">
        <f t="shared" si="5"/>
        <v>#DIV/0!</v>
      </c>
      <c r="R111" s="13"/>
      <c r="S111" s="13"/>
      <c r="T111" s="13"/>
      <c r="U111" s="13"/>
      <c r="V111" s="13"/>
      <c r="W111" s="13"/>
      <c r="X111" s="13"/>
      <c r="Y111" s="13"/>
      <c r="Z111" s="13"/>
    </row>
    <row r="112" spans="1:26" ht="57" customHeight="1" x14ac:dyDescent="0.25">
      <c r="A112" s="34">
        <v>3120</v>
      </c>
      <c r="B112" s="34" t="s">
        <v>306</v>
      </c>
      <c r="C112" s="34" t="s">
        <v>361</v>
      </c>
      <c r="D112" s="34">
        <v>56101520</v>
      </c>
      <c r="E112" s="35" t="s">
        <v>366</v>
      </c>
      <c r="F112" s="35" t="s">
        <v>367</v>
      </c>
      <c r="G112" s="36">
        <v>50</v>
      </c>
      <c r="H112" s="57"/>
      <c r="I112" s="57"/>
      <c r="J112" s="37">
        <f t="shared" si="0"/>
        <v>0</v>
      </c>
      <c r="K112" s="37">
        <f t="shared" si="1"/>
        <v>0</v>
      </c>
      <c r="L112" s="38" t="e">
        <f t="shared" si="2"/>
        <v>#DIV/0!</v>
      </c>
      <c r="M112" s="57"/>
      <c r="N112" s="57"/>
      <c r="O112" s="37">
        <f t="shared" si="3"/>
        <v>0</v>
      </c>
      <c r="P112" s="37">
        <f t="shared" si="4"/>
        <v>0</v>
      </c>
      <c r="Q112" s="38" t="e">
        <f t="shared" si="5"/>
        <v>#DIV/0!</v>
      </c>
      <c r="R112" s="13"/>
      <c r="S112" s="13"/>
      <c r="T112" s="13"/>
      <c r="U112" s="13"/>
      <c r="V112" s="13"/>
      <c r="W112" s="13"/>
      <c r="X112" s="13"/>
      <c r="Y112" s="13"/>
      <c r="Z112" s="13"/>
    </row>
    <row r="113" spans="1:26" ht="57" customHeight="1" x14ac:dyDescent="0.25">
      <c r="A113" s="34">
        <v>3121</v>
      </c>
      <c r="B113" s="34" t="s">
        <v>306</v>
      </c>
      <c r="C113" s="34" t="s">
        <v>361</v>
      </c>
      <c r="D113" s="34">
        <v>56101520</v>
      </c>
      <c r="E113" s="35" t="s">
        <v>368</v>
      </c>
      <c r="F113" s="35" t="s">
        <v>369</v>
      </c>
      <c r="G113" s="36">
        <v>979</v>
      </c>
      <c r="H113" s="57"/>
      <c r="I113" s="57"/>
      <c r="J113" s="37">
        <f t="shared" si="0"/>
        <v>0</v>
      </c>
      <c r="K113" s="37">
        <f t="shared" si="1"/>
        <v>0</v>
      </c>
      <c r="L113" s="38" t="e">
        <f t="shared" si="2"/>
        <v>#DIV/0!</v>
      </c>
      <c r="M113" s="57"/>
      <c r="N113" s="57"/>
      <c r="O113" s="37">
        <f t="shared" si="3"/>
        <v>0</v>
      </c>
      <c r="P113" s="37">
        <f t="shared" si="4"/>
        <v>0</v>
      </c>
      <c r="Q113" s="38" t="e">
        <f t="shared" si="5"/>
        <v>#DIV/0!</v>
      </c>
      <c r="R113" s="13"/>
      <c r="S113" s="13"/>
      <c r="T113" s="13"/>
      <c r="U113" s="13"/>
      <c r="V113" s="13"/>
      <c r="W113" s="13"/>
      <c r="X113" s="13"/>
      <c r="Y113" s="13"/>
      <c r="Z113" s="13"/>
    </row>
    <row r="114" spans="1:26" ht="57" customHeight="1" x14ac:dyDescent="0.25">
      <c r="A114" s="34">
        <v>3122</v>
      </c>
      <c r="B114" s="34" t="s">
        <v>370</v>
      </c>
      <c r="C114" s="34" t="s">
        <v>371</v>
      </c>
      <c r="D114" s="34">
        <v>56101900</v>
      </c>
      <c r="E114" s="35" t="s">
        <v>372</v>
      </c>
      <c r="F114" s="35" t="s">
        <v>373</v>
      </c>
      <c r="G114" s="36">
        <v>900</v>
      </c>
      <c r="H114" s="57"/>
      <c r="I114" s="57"/>
      <c r="J114" s="37">
        <f t="shared" si="0"/>
        <v>0</v>
      </c>
      <c r="K114" s="37">
        <f t="shared" si="1"/>
        <v>0</v>
      </c>
      <c r="L114" s="38" t="e">
        <f t="shared" si="2"/>
        <v>#DIV/0!</v>
      </c>
      <c r="M114" s="57"/>
      <c r="N114" s="57"/>
      <c r="O114" s="37">
        <f t="shared" si="3"/>
        <v>0</v>
      </c>
      <c r="P114" s="37">
        <f t="shared" si="4"/>
        <v>0</v>
      </c>
      <c r="Q114" s="38" t="e">
        <f t="shared" si="5"/>
        <v>#DIV/0!</v>
      </c>
      <c r="R114" s="13"/>
      <c r="S114" s="13"/>
      <c r="T114" s="13"/>
      <c r="U114" s="13"/>
      <c r="V114" s="13"/>
      <c r="W114" s="13"/>
      <c r="X114" s="13"/>
      <c r="Y114" s="13"/>
      <c r="Z114" s="13"/>
    </row>
    <row r="115" spans="1:26" ht="42.75" customHeight="1" x14ac:dyDescent="0.25">
      <c r="A115" s="34">
        <v>3123</v>
      </c>
      <c r="B115" s="34" t="s">
        <v>370</v>
      </c>
      <c r="C115" s="34" t="s">
        <v>374</v>
      </c>
      <c r="D115" s="34">
        <v>56101900</v>
      </c>
      <c r="E115" s="35" t="s">
        <v>375</v>
      </c>
      <c r="F115" s="35" t="s">
        <v>376</v>
      </c>
      <c r="G115" s="36">
        <v>200</v>
      </c>
      <c r="H115" s="57"/>
      <c r="I115" s="57"/>
      <c r="J115" s="37">
        <f t="shared" si="0"/>
        <v>0</v>
      </c>
      <c r="K115" s="37">
        <f t="shared" si="1"/>
        <v>0</v>
      </c>
      <c r="L115" s="38" t="e">
        <f t="shared" si="2"/>
        <v>#DIV/0!</v>
      </c>
      <c r="M115" s="57"/>
      <c r="N115" s="57"/>
      <c r="O115" s="37">
        <f t="shared" si="3"/>
        <v>0</v>
      </c>
      <c r="P115" s="37">
        <f t="shared" si="4"/>
        <v>0</v>
      </c>
      <c r="Q115" s="38" t="e">
        <f t="shared" si="5"/>
        <v>#DIV/0!</v>
      </c>
      <c r="R115" s="13"/>
      <c r="S115" s="13"/>
      <c r="T115" s="13"/>
      <c r="U115" s="13"/>
      <c r="V115" s="13"/>
      <c r="W115" s="13"/>
      <c r="X115" s="13"/>
      <c r="Y115" s="13"/>
      <c r="Z115" s="13"/>
    </row>
    <row r="116" spans="1:26" ht="42.75" customHeight="1" x14ac:dyDescent="0.25">
      <c r="A116" s="34">
        <v>3124</v>
      </c>
      <c r="B116" s="34" t="s">
        <v>370</v>
      </c>
      <c r="C116" s="34" t="s">
        <v>377</v>
      </c>
      <c r="D116" s="34">
        <v>56101900</v>
      </c>
      <c r="E116" s="35" t="s">
        <v>378</v>
      </c>
      <c r="F116" s="35" t="s">
        <v>379</v>
      </c>
      <c r="G116" s="36">
        <v>610</v>
      </c>
      <c r="H116" s="57"/>
      <c r="I116" s="57"/>
      <c r="J116" s="37">
        <f t="shared" si="0"/>
        <v>0</v>
      </c>
      <c r="K116" s="37">
        <f t="shared" si="1"/>
        <v>0</v>
      </c>
      <c r="L116" s="38" t="e">
        <f t="shared" si="2"/>
        <v>#DIV/0!</v>
      </c>
      <c r="M116" s="57"/>
      <c r="N116" s="57"/>
      <c r="O116" s="37">
        <f t="shared" si="3"/>
        <v>0</v>
      </c>
      <c r="P116" s="37">
        <f t="shared" si="4"/>
        <v>0</v>
      </c>
      <c r="Q116" s="38" t="e">
        <f t="shared" si="5"/>
        <v>#DIV/0!</v>
      </c>
      <c r="R116" s="13"/>
      <c r="S116" s="13"/>
      <c r="T116" s="13"/>
      <c r="U116" s="13"/>
      <c r="V116" s="13"/>
      <c r="W116" s="13"/>
      <c r="X116" s="13"/>
      <c r="Y116" s="13"/>
      <c r="Z116" s="13"/>
    </row>
    <row r="117" spans="1:26" ht="42.75" customHeight="1" x14ac:dyDescent="0.25">
      <c r="A117" s="34">
        <v>3125</v>
      </c>
      <c r="B117" s="34" t="s">
        <v>370</v>
      </c>
      <c r="C117" s="34" t="s">
        <v>380</v>
      </c>
      <c r="D117" s="34">
        <v>56101900</v>
      </c>
      <c r="E117" s="35" t="s">
        <v>381</v>
      </c>
      <c r="F117" s="35" t="s">
        <v>382</v>
      </c>
      <c r="G117" s="36">
        <v>250</v>
      </c>
      <c r="H117" s="57"/>
      <c r="I117" s="57"/>
      <c r="J117" s="37">
        <f t="shared" si="0"/>
        <v>0</v>
      </c>
      <c r="K117" s="37">
        <f t="shared" si="1"/>
        <v>0</v>
      </c>
      <c r="L117" s="38" t="e">
        <f t="shared" si="2"/>
        <v>#DIV/0!</v>
      </c>
      <c r="M117" s="57"/>
      <c r="N117" s="57"/>
      <c r="O117" s="37">
        <f t="shared" si="3"/>
        <v>0</v>
      </c>
      <c r="P117" s="37">
        <f t="shared" si="4"/>
        <v>0</v>
      </c>
      <c r="Q117" s="38" t="e">
        <f t="shared" si="5"/>
        <v>#DIV/0!</v>
      </c>
      <c r="R117" s="13"/>
      <c r="S117" s="13"/>
      <c r="T117" s="13"/>
      <c r="U117" s="13"/>
      <c r="V117" s="13"/>
      <c r="W117" s="13"/>
      <c r="X117" s="13"/>
      <c r="Y117" s="13"/>
      <c r="Z117" s="13"/>
    </row>
    <row r="118" spans="1:26" ht="71.25" customHeight="1" x14ac:dyDescent="0.25">
      <c r="A118" s="34">
        <v>3126</v>
      </c>
      <c r="B118" s="34" t="s">
        <v>370</v>
      </c>
      <c r="C118" s="34" t="s">
        <v>383</v>
      </c>
      <c r="D118" s="34">
        <v>43212002</v>
      </c>
      <c r="E118" s="35" t="s">
        <v>384</v>
      </c>
      <c r="F118" s="35" t="s">
        <v>385</v>
      </c>
      <c r="G118" s="36">
        <v>445</v>
      </c>
      <c r="H118" s="57"/>
      <c r="I118" s="57"/>
      <c r="J118" s="37">
        <f t="shared" si="0"/>
        <v>0</v>
      </c>
      <c r="K118" s="37">
        <f t="shared" si="1"/>
        <v>0</v>
      </c>
      <c r="L118" s="38" t="e">
        <f t="shared" si="2"/>
        <v>#DIV/0!</v>
      </c>
      <c r="M118" s="57"/>
      <c r="N118" s="57"/>
      <c r="O118" s="37">
        <f t="shared" si="3"/>
        <v>0</v>
      </c>
      <c r="P118" s="37">
        <f t="shared" si="4"/>
        <v>0</v>
      </c>
      <c r="Q118" s="38" t="e">
        <f t="shared" si="5"/>
        <v>#DIV/0!</v>
      </c>
      <c r="R118" s="13"/>
      <c r="S118" s="13"/>
      <c r="T118" s="13"/>
      <c r="U118" s="13"/>
      <c r="V118" s="13"/>
      <c r="W118" s="13"/>
      <c r="X118" s="13"/>
      <c r="Y118" s="13"/>
      <c r="Z118" s="13"/>
    </row>
    <row r="119" spans="1:26" ht="71.25" customHeight="1" x14ac:dyDescent="0.25">
      <c r="A119" s="34">
        <v>3127</v>
      </c>
      <c r="B119" s="34" t="s">
        <v>370</v>
      </c>
      <c r="C119" s="34" t="s">
        <v>386</v>
      </c>
      <c r="D119" s="34">
        <v>43212002</v>
      </c>
      <c r="E119" s="35" t="s">
        <v>387</v>
      </c>
      <c r="F119" s="35" t="s">
        <v>388</v>
      </c>
      <c r="G119" s="36">
        <v>430</v>
      </c>
      <c r="H119" s="57"/>
      <c r="I119" s="57"/>
      <c r="J119" s="37">
        <f t="shared" si="0"/>
        <v>0</v>
      </c>
      <c r="K119" s="37">
        <f t="shared" si="1"/>
        <v>0</v>
      </c>
      <c r="L119" s="38" t="e">
        <f t="shared" si="2"/>
        <v>#DIV/0!</v>
      </c>
      <c r="M119" s="57"/>
      <c r="N119" s="57"/>
      <c r="O119" s="37">
        <f t="shared" si="3"/>
        <v>0</v>
      </c>
      <c r="P119" s="37">
        <f t="shared" si="4"/>
        <v>0</v>
      </c>
      <c r="Q119" s="38" t="e">
        <f t="shared" si="5"/>
        <v>#DIV/0!</v>
      </c>
      <c r="R119" s="13"/>
      <c r="S119" s="13"/>
      <c r="T119" s="13"/>
      <c r="U119" s="13"/>
      <c r="V119" s="13"/>
      <c r="W119" s="13"/>
      <c r="X119" s="13"/>
      <c r="Y119" s="13"/>
      <c r="Z119" s="13"/>
    </row>
    <row r="120" spans="1:26" ht="54" customHeight="1" x14ac:dyDescent="0.25">
      <c r="A120" s="34">
        <v>3128</v>
      </c>
      <c r="B120" s="34" t="s">
        <v>370</v>
      </c>
      <c r="C120" s="34" t="s">
        <v>389</v>
      </c>
      <c r="D120" s="34">
        <v>56101900</v>
      </c>
      <c r="E120" s="35" t="s">
        <v>390</v>
      </c>
      <c r="F120" s="35" t="s">
        <v>391</v>
      </c>
      <c r="G120" s="36">
        <v>200</v>
      </c>
      <c r="H120" s="57"/>
      <c r="I120" s="57"/>
      <c r="J120" s="37">
        <f t="shared" si="0"/>
        <v>0</v>
      </c>
      <c r="K120" s="37">
        <f t="shared" si="1"/>
        <v>0</v>
      </c>
      <c r="L120" s="38" t="e">
        <f t="shared" si="2"/>
        <v>#DIV/0!</v>
      </c>
      <c r="M120" s="57"/>
      <c r="N120" s="57"/>
      <c r="O120" s="37">
        <f t="shared" si="3"/>
        <v>0</v>
      </c>
      <c r="P120" s="37">
        <f t="shared" si="4"/>
        <v>0</v>
      </c>
      <c r="Q120" s="38" t="e">
        <f t="shared" si="5"/>
        <v>#DIV/0!</v>
      </c>
      <c r="R120" s="13"/>
      <c r="S120" s="13"/>
      <c r="T120" s="13"/>
      <c r="U120" s="13"/>
      <c r="V120" s="13"/>
      <c r="W120" s="13"/>
      <c r="X120" s="13"/>
      <c r="Y120" s="13"/>
      <c r="Z120" s="13"/>
    </row>
    <row r="121" spans="1:26" ht="40.5" customHeight="1" x14ac:dyDescent="0.25">
      <c r="A121" s="34">
        <v>3129</v>
      </c>
      <c r="B121" s="34" t="s">
        <v>370</v>
      </c>
      <c r="C121" s="34" t="s">
        <v>392</v>
      </c>
      <c r="D121" s="34">
        <v>56101900</v>
      </c>
      <c r="E121" s="35" t="s">
        <v>393</v>
      </c>
      <c r="F121" s="35" t="s">
        <v>394</v>
      </c>
      <c r="G121" s="36">
        <v>65</v>
      </c>
      <c r="H121" s="57"/>
      <c r="I121" s="57"/>
      <c r="J121" s="37">
        <f t="shared" si="0"/>
        <v>0</v>
      </c>
      <c r="K121" s="37">
        <f t="shared" si="1"/>
        <v>0</v>
      </c>
      <c r="L121" s="38" t="e">
        <f t="shared" si="2"/>
        <v>#DIV/0!</v>
      </c>
      <c r="M121" s="57"/>
      <c r="N121" s="57"/>
      <c r="O121" s="37">
        <f t="shared" si="3"/>
        <v>0</v>
      </c>
      <c r="P121" s="37">
        <f t="shared" si="4"/>
        <v>0</v>
      </c>
      <c r="Q121" s="38" t="e">
        <f t="shared" si="5"/>
        <v>#DIV/0!</v>
      </c>
      <c r="R121" s="13"/>
      <c r="S121" s="13"/>
      <c r="T121" s="13"/>
      <c r="U121" s="13"/>
      <c r="V121" s="13"/>
      <c r="W121" s="13"/>
      <c r="X121" s="13"/>
      <c r="Y121" s="13"/>
      <c r="Z121" s="13"/>
    </row>
    <row r="122" spans="1:26" ht="40.5" customHeight="1" x14ac:dyDescent="0.25">
      <c r="A122" s="34">
        <v>3130</v>
      </c>
      <c r="B122" s="34" t="s">
        <v>370</v>
      </c>
      <c r="C122" s="34" t="s">
        <v>395</v>
      </c>
      <c r="D122" s="34">
        <v>56101900</v>
      </c>
      <c r="E122" s="35" t="s">
        <v>396</v>
      </c>
      <c r="F122" s="35" t="s">
        <v>397</v>
      </c>
      <c r="G122" s="36">
        <v>30</v>
      </c>
      <c r="H122" s="57"/>
      <c r="I122" s="57"/>
      <c r="J122" s="37">
        <f t="shared" si="0"/>
        <v>0</v>
      </c>
      <c r="K122" s="37">
        <f t="shared" si="1"/>
        <v>0</v>
      </c>
      <c r="L122" s="38" t="e">
        <f t="shared" si="2"/>
        <v>#DIV/0!</v>
      </c>
      <c r="M122" s="57"/>
      <c r="N122" s="57"/>
      <c r="O122" s="37">
        <f t="shared" si="3"/>
        <v>0</v>
      </c>
      <c r="P122" s="37">
        <f t="shared" si="4"/>
        <v>0</v>
      </c>
      <c r="Q122" s="38" t="e">
        <f t="shared" si="5"/>
        <v>#DIV/0!</v>
      </c>
      <c r="R122" s="13"/>
      <c r="S122" s="13"/>
      <c r="T122" s="13"/>
      <c r="U122" s="13"/>
      <c r="V122" s="13"/>
      <c r="W122" s="13"/>
      <c r="X122" s="13"/>
      <c r="Y122" s="13"/>
      <c r="Z122" s="13"/>
    </row>
    <row r="123" spans="1:26" ht="40.5" customHeight="1" x14ac:dyDescent="0.25">
      <c r="A123" s="34">
        <v>3131</v>
      </c>
      <c r="B123" s="34" t="s">
        <v>370</v>
      </c>
      <c r="C123" s="34" t="s">
        <v>395</v>
      </c>
      <c r="D123" s="34">
        <v>56101900</v>
      </c>
      <c r="E123" s="35" t="s">
        <v>398</v>
      </c>
      <c r="F123" s="35" t="s">
        <v>399</v>
      </c>
      <c r="G123" s="36">
        <v>30</v>
      </c>
      <c r="H123" s="57"/>
      <c r="I123" s="57"/>
      <c r="J123" s="37">
        <f t="shared" si="0"/>
        <v>0</v>
      </c>
      <c r="K123" s="37">
        <f t="shared" si="1"/>
        <v>0</v>
      </c>
      <c r="L123" s="38" t="e">
        <f t="shared" si="2"/>
        <v>#DIV/0!</v>
      </c>
      <c r="M123" s="57"/>
      <c r="N123" s="57"/>
      <c r="O123" s="37">
        <f t="shared" si="3"/>
        <v>0</v>
      </c>
      <c r="P123" s="37">
        <f t="shared" si="4"/>
        <v>0</v>
      </c>
      <c r="Q123" s="38" t="e">
        <f t="shared" si="5"/>
        <v>#DIV/0!</v>
      </c>
      <c r="R123" s="13"/>
      <c r="S123" s="13"/>
      <c r="T123" s="13"/>
      <c r="U123" s="13"/>
      <c r="V123" s="13"/>
      <c r="W123" s="13"/>
      <c r="X123" s="13"/>
      <c r="Y123" s="13"/>
      <c r="Z123" s="13"/>
    </row>
    <row r="124" spans="1:26" ht="40.5" customHeight="1" x14ac:dyDescent="0.25">
      <c r="A124" s="34">
        <v>3132</v>
      </c>
      <c r="B124" s="34" t="s">
        <v>370</v>
      </c>
      <c r="C124" s="34" t="s">
        <v>400</v>
      </c>
      <c r="D124" s="34">
        <v>56101533</v>
      </c>
      <c r="E124" s="35" t="s">
        <v>401</v>
      </c>
      <c r="F124" s="35" t="s">
        <v>402</v>
      </c>
      <c r="G124" s="36">
        <v>75</v>
      </c>
      <c r="H124" s="57"/>
      <c r="I124" s="57"/>
      <c r="J124" s="37">
        <f t="shared" si="0"/>
        <v>0</v>
      </c>
      <c r="K124" s="37">
        <f t="shared" si="1"/>
        <v>0</v>
      </c>
      <c r="L124" s="38" t="e">
        <f t="shared" si="2"/>
        <v>#DIV/0!</v>
      </c>
      <c r="M124" s="57"/>
      <c r="N124" s="57"/>
      <c r="O124" s="37">
        <f t="shared" si="3"/>
        <v>0</v>
      </c>
      <c r="P124" s="37">
        <f t="shared" si="4"/>
        <v>0</v>
      </c>
      <c r="Q124" s="38" t="e">
        <f t="shared" si="5"/>
        <v>#DIV/0!</v>
      </c>
      <c r="R124" s="13"/>
      <c r="S124" s="13"/>
      <c r="T124" s="13"/>
      <c r="U124" s="13"/>
      <c r="V124" s="13"/>
      <c r="W124" s="13"/>
      <c r="X124" s="13"/>
      <c r="Y124" s="13"/>
      <c r="Z124" s="13"/>
    </row>
    <row r="125" spans="1:26" ht="40.5" customHeight="1" x14ac:dyDescent="0.25">
      <c r="A125" s="34">
        <v>3133</v>
      </c>
      <c r="B125" s="34" t="s">
        <v>370</v>
      </c>
      <c r="C125" s="34" t="s">
        <v>403</v>
      </c>
      <c r="D125" s="34">
        <v>56101503</v>
      </c>
      <c r="E125" s="35" t="s">
        <v>404</v>
      </c>
      <c r="F125" s="35" t="s">
        <v>405</v>
      </c>
      <c r="G125" s="36">
        <v>305</v>
      </c>
      <c r="H125" s="57"/>
      <c r="I125" s="57"/>
      <c r="J125" s="37">
        <f t="shared" si="0"/>
        <v>0</v>
      </c>
      <c r="K125" s="37">
        <f t="shared" si="1"/>
        <v>0</v>
      </c>
      <c r="L125" s="38" t="e">
        <f t="shared" si="2"/>
        <v>#DIV/0!</v>
      </c>
      <c r="M125" s="57"/>
      <c r="N125" s="57"/>
      <c r="O125" s="37">
        <f t="shared" si="3"/>
        <v>0</v>
      </c>
      <c r="P125" s="37">
        <f t="shared" si="4"/>
        <v>0</v>
      </c>
      <c r="Q125" s="38" t="e">
        <f t="shared" si="5"/>
        <v>#DIV/0!</v>
      </c>
      <c r="R125" s="13"/>
      <c r="S125" s="13"/>
      <c r="T125" s="13"/>
      <c r="U125" s="13"/>
      <c r="V125" s="13"/>
      <c r="W125" s="13"/>
      <c r="X125" s="13"/>
      <c r="Y125" s="13"/>
      <c r="Z125" s="13"/>
    </row>
    <row r="126" spans="1:26" ht="54.75" customHeight="1" x14ac:dyDescent="0.25">
      <c r="A126" s="34">
        <v>3134</v>
      </c>
      <c r="B126" s="34" t="s">
        <v>370</v>
      </c>
      <c r="C126" s="34" t="s">
        <v>406</v>
      </c>
      <c r="D126" s="34">
        <v>24112700</v>
      </c>
      <c r="E126" s="35" t="s">
        <v>407</v>
      </c>
      <c r="F126" s="35" t="s">
        <v>408</v>
      </c>
      <c r="G126" s="36">
        <v>1</v>
      </c>
      <c r="H126" s="57"/>
      <c r="I126" s="57"/>
      <c r="J126" s="37">
        <f t="shared" si="0"/>
        <v>0</v>
      </c>
      <c r="K126" s="37">
        <f t="shared" si="1"/>
        <v>0</v>
      </c>
      <c r="L126" s="38" t="e">
        <f t="shared" si="2"/>
        <v>#DIV/0!</v>
      </c>
      <c r="M126" s="57"/>
      <c r="N126" s="57"/>
      <c r="O126" s="37">
        <f t="shared" si="3"/>
        <v>0</v>
      </c>
      <c r="P126" s="37">
        <f t="shared" si="4"/>
        <v>0</v>
      </c>
      <c r="Q126" s="38" t="e">
        <f t="shared" si="5"/>
        <v>#DIV/0!</v>
      </c>
      <c r="R126" s="13"/>
      <c r="S126" s="13"/>
      <c r="T126" s="13"/>
      <c r="U126" s="13"/>
      <c r="V126" s="13"/>
      <c r="W126" s="13"/>
      <c r="X126" s="13"/>
      <c r="Y126" s="13"/>
      <c r="Z126" s="13"/>
    </row>
    <row r="127" spans="1:26" ht="91.5" customHeight="1" x14ac:dyDescent="0.25">
      <c r="A127" s="34" t="s">
        <v>409</v>
      </c>
      <c r="B127" s="34" t="s">
        <v>370</v>
      </c>
      <c r="C127" s="34" t="s">
        <v>410</v>
      </c>
      <c r="D127" s="34">
        <v>56101717</v>
      </c>
      <c r="E127" s="35" t="s">
        <v>411</v>
      </c>
      <c r="F127" s="35" t="s">
        <v>412</v>
      </c>
      <c r="G127" s="36">
        <v>250</v>
      </c>
      <c r="H127" s="57"/>
      <c r="I127" s="57"/>
      <c r="J127" s="37">
        <f t="shared" si="0"/>
        <v>0</v>
      </c>
      <c r="K127" s="37">
        <f t="shared" si="1"/>
        <v>0</v>
      </c>
      <c r="L127" s="38" t="e">
        <f t="shared" si="2"/>
        <v>#DIV/0!</v>
      </c>
      <c r="M127" s="57"/>
      <c r="N127" s="57"/>
      <c r="O127" s="37">
        <f t="shared" si="3"/>
        <v>0</v>
      </c>
      <c r="P127" s="37">
        <f t="shared" si="4"/>
        <v>0</v>
      </c>
      <c r="Q127" s="38" t="e">
        <f t="shared" si="5"/>
        <v>#DIV/0!</v>
      </c>
      <c r="R127" s="13"/>
      <c r="S127" s="13"/>
      <c r="T127" s="13"/>
      <c r="U127" s="13"/>
      <c r="V127" s="13"/>
      <c r="W127" s="13"/>
      <c r="X127" s="13"/>
      <c r="Y127" s="13"/>
      <c r="Z127" s="13"/>
    </row>
    <row r="128" spans="1:26" ht="91.5" customHeight="1" x14ac:dyDescent="0.25">
      <c r="A128" s="13"/>
      <c r="B128" s="13"/>
      <c r="C128" s="13"/>
      <c r="D128" s="13"/>
      <c r="E128" s="13"/>
      <c r="F128" s="13"/>
      <c r="G128" s="13"/>
      <c r="H128" s="88" t="s">
        <v>413</v>
      </c>
      <c r="I128" s="78"/>
      <c r="J128" s="89"/>
      <c r="K128" s="41">
        <f>SUM(K5:K127)</f>
        <v>0</v>
      </c>
      <c r="L128" s="13"/>
      <c r="M128" s="88" t="s">
        <v>414</v>
      </c>
      <c r="N128" s="78"/>
      <c r="O128" s="89"/>
      <c r="P128" s="41">
        <f>+SUM(P5:P127)</f>
        <v>0</v>
      </c>
      <c r="Q128" s="13"/>
      <c r="R128" s="13"/>
      <c r="S128" s="13"/>
      <c r="T128" s="13"/>
      <c r="U128" s="13"/>
      <c r="V128" s="13"/>
      <c r="W128" s="13"/>
      <c r="X128" s="13"/>
      <c r="Y128" s="13"/>
      <c r="Z128" s="13"/>
    </row>
    <row r="129" spans="1:26" ht="91.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91.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91.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91.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91.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91.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91.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91.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91.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91.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91.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91.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91.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91.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91.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91.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91.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91.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91.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91.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91.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91.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91.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91.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91.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91.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91.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91.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91.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91.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91.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91.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91.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91.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91.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91.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91.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91.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91.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91.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91.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91.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91.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91.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91.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91.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91.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91.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91.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91.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91.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91.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91.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91.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91.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91.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91.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91.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91.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91.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91.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91.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91.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91.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91.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91.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91.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91.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91.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91.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91.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91.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91.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91.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91.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91.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91.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91.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91.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91.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91.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91.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91.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91.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91.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91.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91.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91.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91.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91.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91.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91.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91.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91.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91.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91.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91.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91.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91.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91.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91.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91.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91.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91.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91.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91.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91.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91.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91.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91.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91.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91.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91.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91.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91.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91.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91.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91.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91.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91.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91.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91.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91.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91.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91.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91.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91.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91.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91.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91.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91.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91.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91.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91.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91.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91.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91.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91.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91.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91.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91.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91.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91.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91.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91.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91.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91.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91.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91.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91.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91.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91.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91.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91.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91.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91.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91.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91.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91.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91.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91.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91.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91.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91.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91.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91.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91.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91.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91.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91.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91.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91.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91.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91.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91.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91.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91.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91.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91.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91.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91.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91.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91.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91.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91.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91.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91.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91.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91.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91.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91.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91.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91.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91.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91.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91.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91.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91.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91.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91.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91.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91.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91.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91.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91.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91.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91.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91.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91.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91.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91.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91.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91.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91.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91.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91.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91.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91.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91.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91.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91.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91.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91.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91.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91.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91.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91.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91.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91.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91.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91.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91.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91.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91.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91.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91.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91.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91.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91.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91.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91.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91.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91.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91.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91.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91.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91.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91.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91.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91.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91.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91.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91.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91.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91.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91.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91.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91.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91.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91.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91.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91.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91.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91.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91.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91.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91.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91.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91.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91.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91.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91.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91.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91.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91.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91.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91.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91.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91.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91.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91.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91.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91.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91.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91.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91.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91.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91.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91.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91.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91.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91.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91.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91.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91.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91.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91.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91.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91.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91.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91.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91.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91.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91.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91.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91.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91.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91.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91.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91.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91.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91.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91.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91.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91.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91.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91.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91.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91.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91.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91.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91.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91.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91.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91.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91.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91.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91.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91.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91.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91.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91.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91.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91.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91.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91.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91.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91.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91.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91.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91.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91.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91.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91.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91.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91.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91.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91.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91.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91.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91.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91.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91.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91.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91.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91.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91.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91.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91.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91.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91.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91.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91.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91.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91.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91.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91.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91.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91.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91.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91.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91.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91.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91.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91.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91.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91.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91.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91.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91.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91.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91.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91.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91.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91.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91.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91.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91.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91.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91.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91.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91.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91.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91.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91.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91.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91.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91.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91.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91.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91.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91.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91.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91.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91.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91.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91.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91.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91.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91.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91.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91.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91.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91.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91.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91.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91.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91.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91.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91.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91.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91.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91.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91.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91.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91.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91.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91.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91.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91.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91.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91.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91.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91.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91.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91.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91.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91.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91.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91.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91.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91.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91.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91.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91.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91.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91.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91.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91.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91.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91.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91.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91.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91.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91.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91.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91.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91.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91.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91.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91.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91.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91.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91.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91.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91.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91.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91.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91.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91.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91.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91.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91.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91.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91.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91.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91.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91.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91.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91.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91.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91.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91.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91.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91.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91.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91.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91.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91.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91.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91.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91.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91.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91.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91.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91.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91.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91.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91.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91.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91.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91.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91.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91.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91.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91.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91.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91.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91.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91.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91.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91.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91.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91.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91.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91.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91.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91.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91.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91.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91.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91.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91.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91.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91.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91.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91.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91.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91.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91.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91.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91.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91.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91.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91.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91.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91.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91.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91.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91.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91.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91.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91.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91.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91.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91.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91.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91.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91.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91.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91.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91.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91.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91.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91.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91.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91.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91.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91.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91.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91.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91.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91.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91.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91.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91.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91.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91.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91.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91.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91.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91.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91.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91.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91.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91.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91.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91.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91.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91.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91.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91.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91.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91.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91.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91.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91.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91.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91.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91.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91.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91.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91.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91.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91.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91.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91.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91.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91.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91.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91.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91.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91.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91.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91.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91.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91.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91.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91.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91.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91.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91.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91.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91.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91.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91.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91.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91.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91.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91.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91.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91.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91.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91.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91.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91.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91.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91.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91.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91.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91.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91.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91.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91.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91.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91.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91.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91.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91.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91.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91.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91.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91.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91.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91.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91.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91.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91.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91.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91.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91.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91.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91.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91.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91.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91.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sheetData>
  <sheetProtection algorithmName="SHA-512" hashValue="0JXlYInb6KFFw2Pxt+t18TEiwE+zPRtCilRfLd7Bw4fCITxFF6vQgIFrQJD+0TlKc2Uyd8v1uJF1iXLMZAJ2vg==" saltValue="wWFYSbpAU3zXU1cFzexo0w==" spinCount="100000" sheet="1" objects="1" scenarios="1"/>
  <mergeCells count="7">
    <mergeCell ref="H128:J128"/>
    <mergeCell ref="M128:O128"/>
    <mergeCell ref="A1:P1"/>
    <mergeCell ref="A2:D2"/>
    <mergeCell ref="A3:G3"/>
    <mergeCell ref="H3:L3"/>
    <mergeCell ref="M3:Q3"/>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6D7A8"/>
  </sheetPr>
  <dimension ref="A1:D1001"/>
  <sheetViews>
    <sheetView workbookViewId="0">
      <selection activeCell="D1" sqref="D1"/>
    </sheetView>
  </sheetViews>
  <sheetFormatPr defaultColWidth="12.6640625" defaultRowHeight="15.75" customHeight="1" x14ac:dyDescent="0.25"/>
  <cols>
    <col min="1" max="1" width="40.109375" customWidth="1"/>
    <col min="2" max="2" width="21.6640625" customWidth="1"/>
    <col min="3" max="26" width="7.6640625" customWidth="1"/>
  </cols>
  <sheetData>
    <row r="1" spans="1:4" ht="33" customHeight="1" x14ac:dyDescent="0.25">
      <c r="A1" s="42" t="s">
        <v>415</v>
      </c>
      <c r="B1" s="43"/>
      <c r="C1" s="43"/>
    </row>
    <row r="2" spans="1:4" ht="14.25" customHeight="1" x14ac:dyDescent="0.25">
      <c r="A2" s="44"/>
      <c r="B2" s="43"/>
      <c r="C2" s="43"/>
    </row>
    <row r="3" spans="1:4" ht="14.25" customHeight="1" x14ac:dyDescent="0.25">
      <c r="A3" s="44"/>
      <c r="B3" s="43"/>
      <c r="C3" s="43"/>
    </row>
    <row r="4" spans="1:4" ht="14.25" customHeight="1" x14ac:dyDescent="0.25">
      <c r="A4" s="45" t="s">
        <v>416</v>
      </c>
      <c r="B4" s="46" t="s">
        <v>417</v>
      </c>
      <c r="C4" s="47"/>
    </row>
    <row r="5" spans="1:4" ht="14.25" customHeight="1" x14ac:dyDescent="0.25">
      <c r="A5" s="48" t="s">
        <v>83</v>
      </c>
      <c r="B5" s="58"/>
      <c r="C5" s="47"/>
    </row>
    <row r="6" spans="1:4" ht="14.25" customHeight="1" x14ac:dyDescent="0.25">
      <c r="A6" s="49" t="s">
        <v>418</v>
      </c>
      <c r="B6" s="58"/>
      <c r="C6" s="50"/>
    </row>
    <row r="7" spans="1:4" ht="14.25" customHeight="1" x14ac:dyDescent="0.25">
      <c r="A7" s="51"/>
      <c r="B7" s="47"/>
      <c r="C7" s="47"/>
    </row>
    <row r="8" spans="1:4" ht="14.25" customHeight="1" x14ac:dyDescent="0.25">
      <c r="A8" s="45" t="s">
        <v>419</v>
      </c>
      <c r="B8" s="46" t="s">
        <v>420</v>
      </c>
      <c r="C8" s="47"/>
    </row>
    <row r="9" spans="1:4" ht="22.95" customHeight="1" x14ac:dyDescent="0.25">
      <c r="A9" s="49" t="s">
        <v>421</v>
      </c>
      <c r="B9" s="59"/>
      <c r="C9" s="47"/>
    </row>
    <row r="10" spans="1:4" ht="28.95" customHeight="1" x14ac:dyDescent="0.25">
      <c r="A10" s="49" t="s">
        <v>422</v>
      </c>
      <c r="B10" s="59"/>
      <c r="C10" s="47"/>
    </row>
    <row r="11" spans="1:4" ht="55.05" customHeight="1" x14ac:dyDescent="0.25">
      <c r="A11" s="52" t="s">
        <v>423</v>
      </c>
      <c r="B11" s="59"/>
      <c r="C11" s="47"/>
      <c r="D11" s="53"/>
    </row>
    <row r="12" spans="1:4" ht="14.25" customHeight="1" x14ac:dyDescent="0.25">
      <c r="A12" s="51"/>
      <c r="B12" s="47"/>
      <c r="C12" s="47"/>
    </row>
    <row r="13" spans="1:4" ht="31.95" customHeight="1" x14ac:dyDescent="0.25">
      <c r="A13" s="45" t="s">
        <v>424</v>
      </c>
      <c r="B13" s="46" t="s">
        <v>417</v>
      </c>
      <c r="C13" s="47"/>
    </row>
    <row r="14" spans="1:4" ht="14.25" customHeight="1" x14ac:dyDescent="0.25">
      <c r="A14" s="54" t="s">
        <v>425</v>
      </c>
      <c r="B14" s="58"/>
      <c r="C14" s="47"/>
    </row>
    <row r="15" spans="1:4" ht="14.25" customHeight="1" x14ac:dyDescent="0.25">
      <c r="A15" s="54" t="s">
        <v>426</v>
      </c>
      <c r="B15" s="58"/>
      <c r="C15" s="47"/>
    </row>
    <row r="16" spans="1:4" ht="14.25" customHeight="1" x14ac:dyDescent="0.25">
      <c r="A16" s="54" t="s">
        <v>427</v>
      </c>
      <c r="B16" s="58"/>
      <c r="C16" s="47"/>
    </row>
    <row r="17" spans="1:4" ht="14.25" customHeight="1" x14ac:dyDescent="0.25">
      <c r="A17" s="54" t="s">
        <v>428</v>
      </c>
      <c r="B17" s="58"/>
      <c r="C17" s="47"/>
    </row>
    <row r="18" spans="1:4" ht="14.25" customHeight="1" x14ac:dyDescent="0.25">
      <c r="A18" s="51"/>
      <c r="B18" s="47"/>
      <c r="C18" s="47"/>
    </row>
    <row r="19" spans="1:4" ht="14.25" customHeight="1" x14ac:dyDescent="0.25">
      <c r="A19" s="45" t="s">
        <v>429</v>
      </c>
      <c r="B19" s="46" t="s">
        <v>417</v>
      </c>
      <c r="C19" s="47"/>
    </row>
    <row r="20" spans="1:4" ht="58.95" customHeight="1" x14ac:dyDescent="0.25">
      <c r="A20" s="55" t="s">
        <v>430</v>
      </c>
      <c r="B20" s="58"/>
      <c r="C20" s="47"/>
      <c r="D20" s="53"/>
    </row>
    <row r="21" spans="1:4" ht="14.25" customHeight="1" x14ac:dyDescent="0.25"/>
    <row r="22" spans="1:4" ht="14.25" customHeight="1" x14ac:dyDescent="0.25"/>
    <row r="23" spans="1:4" ht="14.25" customHeight="1" x14ac:dyDescent="0.25"/>
    <row r="24" spans="1:4" ht="14.25" customHeight="1" x14ac:dyDescent="0.25"/>
    <row r="25" spans="1:4" ht="14.25" customHeight="1" x14ac:dyDescent="0.25"/>
    <row r="26" spans="1:4" ht="14.25" customHeight="1" x14ac:dyDescent="0.25"/>
    <row r="27" spans="1:4" ht="14.25" customHeight="1" x14ac:dyDescent="0.25"/>
    <row r="28" spans="1:4" ht="14.25" customHeight="1" x14ac:dyDescent="0.25"/>
    <row r="29" spans="1:4" ht="14.25" customHeight="1" x14ac:dyDescent="0.25"/>
    <row r="30" spans="1:4" ht="14.25" customHeight="1" x14ac:dyDescent="0.25"/>
    <row r="31" spans="1:4" ht="14.25" customHeight="1" x14ac:dyDescent="0.25"/>
    <row r="32" spans="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sheetData>
  <sheetProtection algorithmName="SHA-512" hashValue="zTl9o4JZJg44MtckTO7uG+qV6Sb8AbvuTpVHer0nZr8+CH5FGuQhtDR8Vj72/rat3FKu3r9NUz30A4nXRIXDNQ==" saltValue="UOW2aXWt8wCxOwPa+1buGw=="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2 Evaluated</vt:lpstr>
      <vt:lpstr>Lot 2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Cunliffe</cp:lastModifiedBy>
  <dcterms:modified xsi:type="dcterms:W3CDTF">2023-07-25T11:11:51Z</dcterms:modified>
</cp:coreProperties>
</file>