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rsleytc.sharepoint.com/sites/FilesandFolders/Shared Documents/John Kay/Cleaning Contract 2025 to 2028/"/>
    </mc:Choice>
  </mc:AlternateContent>
  <xr:revisionPtr revIDLastSave="0" documentId="8_{098B946F-9685-40C3-AFD8-03AB6470E9B0}" xr6:coauthVersionLast="47" xr6:coauthVersionMax="47" xr10:uidLastSave="{00000000-0000-0000-0000-000000000000}"/>
  <bookViews>
    <workbookView xWindow="-120" yWindow="-120" windowWidth="29040" windowHeight="15720" xr2:uid="{7B7C0D9B-6BA0-46D6-8CE1-063D572E61F5}"/>
  </bookViews>
  <sheets>
    <sheet name="Sheet1" sheetId="1" r:id="rId1"/>
  </sheets>
  <definedNames>
    <definedName name="_xlnm.Print_Area" localSheetId="0">Sheet1!$A$1:$G$111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70" i="1"/>
  <c r="F72" i="1" s="1"/>
  <c r="F74" i="1" s="1"/>
  <c r="F34" i="1"/>
  <c r="F36" i="1" s="1"/>
  <c r="F26" i="1"/>
  <c r="F28" i="1" s="1"/>
  <c r="F59" i="1"/>
  <c r="F61" i="1" s="1"/>
  <c r="F46" i="1"/>
  <c r="F48" i="1" s="1"/>
  <c r="F40" i="1"/>
  <c r="F42" i="1" s="1"/>
  <c r="F30" i="1" l="1"/>
  <c r="F17" i="1"/>
  <c r="F19" i="1" s="1"/>
  <c r="F78" i="1" l="1"/>
</calcChain>
</file>

<file path=xl/sharedStrings.xml><?xml version="1.0" encoding="utf-8"?>
<sst xmlns="http://schemas.openxmlformats.org/spreadsheetml/2006/main" count="120" uniqueCount="88">
  <si>
    <t>DURSLEY TOWN COUNCIL</t>
  </si>
  <si>
    <t>Dear Sirs,</t>
  </si>
  <si>
    <t>Jacobs House, Castle Street, Dursley, GL11 4BS</t>
  </si>
  <si>
    <t>N/A</t>
  </si>
  <si>
    <t>£</t>
  </si>
  <si>
    <t>Zone 1</t>
  </si>
  <si>
    <t>The Vibe Youth Centre, 3 Parsonage Street, Dursley, GL11 3BW</t>
  </si>
  <si>
    <t>Zone 3</t>
  </si>
  <si>
    <t>Zone 4</t>
  </si>
  <si>
    <t>Zone 5</t>
  </si>
  <si>
    <t>Telephone Box adjacent to Jacobs House, Castle Street, Dursley, GL11 4BS</t>
  </si>
  <si>
    <t>(Box 1)</t>
  </si>
  <si>
    <t>(Box 2)</t>
  </si>
  <si>
    <t>(Box 3)</t>
  </si>
  <si>
    <t>Monthly Cost (Box 1 x 4 weeks)</t>
  </si>
  <si>
    <t>(Box 4)</t>
  </si>
  <si>
    <t>(Box 5)</t>
  </si>
  <si>
    <t>(Box 6)</t>
  </si>
  <si>
    <t>(Box 7)</t>
  </si>
  <si>
    <t>This tender is open for your consideration and acceptance for a period of 120 days from the date that the tender is received by Dursley Town Council.</t>
  </si>
  <si>
    <t xml:space="preserve">I/we understand that the Council does not bind itself to accept the lowest or any tender received. </t>
  </si>
  <si>
    <t xml:space="preserve">I/we confirm that all staff employed to work on the project will be paid a living wage. </t>
  </si>
  <si>
    <t xml:space="preserve">I/we enclose evidence of public liability insurance (minimum £5m) and employer’s liability insurance. </t>
  </si>
  <si>
    <t>I/We agree to honour all the terms and conditions set out in the said Conditions of Contract and Specification and to sign a formal contract embodying these Conditions if required so to do and until such a contract is entered into, the Quotation with the unconditional acceptance thereof in writing shall be the Contract.</t>
  </si>
  <si>
    <t>I/We agree that should any arithmetical or other errors be discovered before acceptance of this offer in the priced specification submitted by me/us, these errors will be dealt with in accordance with Alternative 1 Sections   6.3.1 &amp; 6.3.2 of the 'Code of Procedure for Single Stage Selective Tendering (1996)'.</t>
  </si>
  <si>
    <t xml:space="preserve">Dated this  </t>
  </si>
  <si>
    <t xml:space="preserve">day of </t>
  </si>
  <si>
    <t>Signature</t>
  </si>
  <si>
    <t xml:space="preserve">Name (printed)  </t>
  </si>
  <si>
    <t>Address:</t>
  </si>
  <si>
    <t xml:space="preserve">Tel No:  </t>
  </si>
  <si>
    <t>Email:</t>
  </si>
  <si>
    <t>Company:</t>
  </si>
  <si>
    <t>(Box 8)</t>
  </si>
  <si>
    <t>(Box 9)</t>
  </si>
  <si>
    <t>(Box 10)</t>
  </si>
  <si>
    <t>(Box 11)</t>
  </si>
  <si>
    <t>(Box 12)</t>
  </si>
  <si>
    <t>(Box 13)</t>
  </si>
  <si>
    <t>(Box 14)</t>
  </si>
  <si>
    <t>(Box 15)</t>
  </si>
  <si>
    <t>(Box 16)</t>
  </si>
  <si>
    <t>(Box 17)</t>
  </si>
  <si>
    <t>(Box 18)</t>
  </si>
  <si>
    <t>(Box 19)</t>
  </si>
  <si>
    <t>(Box 20)</t>
  </si>
  <si>
    <t>FORM OF TENDER</t>
  </si>
  <si>
    <r>
      <t xml:space="preserve">Period: </t>
    </r>
    <r>
      <rPr>
        <b/>
        <sz val="12"/>
        <color theme="1"/>
        <rFont val="Calibri"/>
        <family val="2"/>
        <scheme val="minor"/>
      </rPr>
      <t>January 2025 to December 2028</t>
    </r>
  </si>
  <si>
    <t>Total Cost for Jacobs House: January 2025 to December 2028 (Box 2 x 36 months)</t>
  </si>
  <si>
    <r>
      <t xml:space="preserve">Individual Cost for </t>
    </r>
    <r>
      <rPr>
        <b/>
        <sz val="12"/>
        <color theme="1"/>
        <rFont val="Calibri"/>
        <family val="2"/>
        <scheme val="minor"/>
      </rPr>
      <t>one</t>
    </r>
    <r>
      <rPr>
        <sz val="12"/>
        <color theme="1"/>
        <rFont val="Calibri"/>
        <family val="2"/>
        <scheme val="minor"/>
      </rPr>
      <t xml:space="preserve"> weekend visit</t>
    </r>
  </si>
  <si>
    <t>Total Weekly Cost (Box 4 + Box 5)</t>
  </si>
  <si>
    <r>
      <t xml:space="preserve">Individual Cost for </t>
    </r>
    <r>
      <rPr>
        <b/>
        <sz val="12"/>
        <color theme="1"/>
        <rFont val="Calibri"/>
        <family val="2"/>
        <scheme val="minor"/>
      </rPr>
      <t>one</t>
    </r>
    <r>
      <rPr>
        <sz val="12"/>
        <color theme="1"/>
        <rFont val="Calibri"/>
        <family val="2"/>
        <scheme val="minor"/>
      </rPr>
      <t xml:space="preserve"> weekly visit</t>
    </r>
  </si>
  <si>
    <t>Monthly Cost (Box 6 x by 4 weeks)</t>
  </si>
  <si>
    <t>Monthly Cost (Box 9 x 4 weeks)</t>
  </si>
  <si>
    <t>Total Cost for The Vibe Youth Centre January 2025 to December 2028 (Box 7 x 36 months)</t>
  </si>
  <si>
    <t>Total Cost for Zone 3 January 2025 to December 2028 (Box 10 x 36 months)</t>
  </si>
  <si>
    <t>Total Cost for Zone 4 January 2025 to December 2028 (Box 13 x 36 months)</t>
  </si>
  <si>
    <t>Total Cost for Zone 5 January 2025 to December 2028 (Box 16 x 36 months)</t>
  </si>
  <si>
    <r>
      <t xml:space="preserve">Description of Works: </t>
    </r>
    <r>
      <rPr>
        <b/>
        <sz val="12"/>
        <color theme="1"/>
        <rFont val="Calibri"/>
        <family val="2"/>
        <scheme val="minor"/>
      </rPr>
      <t>General (internal) cleaning of the council office, youth centre, Tabernacle Church, telephone box, Town Hall and public toilet block.</t>
    </r>
  </si>
  <si>
    <t>Pavilion Toilet Block, War Memorial Recreation Ground</t>
  </si>
  <si>
    <r>
      <t xml:space="preserve">Individual Cost for </t>
    </r>
    <r>
      <rPr>
        <b/>
        <sz val="12"/>
        <color theme="1"/>
        <rFont val="Calibri"/>
        <family val="2"/>
        <scheme val="minor"/>
      </rPr>
      <t>one</t>
    </r>
    <r>
      <rPr>
        <sz val="12"/>
        <color theme="1"/>
        <rFont val="Calibri"/>
        <family val="2"/>
        <scheme val="minor"/>
      </rPr>
      <t xml:space="preserve"> Saturday visit</t>
    </r>
  </si>
  <si>
    <r>
      <t xml:space="preserve">Individual Cost for </t>
    </r>
    <r>
      <rPr>
        <b/>
        <sz val="12"/>
        <color theme="1"/>
        <rFont val="Calibri"/>
        <family val="2"/>
        <scheme val="minor"/>
      </rPr>
      <t>one</t>
    </r>
    <r>
      <rPr>
        <sz val="12"/>
        <color theme="1"/>
        <rFont val="Calibri"/>
        <family val="2"/>
        <scheme val="minor"/>
      </rPr>
      <t xml:space="preserve"> Sunday visit</t>
    </r>
  </si>
  <si>
    <r>
      <t>Individual Cost for</t>
    </r>
    <r>
      <rPr>
        <b/>
        <sz val="12"/>
        <color theme="1"/>
        <rFont val="Calibri"/>
        <family val="2"/>
        <scheme val="minor"/>
      </rPr>
      <t xml:space="preserve"> five</t>
    </r>
    <r>
      <rPr>
        <sz val="12"/>
        <color theme="1"/>
        <rFont val="Calibri"/>
        <family val="2"/>
        <scheme val="minor"/>
      </rPr>
      <t xml:space="preserve"> weekly visits</t>
    </r>
  </si>
  <si>
    <t>(Box 21)</t>
  </si>
  <si>
    <t>(Box 22)</t>
  </si>
  <si>
    <t>(Box 23)</t>
  </si>
  <si>
    <t>(Box 24)</t>
  </si>
  <si>
    <t>(Box 25)</t>
  </si>
  <si>
    <t>All Sites (Total Contract Value)</t>
  </si>
  <si>
    <t>(Box 26)</t>
  </si>
  <si>
    <t xml:space="preserve">Dursley Town Hall, </t>
  </si>
  <si>
    <r>
      <t xml:space="preserve">Individual Cost for </t>
    </r>
    <r>
      <rPr>
        <b/>
        <sz val="12"/>
        <color theme="1"/>
        <rFont val="Calibri"/>
        <family val="2"/>
        <scheme val="minor"/>
      </rPr>
      <t>monthly</t>
    </r>
    <r>
      <rPr>
        <sz val="12"/>
        <color theme="1"/>
        <rFont val="Calibri"/>
        <family val="2"/>
        <scheme val="minor"/>
      </rPr>
      <t xml:space="preserve"> weekly visit</t>
    </r>
  </si>
  <si>
    <t>Total Cost for Telephone Box: January 2025 to December 2028 (Box 21 x 36 months)</t>
  </si>
  <si>
    <t>Monthly Cost (Box 26 x 4 weeks)</t>
  </si>
  <si>
    <t>(Box 27)</t>
  </si>
  <si>
    <t>(Box 28)</t>
  </si>
  <si>
    <t>Total Cost for toilet block January 2025 to December 2028 (Box 27 x 36 months)</t>
  </si>
  <si>
    <t>(Box 29)</t>
  </si>
  <si>
    <t>Total cost for contract period: January 2025 to December 2028 (Boxes 3 + 8 + 11 +14 +17 + 19 + 22 + 28))</t>
  </si>
  <si>
    <r>
      <t xml:space="preserve">Contract: </t>
    </r>
    <r>
      <rPr>
        <b/>
        <sz val="12"/>
        <color theme="1"/>
        <rFont val="Calibri"/>
        <family val="2"/>
        <scheme val="minor"/>
      </rPr>
      <t>Cleaning Maintenance – Dursley Town Council/Dursley Town Trust/Dursley Tabernacle URC</t>
    </r>
  </si>
  <si>
    <r>
      <t xml:space="preserve">To: </t>
    </r>
    <r>
      <rPr>
        <b/>
        <sz val="12"/>
        <color theme="1"/>
        <rFont val="Calibri"/>
        <family val="2"/>
        <scheme val="minor"/>
      </rPr>
      <t>The Town Clerk, Dursley Town Council, Jacob’s House, Castle Street, Dursley, Glos, GL11 4BS.</t>
    </r>
  </si>
  <si>
    <t>Insert values in shaded boxes only.</t>
  </si>
  <si>
    <r>
      <t xml:space="preserve">Individual Cost for </t>
    </r>
    <r>
      <rPr>
        <b/>
        <sz val="12"/>
        <color theme="1"/>
        <rFont val="Calibri"/>
        <family val="2"/>
        <scheme val="minor"/>
      </rPr>
      <t>three</t>
    </r>
    <r>
      <rPr>
        <sz val="12"/>
        <color theme="1"/>
        <rFont val="Calibri"/>
        <family val="2"/>
        <scheme val="minor"/>
      </rPr>
      <t xml:space="preserve"> weekly visits</t>
    </r>
  </si>
  <si>
    <t>Monthly Cost (Box 12 x 4 weeks)</t>
  </si>
  <si>
    <t>Monthly Cost (Box 15 x 4 weeks)</t>
  </si>
  <si>
    <t>Total Cost for Town Hall: January 2025 to December 2028 (Box 18 x 36 months)</t>
  </si>
  <si>
    <t>Monthly Cost (Box 20 x 4 weeks)</t>
  </si>
  <si>
    <t>Total Weekly Cost (Box 23 + Box 24 + Box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</si>
</sst>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/>
    <xf numFmtId="0" fontId="3" fillId="0" borderId="3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/>
    <xf numFmtId="0" fontId="1" fillId="0" borderId="0" xfId="0" applyFont="1"/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2AA1-75EC-41C7-A283-6AB56F2416D8}">
  <sheetPr>
    <pageSetUpPr fitToPage="1"/>
  </sheetPr>
  <dimension ref="A1:G111"/>
  <sheetViews>
    <sheetView tabSelected="1" workbookViewId="0">
      <selection activeCell="F4" sqref="F4"/>
    </sheetView>
  </sheetViews>
  <sheetFormatPr defaultRowHeight="15.75" x14ac:dyDescent="0.25"/>
  <cols>
    <col min="1" max="1" width="13" style="5" customWidth="1"/>
    <col min="2" max="2" width="17.28515625" style="5" customWidth="1"/>
    <col min="3" max="3" width="16.85546875" style="5" customWidth="1"/>
    <col min="4" max="4" width="53.42578125" style="6" customWidth="1"/>
    <col min="5" max="16384" width="9.140625" style="5"/>
  </cols>
  <sheetData>
    <row r="1" spans="1:7" x14ac:dyDescent="0.25">
      <c r="A1" s="31"/>
      <c r="B1" s="31"/>
      <c r="D1" s="4" t="s">
        <v>0</v>
      </c>
    </row>
    <row r="2" spans="1:7" x14ac:dyDescent="0.25">
      <c r="A2" s="31"/>
      <c r="B2" s="31"/>
      <c r="D2" s="4" t="s">
        <v>46</v>
      </c>
    </row>
    <row r="4" spans="1:7" x14ac:dyDescent="0.25">
      <c r="A4" s="5" t="s">
        <v>79</v>
      </c>
      <c r="C4" s="7"/>
    </row>
    <row r="6" spans="1:7" x14ac:dyDescent="0.25">
      <c r="A6" s="5" t="s">
        <v>47</v>
      </c>
      <c r="C6" s="7"/>
    </row>
    <row r="8" spans="1:7" ht="28.5" customHeight="1" x14ac:dyDescent="0.25">
      <c r="A8" s="36" t="s">
        <v>58</v>
      </c>
      <c r="B8" s="37"/>
      <c r="C8" s="37"/>
      <c r="D8" s="37"/>
      <c r="E8" s="37"/>
      <c r="F8" s="37"/>
      <c r="G8" s="37"/>
    </row>
    <row r="10" spans="1:7" x14ac:dyDescent="0.25">
      <c r="A10" s="5" t="s">
        <v>80</v>
      </c>
      <c r="C10" s="7"/>
    </row>
    <row r="12" spans="1:7" ht="16.5" customHeight="1" x14ac:dyDescent="0.25">
      <c r="A12" s="8" t="s">
        <v>1</v>
      </c>
      <c r="B12" s="8"/>
    </row>
    <row r="13" spans="1:7" x14ac:dyDescent="0.25">
      <c r="A13" s="7"/>
      <c r="B13" s="7"/>
      <c r="C13" s="7"/>
      <c r="D13" s="9"/>
      <c r="E13" s="7"/>
      <c r="F13" s="7"/>
      <c r="G13" s="7"/>
    </row>
    <row r="14" spans="1:7" ht="18.75" x14ac:dyDescent="0.3">
      <c r="A14" s="28" t="s">
        <v>2</v>
      </c>
      <c r="B14" s="29"/>
      <c r="C14" s="29"/>
      <c r="D14" s="29"/>
      <c r="E14" s="10"/>
      <c r="F14" s="10"/>
      <c r="G14" s="7"/>
    </row>
    <row r="15" spans="1:7" x14ac:dyDescent="0.25">
      <c r="A15" s="34"/>
      <c r="B15" s="35"/>
      <c r="C15" s="5" t="s">
        <v>3</v>
      </c>
      <c r="D15" s="6" t="s">
        <v>51</v>
      </c>
      <c r="E15" s="11" t="s">
        <v>4</v>
      </c>
      <c r="F15" s="21"/>
      <c r="G15" s="5" t="s">
        <v>11</v>
      </c>
    </row>
    <row r="16" spans="1:7" x14ac:dyDescent="0.25">
      <c r="A16" s="6"/>
      <c r="B16" s="6"/>
      <c r="E16" s="11"/>
    </row>
    <row r="17" spans="1:7" x14ac:dyDescent="0.25">
      <c r="D17" s="13" t="s">
        <v>14</v>
      </c>
      <c r="E17" s="11" t="s">
        <v>4</v>
      </c>
      <c r="F17" s="12">
        <f>+(F15*4)</f>
        <v>0</v>
      </c>
      <c r="G17" s="5" t="s">
        <v>12</v>
      </c>
    </row>
    <row r="18" spans="1:7" x14ac:dyDescent="0.25">
      <c r="E18" s="11"/>
    </row>
    <row r="19" spans="1:7" x14ac:dyDescent="0.25">
      <c r="A19" s="25" t="s">
        <v>48</v>
      </c>
      <c r="B19" s="26"/>
      <c r="C19" s="26"/>
      <c r="D19" s="26"/>
      <c r="E19" s="18" t="s">
        <v>4</v>
      </c>
      <c r="F19" s="19">
        <f>(F17*36)</f>
        <v>0</v>
      </c>
      <c r="G19" s="7" t="s">
        <v>13</v>
      </c>
    </row>
    <row r="20" spans="1:7" x14ac:dyDescent="0.25">
      <c r="B20"/>
      <c r="C20"/>
      <c r="D20"/>
      <c r="E20" s="18"/>
      <c r="F20" s="7"/>
    </row>
    <row r="21" spans="1:7" ht="18.75" x14ac:dyDescent="0.3">
      <c r="A21" s="38" t="s">
        <v>6</v>
      </c>
      <c r="B21" s="38"/>
      <c r="C21" s="29"/>
      <c r="D21" s="29"/>
    </row>
    <row r="22" spans="1:7" x14ac:dyDescent="0.25">
      <c r="A22" s="32" t="s">
        <v>5</v>
      </c>
      <c r="B22" s="33"/>
      <c r="C22" s="7"/>
      <c r="D22" s="6" t="s">
        <v>82</v>
      </c>
      <c r="E22" s="11" t="s">
        <v>4</v>
      </c>
      <c r="F22" s="21"/>
      <c r="G22" s="5" t="s">
        <v>15</v>
      </c>
    </row>
    <row r="23" spans="1:7" x14ac:dyDescent="0.25">
      <c r="A23" s="14"/>
      <c r="B23" s="14"/>
    </row>
    <row r="24" spans="1:7" x14ac:dyDescent="0.25">
      <c r="A24" s="14"/>
      <c r="B24" s="14"/>
      <c r="D24" s="6" t="s">
        <v>49</v>
      </c>
      <c r="E24" s="11" t="s">
        <v>4</v>
      </c>
      <c r="F24" s="21"/>
      <c r="G24" s="5" t="s">
        <v>16</v>
      </c>
    </row>
    <row r="25" spans="1:7" x14ac:dyDescent="0.25">
      <c r="A25" s="14"/>
      <c r="B25" s="14"/>
    </row>
    <row r="26" spans="1:7" x14ac:dyDescent="0.25">
      <c r="A26" s="14"/>
      <c r="B26" s="14"/>
      <c r="D26" s="6" t="s">
        <v>50</v>
      </c>
      <c r="E26" s="11" t="s">
        <v>4</v>
      </c>
      <c r="F26" s="12">
        <f>SUM(F22+F24)</f>
        <v>0</v>
      </c>
      <c r="G26" s="5" t="s">
        <v>17</v>
      </c>
    </row>
    <row r="27" spans="1:7" x14ac:dyDescent="0.25">
      <c r="A27" s="14"/>
      <c r="B27" s="14"/>
      <c r="E27" s="11"/>
    </row>
    <row r="28" spans="1:7" x14ac:dyDescent="0.25">
      <c r="D28" s="13" t="s">
        <v>52</v>
      </c>
      <c r="E28" s="11" t="s">
        <v>4</v>
      </c>
      <c r="F28" s="12">
        <f>(F26)*4</f>
        <v>0</v>
      </c>
      <c r="G28" s="5" t="s">
        <v>18</v>
      </c>
    </row>
    <row r="30" spans="1:7" x14ac:dyDescent="0.25">
      <c r="A30" s="25" t="s">
        <v>54</v>
      </c>
      <c r="B30" s="26"/>
      <c r="C30" s="26"/>
      <c r="D30" s="26"/>
      <c r="E30" s="18" t="s">
        <v>4</v>
      </c>
      <c r="F30" s="19">
        <f>(F28*36)</f>
        <v>0</v>
      </c>
      <c r="G30" s="7" t="s">
        <v>33</v>
      </c>
    </row>
    <row r="32" spans="1:7" x14ac:dyDescent="0.25">
      <c r="A32" s="7" t="s">
        <v>7</v>
      </c>
      <c r="B32" s="23"/>
      <c r="D32" s="6" t="s">
        <v>51</v>
      </c>
      <c r="E32" s="11" t="s">
        <v>4</v>
      </c>
      <c r="F32" s="21"/>
      <c r="G32" s="5" t="s">
        <v>34</v>
      </c>
    </row>
    <row r="34" spans="1:7" x14ac:dyDescent="0.25">
      <c r="D34" s="20" t="s">
        <v>53</v>
      </c>
      <c r="E34" s="11" t="s">
        <v>4</v>
      </c>
      <c r="F34" s="12">
        <f>(F32)*4</f>
        <v>0</v>
      </c>
      <c r="G34" s="5" t="s">
        <v>35</v>
      </c>
    </row>
    <row r="36" spans="1:7" x14ac:dyDescent="0.25">
      <c r="A36" s="25" t="s">
        <v>55</v>
      </c>
      <c r="B36" s="26"/>
      <c r="C36" s="26"/>
      <c r="D36" s="26"/>
      <c r="E36" s="18" t="s">
        <v>4</v>
      </c>
      <c r="F36" s="19">
        <f>(F34*36)</f>
        <v>0</v>
      </c>
      <c r="G36" s="7" t="s">
        <v>36</v>
      </c>
    </row>
    <row r="38" spans="1:7" x14ac:dyDescent="0.25">
      <c r="A38" s="32" t="s">
        <v>8</v>
      </c>
      <c r="B38" s="33"/>
      <c r="D38" s="6" t="s">
        <v>51</v>
      </c>
      <c r="E38" s="11" t="s">
        <v>4</v>
      </c>
      <c r="F38" s="21"/>
      <c r="G38" s="5" t="s">
        <v>37</v>
      </c>
    </row>
    <row r="40" spans="1:7" x14ac:dyDescent="0.25">
      <c r="D40" s="20" t="s">
        <v>83</v>
      </c>
      <c r="E40" s="11" t="s">
        <v>4</v>
      </c>
      <c r="F40" s="12">
        <f>(F38*4)</f>
        <v>0</v>
      </c>
      <c r="G40" s="5" t="s">
        <v>38</v>
      </c>
    </row>
    <row r="42" spans="1:7" x14ac:dyDescent="0.25">
      <c r="A42" s="25" t="s">
        <v>56</v>
      </c>
      <c r="B42" s="26"/>
      <c r="C42" s="26"/>
      <c r="D42" s="26"/>
      <c r="E42" s="18" t="s">
        <v>4</v>
      </c>
      <c r="F42" s="19">
        <f>(F40*36)</f>
        <v>0</v>
      </c>
      <c r="G42" s="7" t="s">
        <v>39</v>
      </c>
    </row>
    <row r="44" spans="1:7" x14ac:dyDescent="0.25">
      <c r="A44" s="32" t="s">
        <v>9</v>
      </c>
      <c r="B44" s="33"/>
      <c r="D44" s="6" t="s">
        <v>51</v>
      </c>
      <c r="E44" s="11" t="s">
        <v>4</v>
      </c>
      <c r="F44" s="21"/>
      <c r="G44" s="5" t="s">
        <v>40</v>
      </c>
    </row>
    <row r="46" spans="1:7" x14ac:dyDescent="0.25">
      <c r="D46" s="20" t="s">
        <v>84</v>
      </c>
      <c r="E46" s="11" t="s">
        <v>4</v>
      </c>
      <c r="F46" s="12">
        <f>(F44*4)</f>
        <v>0</v>
      </c>
      <c r="G46" s="5" t="s">
        <v>41</v>
      </c>
    </row>
    <row r="48" spans="1:7" x14ac:dyDescent="0.25">
      <c r="A48" s="25" t="s">
        <v>57</v>
      </c>
      <c r="B48" s="26"/>
      <c r="C48" s="26"/>
      <c r="D48" s="26"/>
      <c r="E48" s="18" t="s">
        <v>4</v>
      </c>
      <c r="F48" s="19">
        <f>(F46*36)</f>
        <v>0</v>
      </c>
      <c r="G48" s="7" t="s">
        <v>42</v>
      </c>
    </row>
    <row r="50" spans="1:7" ht="18.75" x14ac:dyDescent="0.3">
      <c r="A50" s="28" t="s">
        <v>70</v>
      </c>
      <c r="B50" s="28"/>
      <c r="C50" s="29"/>
      <c r="D50" s="29"/>
    </row>
    <row r="52" spans="1:7" x14ac:dyDescent="0.25">
      <c r="D52" s="6" t="s">
        <v>71</v>
      </c>
      <c r="E52" s="11" t="s">
        <v>4</v>
      </c>
      <c r="F52" s="21"/>
      <c r="G52" s="5" t="s">
        <v>43</v>
      </c>
    </row>
    <row r="54" spans="1:7" x14ac:dyDescent="0.25">
      <c r="A54" s="25" t="s">
        <v>85</v>
      </c>
      <c r="B54" s="26"/>
      <c r="C54" s="26"/>
      <c r="D54" s="26"/>
      <c r="E54" s="18" t="s">
        <v>4</v>
      </c>
      <c r="F54" s="19">
        <f>(F52)</f>
        <v>0</v>
      </c>
      <c r="G54" s="7" t="s">
        <v>44</v>
      </c>
    </row>
    <row r="56" spans="1:7" ht="18.75" x14ac:dyDescent="0.3">
      <c r="A56" s="28" t="s">
        <v>10</v>
      </c>
      <c r="B56" s="28"/>
      <c r="C56" s="29"/>
      <c r="D56" s="29"/>
    </row>
    <row r="57" spans="1:7" x14ac:dyDescent="0.25">
      <c r="A57" s="34"/>
      <c r="B57" s="35"/>
      <c r="D57" s="6" t="s">
        <v>51</v>
      </c>
      <c r="E57" s="11" t="s">
        <v>4</v>
      </c>
      <c r="F57" s="21"/>
      <c r="G57" s="5" t="s">
        <v>45</v>
      </c>
    </row>
    <row r="58" spans="1:7" x14ac:dyDescent="0.25">
      <c r="E58" s="11"/>
    </row>
    <row r="59" spans="1:7" x14ac:dyDescent="0.25">
      <c r="D59" s="13" t="s">
        <v>86</v>
      </c>
      <c r="E59" s="11" t="s">
        <v>4</v>
      </c>
      <c r="F59" s="12">
        <f>(F57*4)</f>
        <v>0</v>
      </c>
      <c r="G59" s="5" t="s">
        <v>63</v>
      </c>
    </row>
    <row r="60" spans="1:7" x14ac:dyDescent="0.25">
      <c r="E60" s="11"/>
    </row>
    <row r="61" spans="1:7" x14ac:dyDescent="0.25">
      <c r="A61" s="25" t="s">
        <v>72</v>
      </c>
      <c r="B61" s="26"/>
      <c r="C61" s="26"/>
      <c r="D61" s="26"/>
      <c r="E61" s="18" t="s">
        <v>4</v>
      </c>
      <c r="F61" s="19">
        <f>(F59*36)</f>
        <v>0</v>
      </c>
      <c r="G61" s="7" t="s">
        <v>64</v>
      </c>
    </row>
    <row r="63" spans="1:7" ht="18.75" x14ac:dyDescent="0.3">
      <c r="A63" s="28" t="s">
        <v>59</v>
      </c>
      <c r="B63" s="28"/>
      <c r="C63" s="29"/>
      <c r="D63" s="29"/>
    </row>
    <row r="64" spans="1:7" x14ac:dyDescent="0.25">
      <c r="D64" s="6" t="s">
        <v>62</v>
      </c>
      <c r="E64" s="11" t="s">
        <v>4</v>
      </c>
      <c r="F64" s="21"/>
      <c r="G64" s="5" t="s">
        <v>65</v>
      </c>
    </row>
    <row r="66" spans="1:7" x14ac:dyDescent="0.25">
      <c r="D66" s="6" t="s">
        <v>60</v>
      </c>
      <c r="E66" s="11" t="s">
        <v>4</v>
      </c>
      <c r="F66" s="21"/>
      <c r="G66" s="5" t="s">
        <v>66</v>
      </c>
    </row>
    <row r="68" spans="1:7" x14ac:dyDescent="0.25">
      <c r="D68" s="6" t="s">
        <v>61</v>
      </c>
      <c r="E68" s="11" t="s">
        <v>4</v>
      </c>
      <c r="F68" s="21"/>
      <c r="G68" s="5" t="s">
        <v>67</v>
      </c>
    </row>
    <row r="70" spans="1:7" x14ac:dyDescent="0.25">
      <c r="D70" s="6" t="s">
        <v>87</v>
      </c>
      <c r="E70" s="11" t="s">
        <v>4</v>
      </c>
      <c r="F70" s="12">
        <f>SUM(F64+F66+F68)</f>
        <v>0</v>
      </c>
      <c r="G70" s="5" t="s">
        <v>69</v>
      </c>
    </row>
    <row r="72" spans="1:7" x14ac:dyDescent="0.25">
      <c r="D72" s="13" t="s">
        <v>73</v>
      </c>
      <c r="E72" s="11" t="s">
        <v>4</v>
      </c>
      <c r="F72" s="12">
        <f>(F70*4)</f>
        <v>0</v>
      </c>
      <c r="G72" s="5" t="s">
        <v>74</v>
      </c>
    </row>
    <row r="73" spans="1:7" x14ac:dyDescent="0.25">
      <c r="D73" s="13"/>
      <c r="E73" s="11"/>
    </row>
    <row r="74" spans="1:7" x14ac:dyDescent="0.25">
      <c r="A74" s="25" t="s">
        <v>76</v>
      </c>
      <c r="B74" s="26"/>
      <c r="C74" s="26"/>
      <c r="D74" s="26"/>
      <c r="E74" s="18" t="s">
        <v>4</v>
      </c>
      <c r="F74" s="19">
        <f>(F72*36)</f>
        <v>0</v>
      </c>
      <c r="G74" s="7" t="s">
        <v>75</v>
      </c>
    </row>
    <row r="75" spans="1:7" x14ac:dyDescent="0.25">
      <c r="A75" s="7"/>
      <c r="B75" s="24"/>
      <c r="C75" s="24"/>
      <c r="D75" s="24"/>
      <c r="E75" s="18"/>
      <c r="F75" s="7"/>
      <c r="G75" s="7"/>
    </row>
    <row r="76" spans="1:7" ht="18.75" x14ac:dyDescent="0.3">
      <c r="A76" s="28" t="s">
        <v>68</v>
      </c>
      <c r="B76" s="28"/>
      <c r="C76" s="29"/>
      <c r="D76" s="29"/>
      <c r="E76" s="18"/>
      <c r="F76" s="7"/>
      <c r="G76" s="7"/>
    </row>
    <row r="78" spans="1:7" ht="16.5" thickBot="1" x14ac:dyDescent="0.3">
      <c r="A78" s="25" t="s">
        <v>78</v>
      </c>
      <c r="B78" s="27"/>
      <c r="C78" s="27"/>
      <c r="D78" s="27"/>
      <c r="E78" s="18" t="s">
        <v>4</v>
      </c>
      <c r="F78" s="22">
        <f>SUM(F19+F30+F36+F42+F48+F54+F61+F74)</f>
        <v>0</v>
      </c>
      <c r="G78" s="7" t="s">
        <v>77</v>
      </c>
    </row>
    <row r="79" spans="1:7" ht="16.5" thickTop="1" x14ac:dyDescent="0.25"/>
    <row r="80" spans="1:7" x14ac:dyDescent="0.25">
      <c r="A80" s="5" t="s">
        <v>81</v>
      </c>
    </row>
    <row r="82" spans="1:6" ht="39" customHeight="1" x14ac:dyDescent="0.25">
      <c r="A82" s="30" t="s">
        <v>19</v>
      </c>
      <c r="B82" s="27"/>
      <c r="C82" s="27"/>
      <c r="D82" s="27"/>
      <c r="E82" s="27"/>
      <c r="F82" s="27"/>
    </row>
    <row r="84" spans="1:6" x14ac:dyDescent="0.25">
      <c r="A84" s="30" t="s">
        <v>20</v>
      </c>
      <c r="B84" s="27"/>
      <c r="C84" s="27"/>
      <c r="D84" s="27"/>
      <c r="E84" s="27"/>
      <c r="F84" s="27"/>
    </row>
    <row r="86" spans="1:6" x14ac:dyDescent="0.25">
      <c r="A86" s="30" t="s">
        <v>21</v>
      </c>
      <c r="B86" s="27"/>
      <c r="C86" s="27"/>
      <c r="D86" s="27"/>
      <c r="E86" s="27"/>
      <c r="F86" s="27"/>
    </row>
    <row r="88" spans="1:6" x14ac:dyDescent="0.25">
      <c r="A88" s="3" t="s">
        <v>22</v>
      </c>
    </row>
    <row r="89" spans="1:6" x14ac:dyDescent="0.25">
      <c r="A89" s="2"/>
    </row>
    <row r="90" spans="1:6" ht="38.25" customHeight="1" x14ac:dyDescent="0.25">
      <c r="A90" s="30" t="s">
        <v>23</v>
      </c>
      <c r="B90" s="27"/>
      <c r="C90" s="27"/>
      <c r="D90" s="27"/>
      <c r="E90" s="27"/>
      <c r="F90" s="27"/>
    </row>
    <row r="92" spans="1:6" ht="39" customHeight="1" x14ac:dyDescent="0.25">
      <c r="A92" s="30" t="s">
        <v>24</v>
      </c>
      <c r="B92" s="27"/>
      <c r="C92" s="27"/>
      <c r="D92" s="27"/>
      <c r="E92" s="27"/>
      <c r="F92" s="27"/>
    </row>
    <row r="94" spans="1:6" x14ac:dyDescent="0.25">
      <c r="A94" s="1" t="s">
        <v>25</v>
      </c>
      <c r="B94" s="12"/>
      <c r="C94" s="15" t="s">
        <v>26</v>
      </c>
      <c r="D94" s="16"/>
      <c r="E94" s="5">
        <v>2024</v>
      </c>
    </row>
    <row r="97" spans="1:3" x14ac:dyDescent="0.25">
      <c r="A97" s="1" t="s">
        <v>27</v>
      </c>
      <c r="B97" s="12"/>
      <c r="C97" s="12"/>
    </row>
    <row r="99" spans="1:3" x14ac:dyDescent="0.25">
      <c r="A99" s="1" t="s">
        <v>28</v>
      </c>
      <c r="B99" s="12"/>
      <c r="C99" s="12"/>
    </row>
    <row r="101" spans="1:3" x14ac:dyDescent="0.25">
      <c r="A101" s="1" t="s">
        <v>32</v>
      </c>
      <c r="B101" s="12"/>
      <c r="C101" s="12"/>
    </row>
    <row r="103" spans="1:3" x14ac:dyDescent="0.25">
      <c r="A103" s="1" t="s">
        <v>29</v>
      </c>
    </row>
    <row r="104" spans="1:3" x14ac:dyDescent="0.25">
      <c r="A104" s="1"/>
      <c r="B104" s="17"/>
      <c r="C104" s="17"/>
    </row>
    <row r="106" spans="1:3" x14ac:dyDescent="0.25">
      <c r="B106" s="17"/>
      <c r="C106" s="17"/>
    </row>
    <row r="107" spans="1:3" x14ac:dyDescent="0.25">
      <c r="B107" s="12"/>
      <c r="C107" s="12"/>
    </row>
    <row r="109" spans="1:3" x14ac:dyDescent="0.25">
      <c r="A109" s="1" t="s">
        <v>30</v>
      </c>
      <c r="B109" s="12"/>
      <c r="C109" s="12"/>
    </row>
    <row r="111" spans="1:3" x14ac:dyDescent="0.25">
      <c r="A111" s="5" t="s">
        <v>31</v>
      </c>
      <c r="B111" s="12"/>
      <c r="C111" s="12"/>
    </row>
  </sheetData>
  <mergeCells count="27">
    <mergeCell ref="A42:D42"/>
    <mergeCell ref="A84:F84"/>
    <mergeCell ref="A86:F86"/>
    <mergeCell ref="A90:F90"/>
    <mergeCell ref="A92:F92"/>
    <mergeCell ref="A1:B2"/>
    <mergeCell ref="A44:B44"/>
    <mergeCell ref="A57:B57"/>
    <mergeCell ref="A8:G8"/>
    <mergeCell ref="A15:B15"/>
    <mergeCell ref="A22:B22"/>
    <mergeCell ref="A38:B38"/>
    <mergeCell ref="A14:D14"/>
    <mergeCell ref="A19:D19"/>
    <mergeCell ref="A21:D21"/>
    <mergeCell ref="A30:D30"/>
    <mergeCell ref="A36:D36"/>
    <mergeCell ref="A48:D48"/>
    <mergeCell ref="A56:D56"/>
    <mergeCell ref="A61:D61"/>
    <mergeCell ref="A63:D63"/>
    <mergeCell ref="A82:F82"/>
    <mergeCell ref="A74:D74"/>
    <mergeCell ref="A78:D78"/>
    <mergeCell ref="A76:D76"/>
    <mergeCell ref="A50:D50"/>
    <mergeCell ref="A54:D54"/>
  </mergeCells>
  <pageMargins left="0.7" right="0.7" top="0.75" bottom="0.75" header="0.3" footer="0.3"/>
  <pageSetup paperSize="9" scale="68" fitToHeight="0" orientation="portrait" r:id="rId1"/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59fb9d-f99a-4b93-a959-d029c5135a3a">
      <Terms xmlns="http://schemas.microsoft.com/office/infopath/2007/PartnerControls"/>
    </lcf76f155ced4ddcb4097134ff3c332f>
    <TaxCatchAll xmlns="e8f07b0b-4e2e-4156-a6f9-984d238061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65045AF4BED419470932D28F870AD" ma:contentTypeVersion="16" ma:contentTypeDescription="Create a new document." ma:contentTypeScope="" ma:versionID="9872539cdf6756229d8daf32d8045b50">
  <xsd:schema xmlns:xsd="http://www.w3.org/2001/XMLSchema" xmlns:xs="http://www.w3.org/2001/XMLSchema" xmlns:p="http://schemas.microsoft.com/office/2006/metadata/properties" xmlns:ns2="0e59fb9d-f99a-4b93-a959-d029c5135a3a" xmlns:ns3="e8f07b0b-4e2e-4156-a6f9-984d2380617d" targetNamespace="http://schemas.microsoft.com/office/2006/metadata/properties" ma:root="true" ma:fieldsID="4de4ab903ea0873349a6b4038a02ad18" ns2:_="" ns3:_="">
    <xsd:import namespace="0e59fb9d-f99a-4b93-a959-d029c5135a3a"/>
    <xsd:import namespace="e8f07b0b-4e2e-4156-a6f9-984d23806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9fb9d-f99a-4b93-a959-d029c5135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f4203ea-6fb9-4f8f-98ee-0169c9831e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07b0b-4e2e-4156-a6f9-984d2380617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25ce14-edd9-4158-9d21-379eee5391b4}" ma:internalName="TaxCatchAll" ma:showField="CatchAllData" ma:web="e8f07b0b-4e2e-4156-a6f9-984d23806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75DD3-65B4-4240-9DEA-3BFCC25596E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e59fb9d-f99a-4b93-a959-d029c5135a3a"/>
    <ds:schemaRef ds:uri="http://www.w3.org/XML/1998/namespace"/>
    <ds:schemaRef ds:uri="http://purl.org/dc/dcmitype/"/>
    <ds:schemaRef ds:uri="e8f07b0b-4e2e-4156-a6f9-984d2380617d"/>
  </ds:schemaRefs>
</ds:datastoreItem>
</file>

<file path=customXml/itemProps2.xml><?xml version="1.0" encoding="utf-8"?>
<ds:datastoreItem xmlns:ds="http://schemas.openxmlformats.org/officeDocument/2006/customXml" ds:itemID="{719AA67A-18EF-4E3A-B886-048E938EA9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0AD415-461E-4E53-95DD-0760C80F9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9fb9d-f99a-4b93-a959-d029c5135a3a"/>
    <ds:schemaRef ds:uri="e8f07b0b-4e2e-4156-a6f9-984d23806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Kay</dc:creator>
  <cp:lastModifiedBy>John Kay</cp:lastModifiedBy>
  <cp:lastPrinted>2024-08-16T10:42:55Z</cp:lastPrinted>
  <dcterms:created xsi:type="dcterms:W3CDTF">2019-08-14T09:30:35Z</dcterms:created>
  <dcterms:modified xsi:type="dcterms:W3CDTF">2024-09-19T13:45:03Z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0x010100AEC65045AF4BED419470932D28F870AD</vt:lpwstr>
  </property>
  <property fmtid="{D5CDD505-2E9C-101B-9397-08002B2CF9AE}" pid="3" name="MediaServiceImageTags">
    <vt:lpwstr/>
  </property>
</Properties>
</file>