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Portfolio\BENEFITS\4. Training &amp; Support\SUPPORT\Projects\NaFRA2\Document pack\"/>
    </mc:Choice>
  </mc:AlternateContent>
  <bookViews>
    <workbookView xWindow="600" yWindow="96" windowWidth="12120" windowHeight="9060" tabRatio="768"/>
  </bookViews>
  <sheets>
    <sheet name="Instructions" sheetId="1" r:id="rId1"/>
    <sheet name="Task Breakdown Eval Cost" sheetId="10" r:id="rId2"/>
    <sheet name="Cost Breakdown" sheetId="2" r:id="rId3"/>
    <sheet name="Evaluation" sheetId="11" r:id="rId4"/>
  </sheets>
  <definedNames>
    <definedName name="_xlnm.Print_Area" localSheetId="0">Instructions!$A$1:$A$30</definedName>
  </definedNames>
  <calcPr calcId="152511"/>
  <customWorkbookViews>
    <customWorkbookView name="Victoria Johnson - Personal View" guid="{F9075ED2-5D26-4B35-903C-96818FB2E394}" mergeInterval="0" personalView="1" maximized="1" xWindow="1" yWindow="1" windowWidth="1020" windowHeight="535" activeSheetId="4"/>
    <customWorkbookView name="HBRETT - Personal View" guid="{86EEA5E9-4AD7-49E7-BCD1-C5C3E6B64EE8}" mergeInterval="0" personalView="1" maximized="1" windowWidth="1676" windowHeight="884" activeSheetId="4" showComments="commIndAndComment"/>
  </customWorkbookViews>
</workbook>
</file>

<file path=xl/calcChain.xml><?xml version="1.0" encoding="utf-8"?>
<calcChain xmlns="http://schemas.openxmlformats.org/spreadsheetml/2006/main">
  <c r="F14" i="11" l="1"/>
  <c r="D88" i="10"/>
  <c r="E87" i="10"/>
  <c r="E86" i="10"/>
  <c r="E85" i="10"/>
  <c r="E84" i="10"/>
  <c r="E83" i="10"/>
  <c r="E82" i="10"/>
  <c r="E81" i="10"/>
  <c r="E80" i="10"/>
  <c r="E88" i="10" s="1"/>
  <c r="D78" i="10"/>
  <c r="E77" i="10"/>
  <c r="E76" i="10"/>
  <c r="E75" i="10"/>
  <c r="E74" i="10"/>
  <c r="E73" i="10"/>
  <c r="E72" i="10"/>
  <c r="E71" i="10"/>
  <c r="E70" i="10"/>
  <c r="E78" i="10" s="1"/>
  <c r="D68" i="10"/>
  <c r="E67" i="10"/>
  <c r="E66" i="10"/>
  <c r="E65" i="10"/>
  <c r="E64" i="10"/>
  <c r="E63" i="10"/>
  <c r="E62" i="10"/>
  <c r="E61" i="10"/>
  <c r="E60" i="10"/>
  <c r="E68" i="10" s="1"/>
  <c r="B18" i="11" l="1"/>
  <c r="E14" i="11"/>
  <c r="E18" i="11" s="1"/>
  <c r="F18" i="11"/>
  <c r="G14" i="11"/>
  <c r="G18" i="11" s="1"/>
  <c r="H14" i="11"/>
  <c r="H18" i="11" s="1"/>
  <c r="D14" i="11"/>
  <c r="D18" i="11" s="1"/>
  <c r="E98" i="10" l="1"/>
  <c r="E107" i="10"/>
  <c r="E114" i="10"/>
  <c r="D58" i="10"/>
  <c r="D48" i="10"/>
  <c r="D38" i="10"/>
  <c r="E32" i="10"/>
  <c r="D28" i="10"/>
  <c r="E33" i="10"/>
  <c r="E31" i="10"/>
  <c r="D16" i="10"/>
  <c r="D89" i="10" l="1"/>
  <c r="E57" i="10"/>
  <c r="E56" i="10"/>
  <c r="E55" i="10"/>
  <c r="E54" i="10"/>
  <c r="E53" i="10"/>
  <c r="E52" i="10"/>
  <c r="E51" i="10"/>
  <c r="E50" i="10"/>
  <c r="E47" i="10"/>
  <c r="E46" i="10"/>
  <c r="E45" i="10"/>
  <c r="E44" i="10"/>
  <c r="E43" i="10"/>
  <c r="E42" i="10"/>
  <c r="E41" i="10"/>
  <c r="E40" i="10"/>
  <c r="E58" i="10" l="1"/>
  <c r="E48" i="10"/>
  <c r="E34" i="10"/>
  <c r="E35" i="10" l="1"/>
  <c r="E37" i="10" l="1"/>
  <c r="E36" i="10"/>
  <c r="E30" i="10"/>
  <c r="E8" i="10"/>
  <c r="E38" i="10" l="1"/>
  <c r="E27" i="10"/>
  <c r="E26" i="10"/>
  <c r="E25" i="10"/>
  <c r="E24" i="10"/>
  <c r="E23" i="10"/>
  <c r="E22" i="10"/>
  <c r="E21" i="10"/>
  <c r="E20" i="10"/>
  <c r="E19" i="10"/>
  <c r="E18" i="10"/>
  <c r="E15" i="10"/>
  <c r="E14" i="10"/>
  <c r="E13" i="10"/>
  <c r="E12" i="10"/>
  <c r="E11" i="10"/>
  <c r="E10" i="10"/>
  <c r="E9" i="10"/>
  <c r="E28" i="10" l="1"/>
  <c r="E16" i="10"/>
  <c r="E89" i="10" l="1"/>
  <c r="E108" i="10" s="1"/>
  <c r="E115" i="10" s="1"/>
</calcChain>
</file>

<file path=xl/comments1.xml><?xml version="1.0" encoding="utf-8"?>
<comments xmlns="http://schemas.openxmlformats.org/spreadsheetml/2006/main">
  <authors>
    <author>eltonr</author>
    <author>Victoria Johnson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</rPr>
          <t>Add rows as appropriate</t>
        </r>
      </text>
    </comment>
  </commentList>
</comments>
</file>

<file path=xl/comments2.xml><?xml version="1.0" encoding="utf-8"?>
<comments xmlns="http://schemas.openxmlformats.org/spreadsheetml/2006/main">
  <authors>
    <author>eltonr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</commentList>
</comments>
</file>

<file path=xl/sharedStrings.xml><?xml version="1.0" encoding="utf-8"?>
<sst xmlns="http://schemas.openxmlformats.org/spreadsheetml/2006/main" count="100" uniqueCount="94">
  <si>
    <t>SUPPLIER NAME:</t>
  </si>
  <si>
    <t>The following limits will be applicable to all claims for travel and subsistence under this contract:</t>
  </si>
  <si>
    <t>Travel by car:  45 pence/mile.</t>
  </si>
  <si>
    <t>Travel by rail: standard class should be used at all times.</t>
  </si>
  <si>
    <t xml:space="preserve">Expenditure on dinner whilst staying overnight must not exceed a maximum limit of £20. </t>
  </si>
  <si>
    <t>Expenses:</t>
  </si>
  <si>
    <t>NAMED PERSONNEL</t>
  </si>
  <si>
    <t>All costs must be outlined, any costs not included will not be paid by the Environment Agency.</t>
  </si>
  <si>
    <t>Unless otherwise indicated Daily Rates will be based on a 7.5 hour day</t>
  </si>
  <si>
    <t xml:space="preserve">Every other Tenderer will be ranked from lowest to highest price and will be awarded a mark on a reducing basis using the following formula: </t>
  </si>
  <si>
    <t>Costs are to be fixed for the duration of the contract and must be exclusive of VAT.</t>
  </si>
  <si>
    <t xml:space="preserve">Receipts for all rail travel, hotel and food expenses will be required as proof of expenditure and will be reimbursed at cost. </t>
  </si>
  <si>
    <t>STAFF NAME</t>
  </si>
  <si>
    <t>NO OF DAYS</t>
  </si>
  <si>
    <t>TOTAL £</t>
  </si>
  <si>
    <t>DAY RATE £</t>
  </si>
  <si>
    <t>Information to be returned</t>
  </si>
  <si>
    <t>How we will evaluate</t>
  </si>
  <si>
    <t>Additional Information</t>
  </si>
  <si>
    <t>Payment Schedule:</t>
  </si>
  <si>
    <t>TABLE 1: STAFF RATES</t>
  </si>
  <si>
    <t>TRAVEL &amp; SUBSISTENCE SUB-TOTAL</t>
  </si>
  <si>
    <t>OTHER COSTS SUB-TOTAL</t>
  </si>
  <si>
    <t>Hotel charges must not exceed a maximum limit per night bed and breakfast (VAT included) of: £140 in London, £100 in Bristol, £90 in Warrington, £85 in Reading, £75 in Aberdeen, Birmingham, Belfast, Cardiff, Coventry, Edinburgh, Glasgow, Harlow, Leeds, Manchester, Middlesborough, Newcastle, Oxford, Portsmouth, Reading, Sheffield &amp; York, and £70 in all other destinations.</t>
  </si>
  <si>
    <t>DAY RATE (£)</t>
  </si>
  <si>
    <t>ORGANISATION</t>
  </si>
  <si>
    <t>TASK</t>
  </si>
  <si>
    <t>Type of expense</t>
  </si>
  <si>
    <t>Detail of Expense</t>
  </si>
  <si>
    <t>iii) Any other relevant costs that needs to be considered (please provide as much detail as possible)</t>
  </si>
  <si>
    <t>The sub-total costs from each table will automatically calculate a total project cost which will be used for the evaluation (as detailed below).</t>
  </si>
  <si>
    <t>Please detail below any discounts, rebates and other reductions you are prepared to offer and the basis of those incentives</t>
  </si>
  <si>
    <t>DISCOUNTS SUB-TOTAL</t>
  </si>
  <si>
    <t>2. TASK BREAKDOWN - STAFF</t>
  </si>
  <si>
    <t>3. TASK BREAKDOWN - TRAVEL &amp; SUBSISTENCE (Please detail based on rates in Instructions Tab)</t>
  </si>
  <si>
    <t>4. TASK BREAKDOWN - OTHER COSTS (Please detail)</t>
  </si>
  <si>
    <t>5. DISCOUNTS, REBATES AND REDUCTIONS</t>
  </si>
  <si>
    <t>1. Please fill in your Company Name in the yellow shaded box as indicated on each tab.</t>
  </si>
  <si>
    <t>iv) Please detail any discounts, rebates and other reductions you are prepared to offer and the basis of those incentives</t>
  </si>
  <si>
    <t>The payment instructions and schedule will be confirmed upon contract award and will be in line with satisfactory completion of deliverables/tasks.</t>
  </si>
  <si>
    <t>i) Estimated number of days/hours and associated daily/hourly rates to carry out tasks as detailed in the specification (as per rates in Table 1).</t>
  </si>
  <si>
    <t>ii) Estimated Travel &amp; Subsistence including detail (in line with information provided below)</t>
  </si>
  <si>
    <t>GRADE / ROLE</t>
  </si>
  <si>
    <t>Deliverables</t>
  </si>
  <si>
    <t>TOTAL</t>
  </si>
  <si>
    <t>Deliverable 1 SUBTOTAL</t>
  </si>
  <si>
    <t>Deliverable 2 SUBTOTAL</t>
  </si>
  <si>
    <t>Deliverable 3 SUBTOTAL</t>
  </si>
  <si>
    <t>Deliverable 4 SUBTOTAL</t>
  </si>
  <si>
    <t>Deliverable 5 SUBTOTAL</t>
  </si>
  <si>
    <t>2. Cost Breakdown tab - Please complete Table 1 - Staff Rates. In the yellow shaded boxes list all staff (including sub-contractors and consortia members) who will be working on the contract, their grade, and their maximum daily rates (excluding VAT and expenses).</t>
  </si>
  <si>
    <t>The Tenderer who offers the lowest total price for the fixed cost objectives will achieve the top mark available for costs</t>
  </si>
  <si>
    <t>Score = (Lowest Tender Price / Tender Price) x (Maximum available marks)</t>
  </si>
  <si>
    <t>see Evaluation Tab</t>
  </si>
  <si>
    <t xml:space="preserve">Consultant/Staff experience </t>
  </si>
  <si>
    <t xml:space="preserve">Method </t>
  </si>
  <si>
    <t xml:space="preserve">Plan </t>
  </si>
  <si>
    <t>Max Score</t>
  </si>
  <si>
    <t>Price score</t>
  </si>
  <si>
    <t>Assigned score</t>
  </si>
  <si>
    <t>Consultant A</t>
  </si>
  <si>
    <t>-</t>
  </si>
  <si>
    <t>Consultant B</t>
  </si>
  <si>
    <t>Consultant C</t>
  </si>
  <si>
    <t>Consultant D</t>
  </si>
  <si>
    <t>Consultant E</t>
  </si>
  <si>
    <t>Criteria</t>
  </si>
  <si>
    <t>The Tenderer with the highest overall score will be ranked highest</t>
  </si>
  <si>
    <t>Rank</t>
  </si>
  <si>
    <t>Deliverable 8 SUBTOTAL</t>
  </si>
  <si>
    <t>Deliverable 7 SUBTOTAL</t>
  </si>
  <si>
    <t>Deliverable 6 SUBTOTAL</t>
  </si>
  <si>
    <t>Task 1: Review documents provided by EA</t>
  </si>
  <si>
    <t>Task 2: Programme of work</t>
  </si>
  <si>
    <t>Task 3: Identify missing and/or duplicated benefits</t>
  </si>
  <si>
    <t>Task 4: Produce a Benefit Realisation Plan</t>
  </si>
  <si>
    <t xml:space="preserve">Task 5: Produce a Benefit Profile for each benefit </t>
  </si>
  <si>
    <t xml:space="preserve">Task 6: Document Business Processes </t>
  </si>
  <si>
    <t xml:space="preserve">Task 7: User survey </t>
  </si>
  <si>
    <t>Task 8: Reporting and communication</t>
  </si>
  <si>
    <t>3. Task  Breakdown tabs - Please complete Tables 2 - 8. Please provide details of:</t>
  </si>
  <si>
    <t xml:space="preserve">Check values '1' in have been used in the tables to check calculations -  remove them and replace them with actual values. </t>
  </si>
  <si>
    <t xml:space="preserve">Pricing Schedule: Task Breakdown - Evaluated Costs - NaFRA2 benefit management work package </t>
  </si>
  <si>
    <t xml:space="preserve">Pricing Schedule: Cost Breakdown - NaFRA2 benefit management work package </t>
  </si>
  <si>
    <t xml:space="preserve">Pricing Schedule: Instructions to Suppliers - NaFRA2 benefit management work package </t>
  </si>
  <si>
    <t>Min Score</t>
  </si>
  <si>
    <t>Overall score</t>
  </si>
  <si>
    <t xml:space="preserve"> </t>
  </si>
  <si>
    <t xml:space="preserve">Where a minimum score (Min Score) value has been set, tenders are required to equal or exceed that value to be considered further. </t>
  </si>
  <si>
    <t xml:space="preserve">The overall score will be assessed using the following matrix. The results of at least 2 scorers will be averaged. </t>
  </si>
  <si>
    <t>Evaluation  - NaFRA2 benefit management work package</t>
  </si>
  <si>
    <t>TOTAL PRICE (including discount)</t>
  </si>
  <si>
    <t>TOTAL PRICE (excluding discount)</t>
  </si>
  <si>
    <t>Price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</si>
</sst>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0.0"/>
  </numFmts>
  <fonts count="18" x14ac:knownFonts="1">
    <font>
      <sz val="12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70C0"/>
      <name val="Arial"/>
      <family val="2"/>
    </font>
    <font>
      <b/>
      <sz val="12"/>
      <color indexed="8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81A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wrapText="1"/>
    </xf>
    <xf numFmtId="0" fontId="4" fillId="0" borderId="0" xfId="0" applyFont="1" applyAlignment="1">
      <alignment horizontal="justify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5" fillId="0" borderId="0" xfId="0" applyFont="1" applyAlignment="1" applyProtection="1"/>
    <xf numFmtId="0" fontId="13" fillId="0" borderId="18" xfId="0" applyFont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/>
    <xf numFmtId="0" fontId="1" fillId="0" borderId="17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protection locked="0"/>
    </xf>
    <xf numFmtId="0" fontId="4" fillId="2" borderId="18" xfId="0" applyFont="1" applyFill="1" applyBorder="1" applyAlignment="1" applyProtection="1">
      <protection locked="0"/>
    </xf>
    <xf numFmtId="0" fontId="2" fillId="2" borderId="21" xfId="0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12" fillId="5" borderId="17" xfId="0" applyFont="1" applyFill="1" applyBorder="1"/>
    <xf numFmtId="0" fontId="12" fillId="5" borderId="1" xfId="0" applyFont="1" applyFill="1" applyBorder="1"/>
    <xf numFmtId="0" fontId="12" fillId="5" borderId="18" xfId="0" applyFont="1" applyFill="1" applyBorder="1"/>
    <xf numFmtId="0" fontId="13" fillId="5" borderId="1" xfId="0" applyFont="1" applyFill="1" applyBorder="1"/>
    <xf numFmtId="0" fontId="10" fillId="0" borderId="0" xfId="0" applyFont="1"/>
    <xf numFmtId="0" fontId="9" fillId="0" borderId="0" xfId="0" applyFont="1"/>
    <xf numFmtId="0" fontId="12" fillId="5" borderId="1" xfId="0" applyFont="1" applyFill="1" applyBorder="1" applyAlignment="1">
      <alignment wrapText="1"/>
    </xf>
    <xf numFmtId="6" fontId="12" fillId="5" borderId="28" xfId="0" applyNumberFormat="1" applyFont="1" applyFill="1" applyBorder="1" applyAlignment="1"/>
    <xf numFmtId="0" fontId="13" fillId="5" borderId="17" xfId="0" applyFont="1" applyFill="1" applyBorder="1"/>
    <xf numFmtId="1" fontId="4" fillId="2" borderId="18" xfId="0" applyNumberFormat="1" applyFont="1" applyFill="1" applyBorder="1" applyAlignment="1" applyProtection="1">
      <protection locked="0"/>
    </xf>
    <xf numFmtId="0" fontId="2" fillId="0" borderId="0" xfId="0" applyFont="1" applyBorder="1" applyAlignment="1" applyProtection="1">
      <alignment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12" fillId="5" borderId="28" xfId="0" applyFont="1" applyFill="1" applyBorder="1" applyAlignment="1"/>
    <xf numFmtId="0" fontId="12" fillId="5" borderId="3" xfId="0" applyFont="1" applyFill="1" applyBorder="1" applyAlignment="1"/>
    <xf numFmtId="0" fontId="7" fillId="3" borderId="24" xfId="0" applyFont="1" applyFill="1" applyBorder="1" applyAlignment="1" applyProtection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8" fillId="4" borderId="25" xfId="0" applyFont="1" applyFill="1" applyBorder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4" fillId="4" borderId="26" xfId="0" applyFont="1" applyFill="1" applyBorder="1" applyAlignment="1" applyProtection="1">
      <alignment horizontal="left" vertical="top"/>
    </xf>
    <xf numFmtId="0" fontId="4" fillId="4" borderId="26" xfId="0" applyFont="1" applyFill="1" applyBorder="1" applyAlignment="1" applyProtection="1">
      <alignment horizontal="left" vertical="top" wrapText="1"/>
    </xf>
    <xf numFmtId="0" fontId="4" fillId="4" borderId="26" xfId="0" applyFont="1" applyFill="1" applyBorder="1" applyAlignment="1">
      <alignment horizontal="left" vertical="top"/>
    </xf>
    <xf numFmtId="0" fontId="1" fillId="0" borderId="0" xfId="0" applyFont="1" applyAlignment="1" applyProtection="1">
      <alignment horizontal="left" vertical="top"/>
    </xf>
    <xf numFmtId="0" fontId="8" fillId="4" borderId="0" xfId="0" applyFont="1" applyFill="1" applyAlignment="1" applyProtection="1">
      <alignment horizontal="left" vertical="top"/>
    </xf>
    <xf numFmtId="0" fontId="5" fillId="4" borderId="26" xfId="0" applyFont="1" applyFill="1" applyBorder="1" applyAlignment="1" applyProtection="1">
      <alignment horizontal="left" vertical="top"/>
    </xf>
    <xf numFmtId="0" fontId="5" fillId="4" borderId="2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4" borderId="26" xfId="0" applyFont="1" applyFill="1" applyBorder="1" applyAlignment="1" applyProtection="1">
      <alignment horizontal="left" vertical="top" wrapText="1"/>
    </xf>
    <xf numFmtId="0" fontId="4" fillId="4" borderId="26" xfId="0" applyFont="1" applyFill="1" applyBorder="1" applyAlignment="1">
      <alignment horizontal="left" vertical="top" wrapText="1"/>
    </xf>
    <xf numFmtId="0" fontId="12" fillId="4" borderId="26" xfId="0" applyFont="1" applyFill="1" applyBorder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</xf>
    <xf numFmtId="0" fontId="14" fillId="4" borderId="26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>
      <alignment wrapText="1"/>
    </xf>
    <xf numFmtId="0" fontId="12" fillId="0" borderId="0" xfId="0" applyFont="1"/>
    <xf numFmtId="0" fontId="13" fillId="0" borderId="1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" fontId="13" fillId="0" borderId="18" xfId="0" applyNumberFormat="1" applyFont="1" applyBorder="1" applyAlignment="1">
      <alignment horizontal="center" vertical="top" wrapText="1"/>
    </xf>
    <xf numFmtId="4" fontId="13" fillId="0" borderId="0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4" fontId="12" fillId="0" borderId="18" xfId="0" applyNumberFormat="1" applyFont="1" applyBorder="1" applyAlignment="1">
      <alignment horizontal="center" vertical="top" wrapText="1"/>
    </xf>
    <xf numFmtId="4" fontId="12" fillId="0" borderId="0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top" wrapText="1"/>
    </xf>
    <xf numFmtId="1" fontId="12" fillId="5" borderId="1" xfId="0" applyNumberFormat="1" applyFont="1" applyFill="1" applyBorder="1" applyAlignment="1">
      <alignment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2" fontId="12" fillId="2" borderId="1" xfId="0" applyNumberFormat="1" applyFont="1" applyFill="1" applyBorder="1" applyAlignment="1">
      <alignment vertical="top" wrapText="1"/>
    </xf>
    <xf numFmtId="1" fontId="12" fillId="0" borderId="0" xfId="0" applyNumberFormat="1" applyFont="1"/>
    <xf numFmtId="1" fontId="12" fillId="2" borderId="1" xfId="0" applyNumberFormat="1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left" vertical="top" wrapText="1"/>
    </xf>
    <xf numFmtId="1" fontId="12" fillId="2" borderId="4" xfId="0" applyNumberFormat="1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" fontId="12" fillId="0" borderId="31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4" borderId="1" xfId="0" applyFont="1" applyFill="1" applyBorder="1" applyAlignment="1">
      <alignment horizontal="center" vertical="top" wrapText="1"/>
    </xf>
    <xf numFmtId="4" fontId="13" fillId="0" borderId="20" xfId="0" applyNumberFormat="1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center" vertical="top" wrapText="1"/>
    </xf>
    <xf numFmtId="4" fontId="13" fillId="0" borderId="1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13" fillId="3" borderId="5" xfId="0" applyFont="1" applyFill="1" applyBorder="1" applyAlignment="1" applyProtection="1">
      <alignment horizontal="left" vertical="center" wrapText="1"/>
    </xf>
    <xf numFmtId="0" fontId="4" fillId="4" borderId="0" xfId="0" applyFont="1" applyFill="1" applyAlignment="1" applyProtection="1">
      <alignment horizontal="left" vertical="top" wrapText="1"/>
    </xf>
    <xf numFmtId="0" fontId="9" fillId="0" borderId="0" xfId="0" applyFont="1" applyAlignment="1">
      <alignment vertical="center"/>
    </xf>
    <xf numFmtId="0" fontId="5" fillId="3" borderId="14" xfId="0" applyFont="1" applyFill="1" applyBorder="1" applyAlignment="1" applyProtection="1">
      <alignment horizontal="center" wrapText="1"/>
    </xf>
    <xf numFmtId="0" fontId="0" fillId="3" borderId="15" xfId="0" applyFill="1" applyBorder="1" applyAlignment="1">
      <alignment wrapText="1"/>
    </xf>
    <xf numFmtId="0" fontId="0" fillId="3" borderId="16" xfId="0" applyFill="1" applyBorder="1" applyAlignment="1">
      <alignment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2" fillId="5" borderId="28" xfId="0" applyFont="1" applyFill="1" applyBorder="1" applyAlignment="1"/>
    <xf numFmtId="0" fontId="12" fillId="5" borderId="3" xfId="0" applyFont="1" applyFill="1" applyBorder="1" applyAlignment="1"/>
    <xf numFmtId="0" fontId="13" fillId="0" borderId="1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19" xfId="0" applyFont="1" applyBorder="1" applyAlignment="1">
      <alignment horizontal="left" wrapText="1"/>
    </xf>
    <xf numFmtId="0" fontId="15" fillId="3" borderId="36" xfId="0" applyFont="1" applyFill="1" applyBorder="1" applyAlignment="1" applyProtection="1">
      <alignment horizontal="center" vertical="top" wrapText="1"/>
    </xf>
    <xf numFmtId="0" fontId="15" fillId="3" borderId="33" xfId="0" applyFont="1" applyFill="1" applyBorder="1" applyAlignment="1" applyProtection="1">
      <alignment horizontal="center" vertical="top" wrapText="1"/>
    </xf>
    <xf numFmtId="0" fontId="15" fillId="3" borderId="37" xfId="0" applyFont="1" applyFill="1" applyBorder="1" applyAlignment="1" applyProtection="1">
      <alignment horizontal="center" vertical="top" wrapText="1"/>
    </xf>
    <xf numFmtId="0" fontId="13" fillId="0" borderId="35" xfId="0" applyFont="1" applyBorder="1" applyAlignment="1">
      <alignment horizontal="left" wrapText="1"/>
    </xf>
    <xf numFmtId="0" fontId="15" fillId="3" borderId="32" xfId="0" applyFont="1" applyFill="1" applyBorder="1" applyAlignment="1" applyProtection="1">
      <alignment horizontal="center" wrapText="1"/>
    </xf>
    <xf numFmtId="0" fontId="15" fillId="3" borderId="33" xfId="0" applyFont="1" applyFill="1" applyBorder="1" applyAlignment="1" applyProtection="1">
      <alignment horizontal="center" wrapText="1"/>
    </xf>
    <xf numFmtId="0" fontId="15" fillId="3" borderId="34" xfId="0" applyFont="1" applyFill="1" applyBorder="1" applyAlignment="1" applyProtection="1">
      <alignment horizontal="center" wrapText="1"/>
    </xf>
    <xf numFmtId="0" fontId="15" fillId="0" borderId="28" xfId="0" applyFont="1" applyFill="1" applyBorder="1" applyAlignment="1" applyProtection="1">
      <alignment horizontal="center" vertical="top" wrapText="1"/>
    </xf>
    <xf numFmtId="0" fontId="15" fillId="0" borderId="3" xfId="0" applyFont="1" applyFill="1" applyBorder="1" applyAlignment="1" applyProtection="1">
      <alignment horizontal="center" vertical="top" wrapText="1"/>
    </xf>
    <xf numFmtId="0" fontId="12" fillId="5" borderId="28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5" fillId="0" borderId="28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3" fillId="0" borderId="30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23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top" wrapText="1"/>
    </xf>
    <xf numFmtId="0" fontId="12" fillId="3" borderId="15" xfId="0" applyFont="1" applyFill="1" applyBorder="1" applyAlignment="1">
      <alignment vertical="top" wrapText="1"/>
    </xf>
    <xf numFmtId="0" fontId="12" fillId="3" borderId="16" xfId="0" applyFont="1" applyFill="1" applyBorder="1" applyAlignment="1">
      <alignment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3" fontId="13" fillId="0" borderId="20" xfId="0" applyNumberFormat="1" applyFont="1" applyBorder="1" applyAlignment="1">
      <alignment horizontal="center" vertical="top" wrapText="1"/>
    </xf>
    <xf numFmtId="0" fontId="16" fillId="4" borderId="27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9" fillId="0" borderId="1" xfId="0" quotePrefix="1" applyFont="1" applyBorder="1"/>
    <xf numFmtId="0" fontId="9" fillId="0" borderId="1" xfId="0" applyFont="1" applyBorder="1"/>
    <xf numFmtId="164" fontId="9" fillId="0" borderId="1" xfId="0" applyNumberFormat="1" applyFont="1" applyBorder="1"/>
    <xf numFmtId="0" fontId="17" fillId="0" borderId="0" xfId="0" applyFont="1"/>
    <xf numFmtId="0" fontId="10" fillId="0" borderId="2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81A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33"/>
  <sheetViews>
    <sheetView tabSelected="1" zoomScale="75" zoomScaleNormal="75" zoomScaleSheetLayoutView="80" workbookViewId="0">
      <selection activeCell="A26" sqref="A26"/>
    </sheetView>
  </sheetViews>
  <sheetFormatPr defaultColWidth="8.90625" defaultRowHeight="13.8" x14ac:dyDescent="0.25"/>
  <cols>
    <col min="1" max="1" width="121.1796875" style="44" customWidth="1"/>
    <col min="2" max="2" width="12.1796875" style="44" customWidth="1"/>
    <col min="3" max="16384" width="8.90625" style="44"/>
  </cols>
  <sheetData>
    <row r="1" spans="1:6" ht="78" customHeight="1" thickBot="1" x14ac:dyDescent="0.3">
      <c r="A1" s="42" t="s">
        <v>84</v>
      </c>
      <c r="B1" s="43"/>
      <c r="C1" s="43"/>
      <c r="D1" s="43"/>
      <c r="E1" s="43"/>
      <c r="F1" s="43"/>
    </row>
    <row r="2" spans="1:6" s="46" customFormat="1" ht="21" x14ac:dyDescent="0.25">
      <c r="A2" s="45" t="s">
        <v>16</v>
      </c>
    </row>
    <row r="3" spans="1:6" x14ac:dyDescent="0.25">
      <c r="A3" s="47" t="s">
        <v>37</v>
      </c>
    </row>
    <row r="4" spans="1:6" ht="27.6" x14ac:dyDescent="0.25">
      <c r="A4" s="48" t="s">
        <v>50</v>
      </c>
    </row>
    <row r="5" spans="1:6" x14ac:dyDescent="0.25">
      <c r="A5" s="49" t="s">
        <v>80</v>
      </c>
    </row>
    <row r="6" spans="1:6" x14ac:dyDescent="0.25">
      <c r="A6" s="49" t="s">
        <v>40</v>
      </c>
    </row>
    <row r="7" spans="1:6" s="50" customFormat="1" x14ac:dyDescent="0.25">
      <c r="A7" s="48" t="s">
        <v>41</v>
      </c>
    </row>
    <row r="8" spans="1:6" s="50" customFormat="1" x14ac:dyDescent="0.25">
      <c r="A8" s="48" t="s">
        <v>29</v>
      </c>
    </row>
    <row r="9" spans="1:6" s="50" customFormat="1" x14ac:dyDescent="0.25">
      <c r="A9" s="48" t="s">
        <v>38</v>
      </c>
    </row>
    <row r="10" spans="1:6" s="50" customFormat="1" x14ac:dyDescent="0.25">
      <c r="A10" s="48" t="s">
        <v>30</v>
      </c>
    </row>
    <row r="11" spans="1:6" s="50" customFormat="1" ht="14.4" thickBot="1" x14ac:dyDescent="0.3">
      <c r="A11" s="143" t="s">
        <v>81</v>
      </c>
    </row>
    <row r="12" spans="1:6" s="46" customFormat="1" ht="24.9" customHeight="1" x14ac:dyDescent="0.25">
      <c r="A12" s="51" t="s">
        <v>17</v>
      </c>
    </row>
    <row r="13" spans="1:6" s="46" customFormat="1" ht="15" customHeight="1" x14ac:dyDescent="0.25">
      <c r="A13" s="96" t="s">
        <v>53</v>
      </c>
    </row>
    <row r="14" spans="1:6" ht="14.4" thickBot="1" x14ac:dyDescent="0.3">
      <c r="A14" s="143" t="s">
        <v>81</v>
      </c>
    </row>
    <row r="15" spans="1:6" s="46" customFormat="1" ht="24.9" customHeight="1" x14ac:dyDescent="0.25">
      <c r="A15" s="45" t="s">
        <v>18</v>
      </c>
    </row>
    <row r="16" spans="1:6" ht="24" customHeight="1" x14ac:dyDescent="0.25">
      <c r="A16" s="52" t="s">
        <v>10</v>
      </c>
    </row>
    <row r="17" spans="1:247" ht="24" customHeight="1" x14ac:dyDescent="0.25">
      <c r="A17" s="53" t="s">
        <v>7</v>
      </c>
      <c r="C17" s="54"/>
      <c r="E17" s="54"/>
      <c r="G17" s="54"/>
      <c r="I17" s="54"/>
      <c r="K17" s="54"/>
      <c r="M17" s="54"/>
      <c r="O17" s="54"/>
      <c r="Q17" s="54"/>
      <c r="S17" s="54"/>
      <c r="U17" s="54"/>
      <c r="W17" s="54"/>
      <c r="Y17" s="54"/>
      <c r="AA17" s="54"/>
      <c r="AC17" s="54"/>
      <c r="AE17" s="54"/>
      <c r="AG17" s="54"/>
      <c r="AI17" s="54"/>
      <c r="AK17" s="54"/>
      <c r="AM17" s="54"/>
      <c r="AO17" s="54"/>
      <c r="AQ17" s="54"/>
      <c r="AS17" s="54"/>
      <c r="AU17" s="54"/>
      <c r="AW17" s="54"/>
      <c r="AY17" s="54"/>
      <c r="BA17" s="54"/>
      <c r="BC17" s="54"/>
      <c r="BE17" s="54"/>
      <c r="BG17" s="54"/>
      <c r="BI17" s="54"/>
      <c r="BK17" s="54"/>
      <c r="BM17" s="54"/>
      <c r="BO17" s="54"/>
      <c r="BQ17" s="54"/>
      <c r="BS17" s="54"/>
      <c r="BU17" s="54"/>
      <c r="BW17" s="54"/>
      <c r="BY17" s="54"/>
      <c r="CA17" s="54"/>
      <c r="CC17" s="54"/>
      <c r="CE17" s="54"/>
      <c r="CG17" s="54"/>
      <c r="CI17" s="54"/>
      <c r="CK17" s="54"/>
      <c r="CM17" s="54"/>
      <c r="CO17" s="54"/>
      <c r="CQ17" s="54"/>
      <c r="CS17" s="54"/>
      <c r="CU17" s="54"/>
      <c r="CW17" s="54"/>
      <c r="CY17" s="54"/>
      <c r="DA17" s="54"/>
      <c r="DC17" s="54"/>
      <c r="DE17" s="54"/>
      <c r="DG17" s="54"/>
      <c r="DI17" s="54"/>
      <c r="DK17" s="54"/>
      <c r="DM17" s="54"/>
      <c r="DO17" s="54"/>
      <c r="DQ17" s="54"/>
      <c r="DS17" s="54"/>
      <c r="DU17" s="54"/>
      <c r="DW17" s="54"/>
      <c r="DY17" s="54"/>
      <c r="EA17" s="54"/>
      <c r="EC17" s="54"/>
      <c r="EE17" s="54"/>
      <c r="EG17" s="54"/>
      <c r="EI17" s="54"/>
      <c r="EK17" s="54"/>
      <c r="EM17" s="54"/>
      <c r="EO17" s="54"/>
      <c r="EQ17" s="54"/>
      <c r="ES17" s="54"/>
      <c r="EU17" s="54"/>
      <c r="EW17" s="54"/>
      <c r="EY17" s="54"/>
      <c r="FA17" s="54"/>
      <c r="FC17" s="54"/>
      <c r="FE17" s="54"/>
      <c r="FG17" s="54"/>
      <c r="FI17" s="54"/>
      <c r="FK17" s="54"/>
      <c r="FM17" s="54"/>
      <c r="FO17" s="54"/>
      <c r="FQ17" s="54"/>
      <c r="FS17" s="54"/>
      <c r="FU17" s="54"/>
      <c r="FW17" s="54"/>
      <c r="FY17" s="54"/>
      <c r="GA17" s="54"/>
      <c r="GC17" s="54"/>
      <c r="GE17" s="54"/>
      <c r="GG17" s="54"/>
      <c r="GI17" s="54"/>
      <c r="GK17" s="54"/>
      <c r="GM17" s="54"/>
      <c r="GO17" s="54"/>
      <c r="GQ17" s="54"/>
      <c r="GS17" s="54"/>
      <c r="GU17" s="54"/>
      <c r="GW17" s="54"/>
      <c r="GY17" s="54"/>
      <c r="HA17" s="54"/>
      <c r="HC17" s="54"/>
      <c r="HE17" s="54"/>
      <c r="HG17" s="54"/>
      <c r="HI17" s="54"/>
      <c r="HK17" s="54"/>
      <c r="HM17" s="54"/>
      <c r="HO17" s="54"/>
      <c r="HQ17" s="54"/>
      <c r="HS17" s="54"/>
      <c r="HU17" s="54"/>
      <c r="HW17" s="54"/>
      <c r="HY17" s="54"/>
      <c r="IA17" s="54"/>
      <c r="IC17" s="54"/>
      <c r="IE17" s="54"/>
      <c r="IG17" s="54"/>
      <c r="II17" s="54"/>
      <c r="IK17" s="54"/>
      <c r="IM17" s="54"/>
    </row>
    <row r="18" spans="1:247" ht="24" customHeight="1" x14ac:dyDescent="0.25">
      <c r="A18" s="53" t="s">
        <v>8</v>
      </c>
      <c r="C18" s="54"/>
      <c r="E18" s="54"/>
      <c r="G18" s="54"/>
      <c r="I18" s="54"/>
      <c r="K18" s="54"/>
      <c r="M18" s="54"/>
      <c r="O18" s="54"/>
      <c r="Q18" s="54"/>
      <c r="S18" s="54"/>
      <c r="U18" s="54"/>
      <c r="W18" s="54"/>
      <c r="Y18" s="54"/>
      <c r="AA18" s="54"/>
      <c r="AC18" s="54"/>
      <c r="AE18" s="54"/>
      <c r="AG18" s="54"/>
      <c r="AI18" s="54"/>
      <c r="AK18" s="54"/>
      <c r="AM18" s="54"/>
      <c r="AO18" s="54"/>
      <c r="AQ18" s="54"/>
      <c r="AS18" s="54"/>
      <c r="AU18" s="54"/>
      <c r="AW18" s="54"/>
      <c r="AY18" s="54"/>
      <c r="BA18" s="54"/>
      <c r="BC18" s="54"/>
      <c r="BE18" s="54"/>
      <c r="BG18" s="54"/>
      <c r="BI18" s="54"/>
      <c r="BK18" s="54"/>
      <c r="BM18" s="54"/>
      <c r="BO18" s="54"/>
      <c r="BQ18" s="54"/>
      <c r="BS18" s="54"/>
      <c r="BU18" s="54"/>
      <c r="BW18" s="54"/>
      <c r="BY18" s="54"/>
      <c r="CA18" s="54"/>
      <c r="CC18" s="54"/>
      <c r="CE18" s="54"/>
      <c r="CG18" s="54"/>
      <c r="CI18" s="54"/>
      <c r="CK18" s="54"/>
      <c r="CM18" s="54"/>
      <c r="CO18" s="54"/>
      <c r="CQ18" s="54"/>
      <c r="CS18" s="54"/>
      <c r="CU18" s="54"/>
      <c r="CW18" s="54"/>
      <c r="CY18" s="54"/>
      <c r="DA18" s="54"/>
      <c r="DC18" s="54"/>
      <c r="DE18" s="54"/>
      <c r="DG18" s="54"/>
      <c r="DI18" s="54"/>
      <c r="DK18" s="54"/>
      <c r="DM18" s="54"/>
      <c r="DO18" s="54"/>
      <c r="DQ18" s="54"/>
      <c r="DS18" s="54"/>
      <c r="DU18" s="54"/>
      <c r="DW18" s="54"/>
      <c r="DY18" s="54"/>
      <c r="EA18" s="54"/>
      <c r="EC18" s="54"/>
      <c r="EE18" s="54"/>
      <c r="EG18" s="54"/>
      <c r="EI18" s="54"/>
      <c r="EK18" s="54"/>
      <c r="EM18" s="54"/>
      <c r="EO18" s="54"/>
      <c r="EQ18" s="54"/>
      <c r="ES18" s="54"/>
      <c r="EU18" s="54"/>
      <c r="EW18" s="54"/>
      <c r="EY18" s="54"/>
      <c r="FA18" s="54"/>
      <c r="FC18" s="54"/>
      <c r="FE18" s="54"/>
      <c r="FG18" s="54"/>
      <c r="FI18" s="54"/>
      <c r="FK18" s="54"/>
      <c r="FM18" s="54"/>
      <c r="FO18" s="54"/>
      <c r="FQ18" s="54"/>
      <c r="FS18" s="54"/>
      <c r="FU18" s="54"/>
      <c r="FW18" s="54"/>
      <c r="FY18" s="54"/>
      <c r="GA18" s="54"/>
      <c r="GC18" s="54"/>
      <c r="GE18" s="54"/>
      <c r="GG18" s="54"/>
      <c r="GI18" s="54"/>
      <c r="GK18" s="54"/>
      <c r="GM18" s="54"/>
      <c r="GO18" s="54"/>
      <c r="GQ18" s="54"/>
      <c r="GS18" s="54"/>
      <c r="GU18" s="54"/>
      <c r="GW18" s="54"/>
      <c r="GY18" s="54"/>
      <c r="HA18" s="54"/>
      <c r="HC18" s="54"/>
      <c r="HE18" s="54"/>
      <c r="HG18" s="54"/>
      <c r="HI18" s="54"/>
      <c r="HK18" s="54"/>
      <c r="HM18" s="54"/>
      <c r="HO18" s="54"/>
      <c r="HQ18" s="54"/>
      <c r="HS18" s="54"/>
      <c r="HU18" s="54"/>
      <c r="HW18" s="54"/>
      <c r="HY18" s="54"/>
      <c r="IA18" s="54"/>
      <c r="IC18" s="54"/>
      <c r="IE18" s="54"/>
      <c r="IG18" s="54"/>
      <c r="II18" s="54"/>
      <c r="IK18" s="54"/>
      <c r="IM18" s="54"/>
    </row>
    <row r="19" spans="1:247" x14ac:dyDescent="0.25">
      <c r="A19" s="55"/>
    </row>
    <row r="20" spans="1:247" x14ac:dyDescent="0.25">
      <c r="A20" s="53" t="s">
        <v>5</v>
      </c>
    </row>
    <row r="21" spans="1:247" x14ac:dyDescent="0.25">
      <c r="A21" s="56" t="s">
        <v>1</v>
      </c>
    </row>
    <row r="22" spans="1:247" x14ac:dyDescent="0.25">
      <c r="A22" s="56" t="s">
        <v>2</v>
      </c>
    </row>
    <row r="23" spans="1:247" x14ac:dyDescent="0.25">
      <c r="A23" s="56" t="s">
        <v>3</v>
      </c>
    </row>
    <row r="24" spans="1:247" ht="15" x14ac:dyDescent="0.25">
      <c r="A24" s="57"/>
    </row>
    <row r="25" spans="1:247" ht="41.4" x14ac:dyDescent="0.25">
      <c r="A25" s="56" t="s">
        <v>23</v>
      </c>
    </row>
    <row r="26" spans="1:247" x14ac:dyDescent="0.25">
      <c r="A26" s="56" t="s">
        <v>4</v>
      </c>
    </row>
    <row r="27" spans="1:247" x14ac:dyDescent="0.25">
      <c r="A27" s="56" t="s">
        <v>11</v>
      </c>
    </row>
    <row r="28" spans="1:247" x14ac:dyDescent="0.25">
      <c r="A28" s="47"/>
    </row>
    <row r="29" spans="1:247" x14ac:dyDescent="0.25">
      <c r="A29" s="52" t="s">
        <v>19</v>
      </c>
    </row>
    <row r="30" spans="1:247" s="58" customFormat="1" x14ac:dyDescent="0.25">
      <c r="A30" s="48" t="s">
        <v>39</v>
      </c>
    </row>
    <row r="31" spans="1:247" x14ac:dyDescent="0.25">
      <c r="A31" s="59"/>
    </row>
    <row r="32" spans="1:247" x14ac:dyDescent="0.25">
      <c r="A32" s="59"/>
    </row>
    <row r="33" spans="1:1" x14ac:dyDescent="0.25">
      <c r="A33" s="59"/>
    </row>
  </sheetData>
  <customSheetViews>
    <customSheetView guid="{F9075ED2-5D26-4B35-903C-96818FB2E394}" scale="75" topLeftCell="A19">
      <selection activeCell="F20" sqref="F20"/>
      <pageMargins left="0.75" right="0.75" top="1" bottom="1" header="0.5" footer="0.5"/>
      <headerFooter alignWithMargins="0"/>
    </customSheetView>
    <customSheetView guid="{86EEA5E9-4AD7-49E7-BCD1-C5C3E6B64EE8}" scale="75" showRuler="0">
      <selection activeCell="F20" sqref="F20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zoomScale="70" zoomScaleNormal="70" workbookViewId="0">
      <pane ySplit="6" topLeftCell="A31" activePane="bottomLeft" state="frozen"/>
      <selection pane="bottomLeft" activeCell="A109" sqref="A109:E109"/>
    </sheetView>
  </sheetViews>
  <sheetFormatPr defaultRowHeight="15" x14ac:dyDescent="0.25"/>
  <cols>
    <col min="1" max="1" width="50.36328125" customWidth="1"/>
    <col min="2" max="2" width="42.6328125" customWidth="1"/>
    <col min="3" max="5" width="22.54296875" customWidth="1"/>
    <col min="6" max="6" width="6.90625" customWidth="1"/>
    <col min="7" max="8" width="10.08984375" customWidth="1"/>
    <col min="9" max="9" width="8.90625" customWidth="1"/>
  </cols>
  <sheetData>
    <row r="1" spans="1:10" s="4" customFormat="1" ht="36" customHeight="1" thickBot="1" x14ac:dyDescent="0.3">
      <c r="A1" s="103" t="s">
        <v>82</v>
      </c>
      <c r="B1" s="104"/>
      <c r="C1" s="104"/>
      <c r="D1" s="104"/>
      <c r="E1" s="105"/>
      <c r="F1" s="37"/>
      <c r="G1" s="37"/>
    </row>
    <row r="2" spans="1:10" s="4" customFormat="1" ht="14.4" thickBot="1" x14ac:dyDescent="0.3">
      <c r="A2" s="132"/>
      <c r="B2" s="132"/>
      <c r="C2" s="132"/>
      <c r="D2" s="132"/>
      <c r="E2" s="132"/>
      <c r="F2" s="34"/>
      <c r="G2" s="34"/>
    </row>
    <row r="3" spans="1:10" s="2" customFormat="1" ht="30" customHeight="1" thickBot="1" x14ac:dyDescent="0.3">
      <c r="A3" s="95" t="s">
        <v>0</v>
      </c>
      <c r="B3" s="101"/>
      <c r="C3" s="133"/>
      <c r="D3" s="133"/>
      <c r="E3" s="134"/>
      <c r="F3" s="38"/>
      <c r="G3"/>
      <c r="H3"/>
      <c r="I3"/>
      <c r="J3"/>
    </row>
    <row r="4" spans="1:10" ht="15.6" thickBot="1" x14ac:dyDescent="0.3">
      <c r="A4" s="3"/>
    </row>
    <row r="5" spans="1:10" s="61" customFormat="1" x14ac:dyDescent="0.25">
      <c r="A5" s="135" t="s">
        <v>33</v>
      </c>
      <c r="B5" s="136"/>
      <c r="C5" s="136"/>
      <c r="D5" s="136"/>
      <c r="E5" s="137"/>
      <c r="F5" s="60"/>
    </row>
    <row r="6" spans="1:10" s="61" customFormat="1" ht="15.6" x14ac:dyDescent="0.25">
      <c r="A6" s="62" t="s">
        <v>43</v>
      </c>
      <c r="B6" s="63" t="s">
        <v>12</v>
      </c>
      <c r="C6" s="63" t="s">
        <v>15</v>
      </c>
      <c r="D6" s="63" t="s">
        <v>13</v>
      </c>
      <c r="E6" s="64" t="s">
        <v>14</v>
      </c>
      <c r="F6" s="65"/>
    </row>
    <row r="7" spans="1:10" s="61" customFormat="1" ht="21" customHeight="1" x14ac:dyDescent="0.25">
      <c r="A7" s="141" t="s">
        <v>72</v>
      </c>
      <c r="B7" s="107"/>
      <c r="C7" s="107"/>
      <c r="D7" s="107"/>
      <c r="E7" s="127"/>
      <c r="F7" s="65"/>
    </row>
    <row r="8" spans="1:10" s="61" customFormat="1" ht="15.6" x14ac:dyDescent="0.25">
      <c r="A8" s="66"/>
      <c r="B8" s="67"/>
      <c r="C8" s="68">
        <v>1</v>
      </c>
      <c r="D8" s="69">
        <v>1</v>
      </c>
      <c r="E8" s="70">
        <f>SUM(C8*D8)</f>
        <v>1</v>
      </c>
      <c r="F8" s="71"/>
    </row>
    <row r="9" spans="1:10" s="61" customFormat="1" ht="15.6" x14ac:dyDescent="0.25">
      <c r="A9" s="66"/>
      <c r="B9" s="72"/>
      <c r="C9" s="73"/>
      <c r="D9" s="74"/>
      <c r="E9" s="70">
        <f>SUM(C9*D9)</f>
        <v>0</v>
      </c>
      <c r="F9" s="71"/>
    </row>
    <row r="10" spans="1:10" s="61" customFormat="1" ht="15.6" x14ac:dyDescent="0.25">
      <c r="A10" s="66"/>
      <c r="B10" s="72"/>
      <c r="C10" s="73"/>
      <c r="D10" s="74"/>
      <c r="E10" s="70">
        <f>SUM(C10*D10)</f>
        <v>0</v>
      </c>
      <c r="F10" s="71"/>
    </row>
    <row r="11" spans="1:10" s="61" customFormat="1" x14ac:dyDescent="0.25">
      <c r="A11" s="75"/>
      <c r="B11" s="67"/>
      <c r="C11" s="68"/>
      <c r="D11" s="69"/>
      <c r="E11" s="70">
        <f>SUM(C11*D11)</f>
        <v>0</v>
      </c>
      <c r="F11" s="71"/>
    </row>
    <row r="12" spans="1:10" s="61" customFormat="1" ht="19.5" customHeight="1" x14ac:dyDescent="0.25">
      <c r="A12" s="76"/>
      <c r="B12" s="67"/>
      <c r="C12" s="68"/>
      <c r="D12" s="69"/>
      <c r="E12" s="70">
        <f>SUM(C12*D12)</f>
        <v>0</v>
      </c>
      <c r="F12" s="71"/>
    </row>
    <row r="13" spans="1:10" s="61" customFormat="1" ht="15.6" x14ac:dyDescent="0.25">
      <c r="A13" s="66"/>
      <c r="B13" s="67"/>
      <c r="C13" s="77"/>
      <c r="D13" s="69"/>
      <c r="E13" s="70">
        <f t="shared" ref="E13:E27" si="0">SUM(C13*D13)</f>
        <v>0</v>
      </c>
      <c r="F13" s="71"/>
    </row>
    <row r="14" spans="1:10" s="61" customFormat="1" ht="15.6" x14ac:dyDescent="0.25">
      <c r="A14" s="66"/>
      <c r="B14" s="67"/>
      <c r="C14" s="77"/>
      <c r="D14" s="69"/>
      <c r="E14" s="70">
        <f t="shared" si="0"/>
        <v>0</v>
      </c>
      <c r="F14" s="71"/>
    </row>
    <row r="15" spans="1:10" s="61" customFormat="1" x14ac:dyDescent="0.25">
      <c r="A15" s="75"/>
      <c r="B15" s="67"/>
      <c r="C15" s="68"/>
      <c r="D15" s="69"/>
      <c r="E15" s="70">
        <f t="shared" si="0"/>
        <v>0</v>
      </c>
      <c r="F15" s="71"/>
      <c r="G15" s="71"/>
    </row>
    <row r="16" spans="1:10" s="61" customFormat="1" ht="15.6" x14ac:dyDescent="0.25">
      <c r="A16" s="106" t="s">
        <v>45</v>
      </c>
      <c r="B16" s="107"/>
      <c r="C16" s="108"/>
      <c r="D16" s="63">
        <f>SUM(D8:D15)</f>
        <v>1</v>
      </c>
      <c r="E16" s="64">
        <f>SUM(E8:E15)</f>
        <v>1</v>
      </c>
      <c r="F16" s="71"/>
      <c r="G16" s="71"/>
      <c r="H16" s="78"/>
    </row>
    <row r="17" spans="1:7" s="61" customFormat="1" ht="15.6" x14ac:dyDescent="0.25">
      <c r="A17" s="107" t="s">
        <v>73</v>
      </c>
      <c r="B17" s="107"/>
      <c r="C17" s="107"/>
      <c r="D17" s="107"/>
      <c r="E17" s="127"/>
      <c r="F17" s="71"/>
    </row>
    <row r="18" spans="1:7" s="61" customFormat="1" ht="15.6" x14ac:dyDescent="0.25">
      <c r="A18" s="76"/>
      <c r="B18" s="67"/>
      <c r="C18" s="68">
        <v>1</v>
      </c>
      <c r="D18" s="69">
        <v>1</v>
      </c>
      <c r="E18" s="70">
        <f t="shared" si="0"/>
        <v>1</v>
      </c>
      <c r="F18" s="71"/>
    </row>
    <row r="19" spans="1:7" s="61" customFormat="1" ht="15.6" x14ac:dyDescent="0.25">
      <c r="A19" s="66"/>
      <c r="B19" s="67"/>
      <c r="C19" s="79"/>
      <c r="D19" s="69"/>
      <c r="E19" s="70">
        <f t="shared" si="0"/>
        <v>0</v>
      </c>
      <c r="F19" s="71"/>
    </row>
    <row r="20" spans="1:7" s="61" customFormat="1" ht="15.6" x14ac:dyDescent="0.25">
      <c r="A20" s="66"/>
      <c r="B20" s="67"/>
      <c r="C20" s="79"/>
      <c r="D20" s="69"/>
      <c r="E20" s="70">
        <f t="shared" si="0"/>
        <v>0</v>
      </c>
      <c r="F20" s="65"/>
    </row>
    <row r="21" spans="1:7" s="61" customFormat="1" x14ac:dyDescent="0.25">
      <c r="A21" s="75"/>
      <c r="B21" s="67"/>
      <c r="C21" s="68"/>
      <c r="D21" s="69"/>
      <c r="E21" s="70">
        <f t="shared" si="0"/>
        <v>0</v>
      </c>
      <c r="F21" s="71"/>
    </row>
    <row r="22" spans="1:7" s="61" customFormat="1" ht="15.6" x14ac:dyDescent="0.25">
      <c r="A22" s="76"/>
      <c r="B22" s="67"/>
      <c r="C22" s="68"/>
      <c r="D22" s="69"/>
      <c r="E22" s="70">
        <f t="shared" si="0"/>
        <v>0</v>
      </c>
      <c r="F22" s="71"/>
    </row>
    <row r="23" spans="1:7" s="61" customFormat="1" ht="15.6" x14ac:dyDescent="0.25">
      <c r="A23" s="75"/>
      <c r="B23" s="72"/>
      <c r="C23" s="73"/>
      <c r="D23" s="74"/>
      <c r="E23" s="70">
        <f t="shared" si="0"/>
        <v>0</v>
      </c>
      <c r="F23" s="65"/>
    </row>
    <row r="24" spans="1:7" s="61" customFormat="1" ht="15.6" x14ac:dyDescent="0.25">
      <c r="A24" s="76"/>
      <c r="B24" s="80"/>
      <c r="C24" s="81"/>
      <c r="D24" s="82"/>
      <c r="E24" s="83">
        <f t="shared" si="0"/>
        <v>0</v>
      </c>
      <c r="F24" s="71"/>
      <c r="G24" s="71"/>
    </row>
    <row r="25" spans="1:7" s="61" customFormat="1" ht="15.6" x14ac:dyDescent="0.25">
      <c r="A25" s="66"/>
      <c r="B25" s="67"/>
      <c r="C25" s="77"/>
      <c r="D25" s="69"/>
      <c r="E25" s="70">
        <f t="shared" si="0"/>
        <v>0</v>
      </c>
      <c r="F25" s="71"/>
      <c r="G25" s="71"/>
    </row>
    <row r="26" spans="1:7" s="61" customFormat="1" ht="15.6" x14ac:dyDescent="0.25">
      <c r="A26" s="66"/>
      <c r="B26" s="67"/>
      <c r="C26" s="77"/>
      <c r="D26" s="69"/>
      <c r="E26" s="70">
        <f t="shared" si="0"/>
        <v>0</v>
      </c>
      <c r="F26" s="65"/>
      <c r="G26" s="65"/>
    </row>
    <row r="27" spans="1:7" s="61" customFormat="1" ht="15.6" x14ac:dyDescent="0.25">
      <c r="A27" s="66"/>
      <c r="B27" s="67"/>
      <c r="C27" s="68"/>
      <c r="D27" s="69"/>
      <c r="E27" s="70">
        <f t="shared" si="0"/>
        <v>0</v>
      </c>
      <c r="F27" s="71"/>
      <c r="G27" s="71"/>
    </row>
    <row r="28" spans="1:7" s="61" customFormat="1" ht="15" customHeight="1" x14ac:dyDescent="0.25">
      <c r="A28" s="106" t="s">
        <v>46</v>
      </c>
      <c r="B28" s="107"/>
      <c r="C28" s="108"/>
      <c r="D28" s="63">
        <f>SUM(D18:D27)</f>
        <v>1</v>
      </c>
      <c r="E28" s="64">
        <f>SUM(E18:E27)</f>
        <v>1</v>
      </c>
      <c r="F28" s="71"/>
      <c r="G28" s="71"/>
    </row>
    <row r="29" spans="1:7" s="61" customFormat="1" ht="15.6" x14ac:dyDescent="0.25">
      <c r="A29" s="107" t="s">
        <v>74</v>
      </c>
      <c r="B29" s="107"/>
      <c r="C29" s="107"/>
      <c r="D29" s="107"/>
      <c r="E29" s="127"/>
      <c r="F29" s="71"/>
      <c r="G29" s="71"/>
    </row>
    <row r="30" spans="1:7" s="61" customFormat="1" ht="15.6" x14ac:dyDescent="0.25">
      <c r="A30" s="84"/>
      <c r="B30" s="67"/>
      <c r="C30" s="68">
        <v>1</v>
      </c>
      <c r="D30" s="69">
        <v>1</v>
      </c>
      <c r="E30" s="70">
        <f t="shared" ref="E30:E37" si="1">SUM(C30*D30)</f>
        <v>1</v>
      </c>
      <c r="F30" s="71"/>
      <c r="G30" s="71"/>
    </row>
    <row r="31" spans="1:7" s="61" customFormat="1" ht="15.6" x14ac:dyDescent="0.25">
      <c r="A31" s="85"/>
      <c r="B31" s="67"/>
      <c r="C31" s="68"/>
      <c r="D31" s="69"/>
      <c r="E31" s="70">
        <f t="shared" si="1"/>
        <v>0</v>
      </c>
      <c r="F31" s="71"/>
      <c r="G31" s="71"/>
    </row>
    <row r="32" spans="1:7" s="61" customFormat="1" ht="15.6" x14ac:dyDescent="0.25">
      <c r="A32" s="85"/>
      <c r="B32" s="67"/>
      <c r="C32" s="68"/>
      <c r="D32" s="69"/>
      <c r="E32" s="70">
        <f t="shared" si="1"/>
        <v>0</v>
      </c>
      <c r="F32" s="71"/>
      <c r="G32" s="71"/>
    </row>
    <row r="33" spans="1:7" s="61" customFormat="1" ht="15.6" x14ac:dyDescent="0.25">
      <c r="A33" s="85"/>
      <c r="B33" s="67"/>
      <c r="C33" s="68"/>
      <c r="D33" s="69"/>
      <c r="E33" s="70">
        <f t="shared" si="1"/>
        <v>0</v>
      </c>
      <c r="F33" s="71"/>
      <c r="G33" s="71"/>
    </row>
    <row r="34" spans="1:7" s="61" customFormat="1" ht="15.6" x14ac:dyDescent="0.25">
      <c r="A34" s="85"/>
      <c r="B34" s="67"/>
      <c r="C34" s="68"/>
      <c r="D34" s="69"/>
      <c r="E34" s="70">
        <f t="shared" si="1"/>
        <v>0</v>
      </c>
      <c r="F34" s="71"/>
      <c r="G34" s="71"/>
    </row>
    <row r="35" spans="1:7" s="61" customFormat="1" ht="15.6" x14ac:dyDescent="0.25">
      <c r="A35" s="85"/>
      <c r="B35" s="67"/>
      <c r="C35" s="68"/>
      <c r="D35" s="69"/>
      <c r="E35" s="70">
        <f t="shared" si="1"/>
        <v>0</v>
      </c>
      <c r="F35" s="71"/>
      <c r="G35" s="71"/>
    </row>
    <row r="36" spans="1:7" s="61" customFormat="1" ht="15.6" x14ac:dyDescent="0.25">
      <c r="A36" s="66"/>
      <c r="B36" s="72"/>
      <c r="C36" s="73"/>
      <c r="D36" s="74"/>
      <c r="E36" s="70">
        <f t="shared" si="1"/>
        <v>0</v>
      </c>
      <c r="F36" s="71"/>
      <c r="G36" s="71"/>
    </row>
    <row r="37" spans="1:7" s="61" customFormat="1" ht="15.6" x14ac:dyDescent="0.25">
      <c r="A37" s="66"/>
      <c r="B37" s="72"/>
      <c r="C37" s="73"/>
      <c r="D37" s="74"/>
      <c r="E37" s="70">
        <f t="shared" si="1"/>
        <v>0</v>
      </c>
      <c r="F37" s="71"/>
      <c r="G37" s="71"/>
    </row>
    <row r="38" spans="1:7" s="61" customFormat="1" ht="15.6" x14ac:dyDescent="0.25">
      <c r="A38" s="106" t="s">
        <v>47</v>
      </c>
      <c r="B38" s="107"/>
      <c r="C38" s="108"/>
      <c r="D38" s="86">
        <f>SUM(D30,D37)</f>
        <v>1</v>
      </c>
      <c r="E38" s="64">
        <f>SUM(E30:E37)</f>
        <v>1</v>
      </c>
      <c r="F38" s="71"/>
      <c r="G38" s="71"/>
    </row>
    <row r="39" spans="1:7" s="61" customFormat="1" ht="15.6" x14ac:dyDescent="0.25">
      <c r="A39" s="107" t="s">
        <v>75</v>
      </c>
      <c r="B39" s="107"/>
      <c r="C39" s="107"/>
      <c r="D39" s="107"/>
      <c r="E39" s="127"/>
      <c r="F39" s="71"/>
      <c r="G39" s="71"/>
    </row>
    <row r="40" spans="1:7" s="61" customFormat="1" ht="15.6" x14ac:dyDescent="0.25">
      <c r="A40" s="84"/>
      <c r="B40" s="67"/>
      <c r="C40" s="68">
        <v>1</v>
      </c>
      <c r="D40" s="69">
        <v>1</v>
      </c>
      <c r="E40" s="70">
        <f t="shared" ref="E40:E43" si="2">SUM(C40*D40)</f>
        <v>1</v>
      </c>
      <c r="F40" s="71"/>
      <c r="G40" s="71"/>
    </row>
    <row r="41" spans="1:7" s="61" customFormat="1" ht="15.6" x14ac:dyDescent="0.25">
      <c r="A41" s="76"/>
      <c r="B41" s="67"/>
      <c r="C41" s="68"/>
      <c r="D41" s="69"/>
      <c r="E41" s="70">
        <f t="shared" si="2"/>
        <v>0</v>
      </c>
      <c r="F41" s="71"/>
      <c r="G41" s="71"/>
    </row>
    <row r="42" spans="1:7" s="61" customFormat="1" ht="15.6" x14ac:dyDescent="0.25">
      <c r="A42" s="66"/>
      <c r="B42" s="72"/>
      <c r="C42" s="73"/>
      <c r="D42" s="74"/>
      <c r="E42" s="70">
        <f t="shared" si="2"/>
        <v>0</v>
      </c>
      <c r="F42" s="71"/>
      <c r="G42" s="71"/>
    </row>
    <row r="43" spans="1:7" s="61" customFormat="1" ht="15.6" x14ac:dyDescent="0.25">
      <c r="A43" s="66"/>
      <c r="B43" s="72"/>
      <c r="C43" s="73"/>
      <c r="D43" s="74"/>
      <c r="E43" s="70">
        <f t="shared" si="2"/>
        <v>0</v>
      </c>
      <c r="F43" s="71"/>
      <c r="G43" s="71"/>
    </row>
    <row r="44" spans="1:7" s="61" customFormat="1" ht="15.6" x14ac:dyDescent="0.25">
      <c r="A44" s="84"/>
      <c r="B44" s="67"/>
      <c r="C44" s="68"/>
      <c r="D44" s="69"/>
      <c r="E44" s="70">
        <f t="shared" ref="E44:E47" si="3">SUM(C44*D44)</f>
        <v>0</v>
      </c>
      <c r="F44" s="71"/>
      <c r="G44" s="71"/>
    </row>
    <row r="45" spans="1:7" s="61" customFormat="1" ht="15.6" x14ac:dyDescent="0.25">
      <c r="A45" s="76"/>
      <c r="B45" s="67"/>
      <c r="C45" s="68"/>
      <c r="D45" s="69"/>
      <c r="E45" s="70">
        <f t="shared" si="3"/>
        <v>0</v>
      </c>
      <c r="F45" s="71"/>
      <c r="G45" s="71"/>
    </row>
    <row r="46" spans="1:7" s="61" customFormat="1" ht="15.6" x14ac:dyDescent="0.25">
      <c r="A46" s="66"/>
      <c r="B46" s="72"/>
      <c r="C46" s="73"/>
      <c r="D46" s="74"/>
      <c r="E46" s="70">
        <f t="shared" si="3"/>
        <v>0</v>
      </c>
      <c r="F46" s="71"/>
      <c r="G46" s="71"/>
    </row>
    <row r="47" spans="1:7" s="61" customFormat="1" ht="15.6" x14ac:dyDescent="0.25">
      <c r="A47" s="66"/>
      <c r="B47" s="72"/>
      <c r="C47" s="73"/>
      <c r="D47" s="74"/>
      <c r="E47" s="70">
        <f t="shared" si="3"/>
        <v>0</v>
      </c>
      <c r="F47" s="71"/>
      <c r="G47" s="71"/>
    </row>
    <row r="48" spans="1:7" s="61" customFormat="1" ht="15.6" x14ac:dyDescent="0.25">
      <c r="A48" s="106" t="s">
        <v>48</v>
      </c>
      <c r="B48" s="107"/>
      <c r="C48" s="108"/>
      <c r="D48" s="63">
        <f>SUM(D40:D47)</f>
        <v>1</v>
      </c>
      <c r="E48" s="64">
        <f>SUM(E40:E47)</f>
        <v>1</v>
      </c>
      <c r="F48" s="71"/>
      <c r="G48" s="71"/>
    </row>
    <row r="49" spans="1:7" s="61" customFormat="1" ht="15.6" x14ac:dyDescent="0.25">
      <c r="A49" s="107" t="s">
        <v>76</v>
      </c>
      <c r="B49" s="107"/>
      <c r="C49" s="107"/>
      <c r="D49" s="107"/>
      <c r="E49" s="127"/>
      <c r="F49" s="71"/>
      <c r="G49" s="71"/>
    </row>
    <row r="50" spans="1:7" s="61" customFormat="1" ht="15.6" x14ac:dyDescent="0.25">
      <c r="A50" s="84"/>
      <c r="B50" s="67"/>
      <c r="C50" s="68">
        <v>1</v>
      </c>
      <c r="D50" s="69">
        <v>1</v>
      </c>
      <c r="E50" s="70">
        <f t="shared" ref="E50:E53" si="4">SUM(C50*D50)</f>
        <v>1</v>
      </c>
      <c r="F50" s="71"/>
      <c r="G50" s="71"/>
    </row>
    <row r="51" spans="1:7" s="61" customFormat="1" ht="15.6" x14ac:dyDescent="0.25">
      <c r="A51" s="76"/>
      <c r="B51" s="67"/>
      <c r="C51" s="68"/>
      <c r="D51" s="69"/>
      <c r="E51" s="70">
        <f t="shared" si="4"/>
        <v>0</v>
      </c>
      <c r="F51" s="71"/>
      <c r="G51" s="71"/>
    </row>
    <row r="52" spans="1:7" s="61" customFormat="1" ht="15.6" x14ac:dyDescent="0.25">
      <c r="A52" s="66"/>
      <c r="B52" s="72"/>
      <c r="C52" s="73"/>
      <c r="D52" s="74"/>
      <c r="E52" s="70">
        <f t="shared" si="4"/>
        <v>0</v>
      </c>
      <c r="F52" s="71"/>
      <c r="G52" s="71"/>
    </row>
    <row r="53" spans="1:7" s="61" customFormat="1" ht="15.6" x14ac:dyDescent="0.25">
      <c r="A53" s="66"/>
      <c r="B53" s="72"/>
      <c r="C53" s="73"/>
      <c r="D53" s="74"/>
      <c r="E53" s="70">
        <f t="shared" si="4"/>
        <v>0</v>
      </c>
      <c r="F53" s="71"/>
      <c r="G53" s="71"/>
    </row>
    <row r="54" spans="1:7" s="61" customFormat="1" ht="16.5" customHeight="1" x14ac:dyDescent="0.25">
      <c r="A54" s="84"/>
      <c r="B54" s="67"/>
      <c r="C54" s="68"/>
      <c r="D54" s="69"/>
      <c r="E54" s="70">
        <f t="shared" ref="E54:E57" si="5">SUM(C54*D54)</f>
        <v>0</v>
      </c>
      <c r="F54" s="60"/>
      <c r="G54" s="60"/>
    </row>
    <row r="55" spans="1:7" s="61" customFormat="1" ht="15.6" x14ac:dyDescent="0.25">
      <c r="A55" s="76"/>
      <c r="B55" s="67"/>
      <c r="C55" s="68"/>
      <c r="D55" s="69"/>
      <c r="E55" s="70">
        <f t="shared" si="5"/>
        <v>0</v>
      </c>
      <c r="F55" s="35"/>
      <c r="G55" s="35"/>
    </row>
    <row r="56" spans="1:7" s="61" customFormat="1" ht="15.6" x14ac:dyDescent="0.25">
      <c r="A56" s="66"/>
      <c r="B56" s="72"/>
      <c r="C56" s="73"/>
      <c r="D56" s="74"/>
      <c r="E56" s="70">
        <f t="shared" si="5"/>
        <v>0</v>
      </c>
      <c r="F56" s="36"/>
      <c r="G56" s="36"/>
    </row>
    <row r="57" spans="1:7" s="61" customFormat="1" ht="15.6" x14ac:dyDescent="0.25">
      <c r="A57" s="66"/>
      <c r="B57" s="72"/>
      <c r="C57" s="73"/>
      <c r="D57" s="74"/>
      <c r="E57" s="70">
        <f t="shared" si="5"/>
        <v>0</v>
      </c>
      <c r="F57" s="36"/>
      <c r="G57" s="36"/>
    </row>
    <row r="58" spans="1:7" s="61" customFormat="1" ht="15.6" x14ac:dyDescent="0.25">
      <c r="A58" s="106" t="s">
        <v>49</v>
      </c>
      <c r="B58" s="107"/>
      <c r="C58" s="108"/>
      <c r="D58" s="63">
        <f>SUM(D50:D57)</f>
        <v>1</v>
      </c>
      <c r="E58" s="64">
        <f>SUM(E50:E57)</f>
        <v>1</v>
      </c>
      <c r="F58" s="36"/>
      <c r="G58" s="36"/>
    </row>
    <row r="59" spans="1:7" s="61" customFormat="1" ht="15.6" x14ac:dyDescent="0.25">
      <c r="A59" s="107" t="s">
        <v>77</v>
      </c>
      <c r="B59" s="107"/>
      <c r="C59" s="107"/>
      <c r="D59" s="107"/>
      <c r="E59" s="127"/>
      <c r="F59" s="71"/>
      <c r="G59" s="71"/>
    </row>
    <row r="60" spans="1:7" s="61" customFormat="1" ht="15.6" x14ac:dyDescent="0.25">
      <c r="A60" s="84"/>
      <c r="B60" s="67"/>
      <c r="C60" s="68">
        <v>1</v>
      </c>
      <c r="D60" s="69">
        <v>1</v>
      </c>
      <c r="E60" s="70">
        <f t="shared" ref="E60:E67" si="6">SUM(C60*D60)</f>
        <v>1</v>
      </c>
      <c r="F60" s="71"/>
      <c r="G60" s="71"/>
    </row>
    <row r="61" spans="1:7" s="61" customFormat="1" ht="15.6" x14ac:dyDescent="0.25">
      <c r="A61" s="76"/>
      <c r="B61" s="67"/>
      <c r="C61" s="68"/>
      <c r="D61" s="69"/>
      <c r="E61" s="70">
        <f t="shared" si="6"/>
        <v>0</v>
      </c>
      <c r="F61" s="71"/>
      <c r="G61" s="71"/>
    </row>
    <row r="62" spans="1:7" s="61" customFormat="1" ht="15.6" x14ac:dyDescent="0.25">
      <c r="A62" s="66"/>
      <c r="B62" s="72"/>
      <c r="C62" s="73"/>
      <c r="D62" s="74"/>
      <c r="E62" s="70">
        <f t="shared" si="6"/>
        <v>0</v>
      </c>
      <c r="F62" s="71"/>
      <c r="G62" s="71"/>
    </row>
    <row r="63" spans="1:7" s="61" customFormat="1" ht="15.6" x14ac:dyDescent="0.25">
      <c r="A63" s="66"/>
      <c r="B63" s="72"/>
      <c r="C63" s="73"/>
      <c r="D63" s="74"/>
      <c r="E63" s="70">
        <f t="shared" si="6"/>
        <v>0</v>
      </c>
      <c r="F63" s="71"/>
      <c r="G63" s="71"/>
    </row>
    <row r="64" spans="1:7" s="61" customFormat="1" ht="16.5" customHeight="1" x14ac:dyDescent="0.25">
      <c r="A64" s="84"/>
      <c r="B64" s="67"/>
      <c r="C64" s="68"/>
      <c r="D64" s="69"/>
      <c r="E64" s="70">
        <f t="shared" si="6"/>
        <v>0</v>
      </c>
      <c r="F64" s="60"/>
      <c r="G64" s="60"/>
    </row>
    <row r="65" spans="1:7" s="61" customFormat="1" ht="15.6" x14ac:dyDescent="0.25">
      <c r="A65" s="76"/>
      <c r="B65" s="67"/>
      <c r="C65" s="68"/>
      <c r="D65" s="69"/>
      <c r="E65" s="70">
        <f t="shared" si="6"/>
        <v>0</v>
      </c>
      <c r="F65" s="35"/>
      <c r="G65" s="35"/>
    </row>
    <row r="66" spans="1:7" s="61" customFormat="1" ht="15.6" x14ac:dyDescent="0.25">
      <c r="A66" s="66"/>
      <c r="B66" s="72"/>
      <c r="C66" s="73"/>
      <c r="D66" s="74"/>
      <c r="E66" s="70">
        <f t="shared" si="6"/>
        <v>0</v>
      </c>
      <c r="F66" s="36"/>
      <c r="G66" s="36"/>
    </row>
    <row r="67" spans="1:7" s="61" customFormat="1" ht="15.6" x14ac:dyDescent="0.25">
      <c r="A67" s="66"/>
      <c r="B67" s="72"/>
      <c r="C67" s="73"/>
      <c r="D67" s="74"/>
      <c r="E67" s="70">
        <f t="shared" si="6"/>
        <v>0</v>
      </c>
      <c r="F67" s="36"/>
      <c r="G67" s="36"/>
    </row>
    <row r="68" spans="1:7" s="61" customFormat="1" ht="15.6" x14ac:dyDescent="0.25">
      <c r="A68" s="106" t="s">
        <v>71</v>
      </c>
      <c r="B68" s="107"/>
      <c r="C68" s="108"/>
      <c r="D68" s="63">
        <f>SUM(D60:D67)</f>
        <v>1</v>
      </c>
      <c r="E68" s="64">
        <f>SUM(E60:E67)</f>
        <v>1</v>
      </c>
      <c r="F68" s="36"/>
      <c r="G68" s="36"/>
    </row>
    <row r="69" spans="1:7" s="61" customFormat="1" ht="15.6" x14ac:dyDescent="0.25">
      <c r="A69" s="107" t="s">
        <v>78</v>
      </c>
      <c r="B69" s="107"/>
      <c r="C69" s="107"/>
      <c r="D69" s="107"/>
      <c r="E69" s="127"/>
      <c r="F69" s="71"/>
      <c r="G69" s="71"/>
    </row>
    <row r="70" spans="1:7" s="61" customFormat="1" ht="15.6" x14ac:dyDescent="0.25">
      <c r="A70" s="84"/>
      <c r="B70" s="67"/>
      <c r="C70" s="68">
        <v>1</v>
      </c>
      <c r="D70" s="69">
        <v>1</v>
      </c>
      <c r="E70" s="70">
        <f t="shared" ref="E70:E77" si="7">SUM(C70*D70)</f>
        <v>1</v>
      </c>
      <c r="F70" s="71"/>
      <c r="G70" s="71"/>
    </row>
    <row r="71" spans="1:7" s="61" customFormat="1" ht="15.6" x14ac:dyDescent="0.25">
      <c r="A71" s="76"/>
      <c r="B71" s="67"/>
      <c r="C71" s="68"/>
      <c r="D71" s="69"/>
      <c r="E71" s="70">
        <f t="shared" si="7"/>
        <v>0</v>
      </c>
      <c r="F71" s="71"/>
      <c r="G71" s="71"/>
    </row>
    <row r="72" spans="1:7" s="61" customFormat="1" ht="15.6" x14ac:dyDescent="0.25">
      <c r="A72" s="66"/>
      <c r="B72" s="72"/>
      <c r="C72" s="73"/>
      <c r="D72" s="74"/>
      <c r="E72" s="70">
        <f t="shared" si="7"/>
        <v>0</v>
      </c>
      <c r="F72" s="71"/>
      <c r="G72" s="71"/>
    </row>
    <row r="73" spans="1:7" s="61" customFormat="1" ht="15.6" x14ac:dyDescent="0.25">
      <c r="A73" s="66"/>
      <c r="B73" s="72"/>
      <c r="C73" s="73"/>
      <c r="D73" s="74"/>
      <c r="E73" s="70">
        <f t="shared" si="7"/>
        <v>0</v>
      </c>
      <c r="F73" s="71"/>
      <c r="G73" s="71"/>
    </row>
    <row r="74" spans="1:7" s="61" customFormat="1" ht="16.5" customHeight="1" x14ac:dyDescent="0.25">
      <c r="A74" s="84"/>
      <c r="B74" s="67"/>
      <c r="C74" s="68"/>
      <c r="D74" s="69"/>
      <c r="E74" s="70">
        <f t="shared" si="7"/>
        <v>0</v>
      </c>
      <c r="F74" s="60"/>
      <c r="G74" s="60"/>
    </row>
    <row r="75" spans="1:7" s="61" customFormat="1" ht="15.6" x14ac:dyDescent="0.25">
      <c r="A75" s="76"/>
      <c r="B75" s="67"/>
      <c r="C75" s="68"/>
      <c r="D75" s="69"/>
      <c r="E75" s="70">
        <f t="shared" si="7"/>
        <v>0</v>
      </c>
      <c r="F75" s="35"/>
      <c r="G75" s="35"/>
    </row>
    <row r="76" spans="1:7" s="61" customFormat="1" ht="15.6" x14ac:dyDescent="0.25">
      <c r="A76" s="66"/>
      <c r="B76" s="72"/>
      <c r="C76" s="73"/>
      <c r="D76" s="74"/>
      <c r="E76" s="70">
        <f t="shared" si="7"/>
        <v>0</v>
      </c>
      <c r="F76" s="36"/>
      <c r="G76" s="36"/>
    </row>
    <row r="77" spans="1:7" s="61" customFormat="1" ht="15.6" x14ac:dyDescent="0.25">
      <c r="A77" s="66"/>
      <c r="B77" s="72"/>
      <c r="C77" s="73"/>
      <c r="D77" s="74"/>
      <c r="E77" s="70">
        <f t="shared" si="7"/>
        <v>0</v>
      </c>
      <c r="F77" s="36"/>
      <c r="G77" s="36"/>
    </row>
    <row r="78" spans="1:7" s="61" customFormat="1" ht="15.6" x14ac:dyDescent="0.25">
      <c r="A78" s="106" t="s">
        <v>70</v>
      </c>
      <c r="B78" s="107"/>
      <c r="C78" s="108"/>
      <c r="D78" s="63">
        <f>SUM(D70:D77)</f>
        <v>1</v>
      </c>
      <c r="E78" s="64">
        <f>SUM(E70:E77)</f>
        <v>1</v>
      </c>
      <c r="F78" s="36"/>
      <c r="G78" s="36"/>
    </row>
    <row r="79" spans="1:7" s="61" customFormat="1" ht="15.6" x14ac:dyDescent="0.25">
      <c r="A79" s="107" t="s">
        <v>79</v>
      </c>
      <c r="B79" s="107"/>
      <c r="C79" s="107"/>
      <c r="D79" s="107"/>
      <c r="E79" s="127"/>
      <c r="F79" s="71"/>
      <c r="G79" s="71"/>
    </row>
    <row r="80" spans="1:7" s="61" customFormat="1" ht="15.6" x14ac:dyDescent="0.25">
      <c r="A80" s="84"/>
      <c r="B80" s="67"/>
      <c r="C80" s="68">
        <v>1</v>
      </c>
      <c r="D80" s="69">
        <v>1</v>
      </c>
      <c r="E80" s="70">
        <f t="shared" ref="E80:E87" si="8">SUM(C80*D80)</f>
        <v>1</v>
      </c>
      <c r="F80" s="71"/>
      <c r="G80" s="71"/>
    </row>
    <row r="81" spans="1:7" s="61" customFormat="1" ht="15.6" x14ac:dyDescent="0.25">
      <c r="A81" s="76"/>
      <c r="B81" s="67"/>
      <c r="C81" s="68"/>
      <c r="D81" s="69"/>
      <c r="E81" s="70">
        <f t="shared" si="8"/>
        <v>0</v>
      </c>
      <c r="F81" s="71"/>
      <c r="G81" s="71"/>
    </row>
    <row r="82" spans="1:7" s="61" customFormat="1" ht="15.6" x14ac:dyDescent="0.25">
      <c r="A82" s="66"/>
      <c r="B82" s="72"/>
      <c r="C82" s="73"/>
      <c r="D82" s="74"/>
      <c r="E82" s="70">
        <f t="shared" si="8"/>
        <v>0</v>
      </c>
      <c r="F82" s="71"/>
      <c r="G82" s="71"/>
    </row>
    <row r="83" spans="1:7" s="61" customFormat="1" ht="15.6" x14ac:dyDescent="0.25">
      <c r="A83" s="66"/>
      <c r="B83" s="72"/>
      <c r="C83" s="73"/>
      <c r="D83" s="74"/>
      <c r="E83" s="70">
        <f t="shared" si="8"/>
        <v>0</v>
      </c>
      <c r="F83" s="71"/>
      <c r="G83" s="71"/>
    </row>
    <row r="84" spans="1:7" s="61" customFormat="1" ht="16.5" customHeight="1" x14ac:dyDescent="0.25">
      <c r="A84" s="84"/>
      <c r="B84" s="67"/>
      <c r="C84" s="68"/>
      <c r="D84" s="69"/>
      <c r="E84" s="70">
        <f t="shared" si="8"/>
        <v>0</v>
      </c>
      <c r="F84" s="60"/>
      <c r="G84" s="60"/>
    </row>
    <row r="85" spans="1:7" s="61" customFormat="1" ht="15.6" x14ac:dyDescent="0.25">
      <c r="A85" s="76"/>
      <c r="B85" s="67"/>
      <c r="C85" s="68"/>
      <c r="D85" s="69"/>
      <c r="E85" s="70">
        <f t="shared" si="8"/>
        <v>0</v>
      </c>
      <c r="F85" s="35"/>
      <c r="G85" s="35"/>
    </row>
    <row r="86" spans="1:7" s="61" customFormat="1" ht="15.6" x14ac:dyDescent="0.25">
      <c r="A86" s="66"/>
      <c r="B86" s="72"/>
      <c r="C86" s="73"/>
      <c r="D86" s="74"/>
      <c r="E86" s="70">
        <f t="shared" si="8"/>
        <v>0</v>
      </c>
      <c r="F86" s="36"/>
      <c r="G86" s="36"/>
    </row>
    <row r="87" spans="1:7" s="61" customFormat="1" ht="15.6" x14ac:dyDescent="0.25">
      <c r="A87" s="66"/>
      <c r="B87" s="72"/>
      <c r="C87" s="73"/>
      <c r="D87" s="74"/>
      <c r="E87" s="70">
        <f t="shared" si="8"/>
        <v>0</v>
      </c>
      <c r="F87" s="36"/>
      <c r="G87" s="36"/>
    </row>
    <row r="88" spans="1:7" s="61" customFormat="1" ht="15.6" x14ac:dyDescent="0.25">
      <c r="A88" s="106" t="s">
        <v>69</v>
      </c>
      <c r="B88" s="107"/>
      <c r="C88" s="108"/>
      <c r="D88" s="63">
        <f>SUM(D80:D87)</f>
        <v>1</v>
      </c>
      <c r="E88" s="64">
        <f>SUM(E80:E87)</f>
        <v>1</v>
      </c>
      <c r="F88" s="36"/>
      <c r="G88" s="36"/>
    </row>
    <row r="89" spans="1:7" s="61" customFormat="1" ht="15" customHeight="1" thickBot="1" x14ac:dyDescent="0.3">
      <c r="A89" s="138" t="s">
        <v>44</v>
      </c>
      <c r="B89" s="139"/>
      <c r="C89" s="140"/>
      <c r="D89" s="142">
        <f>SUM(D16,D28,D38,D48,D58+D68+D78+D88)</f>
        <v>8</v>
      </c>
      <c r="E89" s="87">
        <f>SUM(E16,E28,E38,E48,E58+E68+E78+E88)</f>
        <v>8</v>
      </c>
      <c r="F89" s="65"/>
      <c r="G89" s="65"/>
    </row>
    <row r="90" spans="1:7" s="61" customFormat="1" ht="15.75" customHeight="1" x14ac:dyDescent="0.25">
      <c r="A90" s="114" t="s">
        <v>34</v>
      </c>
      <c r="B90" s="115"/>
      <c r="C90" s="115"/>
      <c r="D90" s="115"/>
      <c r="E90" s="116"/>
      <c r="F90" s="65"/>
      <c r="G90" s="65"/>
    </row>
    <row r="91" spans="1:7" s="61" customFormat="1" ht="15.6" x14ac:dyDescent="0.25">
      <c r="A91" s="88" t="s">
        <v>26</v>
      </c>
      <c r="B91" s="88" t="s">
        <v>27</v>
      </c>
      <c r="C91" s="121" t="s">
        <v>28</v>
      </c>
      <c r="D91" s="122"/>
      <c r="E91" s="39" t="s">
        <v>14</v>
      </c>
    </row>
    <row r="92" spans="1:7" s="61" customFormat="1" ht="15.6" x14ac:dyDescent="0.3">
      <c r="A92" s="27"/>
      <c r="B92" s="25"/>
      <c r="C92" s="109"/>
      <c r="D92" s="110"/>
      <c r="E92" s="25">
        <v>1</v>
      </c>
    </row>
    <row r="93" spans="1:7" s="61" customFormat="1" ht="15.6" x14ac:dyDescent="0.3">
      <c r="A93" s="27"/>
      <c r="B93" s="30"/>
      <c r="C93" s="123"/>
      <c r="D93" s="124"/>
      <c r="E93" s="25"/>
    </row>
    <row r="94" spans="1:7" s="61" customFormat="1" ht="15.6" x14ac:dyDescent="0.3">
      <c r="A94" s="27"/>
      <c r="B94" s="25"/>
      <c r="C94" s="109"/>
      <c r="D94" s="110"/>
      <c r="E94" s="25"/>
    </row>
    <row r="95" spans="1:7" s="61" customFormat="1" ht="15.6" x14ac:dyDescent="0.3">
      <c r="A95" s="27"/>
      <c r="B95" s="25"/>
      <c r="C95" s="109"/>
      <c r="D95" s="110"/>
      <c r="E95" s="25"/>
    </row>
    <row r="96" spans="1:7" s="61" customFormat="1" ht="15.6" x14ac:dyDescent="0.3">
      <c r="A96" s="27"/>
      <c r="B96" s="25"/>
      <c r="C96" s="40"/>
      <c r="D96" s="41"/>
      <c r="E96" s="25"/>
    </row>
    <row r="97" spans="1:5" s="61" customFormat="1" ht="15.6" x14ac:dyDescent="0.3">
      <c r="A97" s="27"/>
      <c r="B97" s="25"/>
      <c r="C97" s="109"/>
      <c r="D97" s="110"/>
      <c r="E97" s="25"/>
    </row>
    <row r="98" spans="1:5" s="61" customFormat="1" ht="16.2" thickBot="1" x14ac:dyDescent="0.35">
      <c r="A98" s="117" t="s">
        <v>21</v>
      </c>
      <c r="B98" s="112"/>
      <c r="C98" s="112"/>
      <c r="D98" s="113"/>
      <c r="E98" s="89">
        <f>SUM(E92:E97)</f>
        <v>1</v>
      </c>
    </row>
    <row r="99" spans="1:5" s="61" customFormat="1" ht="15" customHeight="1" x14ac:dyDescent="0.3">
      <c r="A99" s="118" t="s">
        <v>35</v>
      </c>
      <c r="B99" s="119"/>
      <c r="C99" s="119"/>
      <c r="D99" s="119"/>
      <c r="E99" s="120"/>
    </row>
    <row r="100" spans="1:5" s="61" customFormat="1" ht="15.6" x14ac:dyDescent="0.25">
      <c r="A100" s="90"/>
      <c r="B100" s="91"/>
      <c r="C100" s="125"/>
      <c r="D100" s="126"/>
      <c r="E100" s="7" t="s">
        <v>14</v>
      </c>
    </row>
    <row r="101" spans="1:5" s="61" customFormat="1" ht="15.6" x14ac:dyDescent="0.3">
      <c r="A101" s="32"/>
      <c r="B101" s="30"/>
      <c r="C101" s="109"/>
      <c r="D101" s="110"/>
      <c r="E101" s="26">
        <v>1</v>
      </c>
    </row>
    <row r="102" spans="1:5" s="61" customFormat="1" ht="15.6" x14ac:dyDescent="0.3">
      <c r="A102" s="32"/>
      <c r="B102" s="30"/>
      <c r="C102" s="109"/>
      <c r="D102" s="110"/>
      <c r="E102" s="26"/>
    </row>
    <row r="103" spans="1:5" s="61" customFormat="1" x14ac:dyDescent="0.25">
      <c r="A103" s="24"/>
      <c r="B103" s="25"/>
      <c r="C103" s="109"/>
      <c r="D103" s="110"/>
      <c r="E103" s="26"/>
    </row>
    <row r="104" spans="1:5" s="61" customFormat="1" x14ac:dyDescent="0.25">
      <c r="A104" s="24"/>
      <c r="B104" s="25"/>
      <c r="C104" s="31"/>
      <c r="D104" s="41"/>
      <c r="E104" s="26"/>
    </row>
    <row r="105" spans="1:5" s="61" customFormat="1" x14ac:dyDescent="0.25">
      <c r="A105" s="24"/>
      <c r="B105" s="25"/>
      <c r="C105" s="109"/>
      <c r="D105" s="110"/>
      <c r="E105" s="26"/>
    </row>
    <row r="106" spans="1:5" s="61" customFormat="1" x14ac:dyDescent="0.25">
      <c r="A106" s="24"/>
      <c r="B106" s="25"/>
      <c r="C106" s="109"/>
      <c r="D106" s="110"/>
      <c r="E106" s="26"/>
    </row>
    <row r="107" spans="1:5" s="61" customFormat="1" ht="16.2" thickBot="1" x14ac:dyDescent="0.35">
      <c r="A107" s="111" t="s">
        <v>22</v>
      </c>
      <c r="B107" s="112"/>
      <c r="C107" s="112"/>
      <c r="D107" s="113"/>
      <c r="E107" s="92">
        <f>SUM(E101:E106)</f>
        <v>1</v>
      </c>
    </row>
    <row r="108" spans="1:5" s="61" customFormat="1" ht="16.2" thickBot="1" x14ac:dyDescent="0.3">
      <c r="A108" s="128" t="s">
        <v>92</v>
      </c>
      <c r="B108" s="129"/>
      <c r="C108" s="129"/>
      <c r="D108" s="129"/>
      <c r="E108" s="93">
        <f>SUM(E89,E98,E107)</f>
        <v>10</v>
      </c>
    </row>
    <row r="109" spans="1:5" s="61" customFormat="1" ht="15" customHeight="1" x14ac:dyDescent="0.3">
      <c r="A109" s="118" t="s">
        <v>36</v>
      </c>
      <c r="B109" s="119"/>
      <c r="C109" s="119"/>
      <c r="D109" s="119"/>
      <c r="E109" s="120"/>
    </row>
    <row r="110" spans="1:5" s="61" customFormat="1" ht="22.5" customHeight="1" x14ac:dyDescent="0.25">
      <c r="A110" s="130" t="s">
        <v>31</v>
      </c>
      <c r="B110" s="131"/>
      <c r="C110" s="131"/>
      <c r="D110" s="126"/>
      <c r="E110" s="7" t="s">
        <v>14</v>
      </c>
    </row>
    <row r="111" spans="1:5" s="61" customFormat="1" x14ac:dyDescent="0.25">
      <c r="A111" s="24"/>
      <c r="B111" s="25"/>
      <c r="C111" s="109"/>
      <c r="D111" s="110"/>
      <c r="E111" s="26">
        <v>1</v>
      </c>
    </row>
    <row r="112" spans="1:5" s="61" customFormat="1" x14ac:dyDescent="0.25">
      <c r="A112" s="24"/>
      <c r="B112" s="25"/>
      <c r="C112" s="109"/>
      <c r="D112" s="110"/>
      <c r="E112" s="26"/>
    </row>
    <row r="113" spans="1:5" s="61" customFormat="1" x14ac:dyDescent="0.25">
      <c r="A113" s="24"/>
      <c r="B113" s="25"/>
      <c r="C113" s="109"/>
      <c r="D113" s="110"/>
      <c r="E113" s="26"/>
    </row>
    <row r="114" spans="1:5" s="61" customFormat="1" ht="16.2" thickBot="1" x14ac:dyDescent="0.35">
      <c r="A114" s="111" t="s">
        <v>32</v>
      </c>
      <c r="B114" s="112"/>
      <c r="C114" s="112"/>
      <c r="D114" s="113"/>
      <c r="E114" s="92">
        <f>SUM(E111:E113)</f>
        <v>1</v>
      </c>
    </row>
    <row r="115" spans="1:5" s="61" customFormat="1" ht="16.2" thickBot="1" x14ac:dyDescent="0.3">
      <c r="A115" s="128" t="s">
        <v>91</v>
      </c>
      <c r="B115" s="129"/>
      <c r="C115" s="129"/>
      <c r="D115" s="129"/>
      <c r="E115" s="94">
        <f>SUM(E108-E114)</f>
        <v>9</v>
      </c>
    </row>
    <row r="116" spans="1:5" x14ac:dyDescent="0.25">
      <c r="A116" s="28"/>
    </row>
    <row r="117" spans="1:5" x14ac:dyDescent="0.25">
      <c r="A117" s="29"/>
    </row>
  </sheetData>
  <mergeCells count="45">
    <mergeCell ref="A88:C88"/>
    <mergeCell ref="A59:E59"/>
    <mergeCell ref="A68:C68"/>
    <mergeCell ref="A69:E69"/>
    <mergeCell ref="A78:C78"/>
    <mergeCell ref="A79:E79"/>
    <mergeCell ref="A1:E1"/>
    <mergeCell ref="A2:E2"/>
    <mergeCell ref="B3:E3"/>
    <mergeCell ref="A17:E17"/>
    <mergeCell ref="C105:D105"/>
    <mergeCell ref="A5:E5"/>
    <mergeCell ref="A16:C16"/>
    <mergeCell ref="A28:C28"/>
    <mergeCell ref="A89:C89"/>
    <mergeCell ref="C102:D102"/>
    <mergeCell ref="C103:D103"/>
    <mergeCell ref="A7:E7"/>
    <mergeCell ref="A48:C48"/>
    <mergeCell ref="A58:C58"/>
    <mergeCell ref="A49:E49"/>
    <mergeCell ref="A29:E29"/>
    <mergeCell ref="A115:D115"/>
    <mergeCell ref="A110:D110"/>
    <mergeCell ref="C106:D106"/>
    <mergeCell ref="A109:E109"/>
    <mergeCell ref="C111:D111"/>
    <mergeCell ref="A108:D108"/>
    <mergeCell ref="A107:D107"/>
    <mergeCell ref="A38:C38"/>
    <mergeCell ref="C112:D112"/>
    <mergeCell ref="C113:D113"/>
    <mergeCell ref="A114:D114"/>
    <mergeCell ref="A90:E90"/>
    <mergeCell ref="A98:D98"/>
    <mergeCell ref="A99:E99"/>
    <mergeCell ref="C91:D91"/>
    <mergeCell ref="C92:D92"/>
    <mergeCell ref="C93:D93"/>
    <mergeCell ref="C94:D94"/>
    <mergeCell ref="C95:D95"/>
    <mergeCell ref="C97:D97"/>
    <mergeCell ref="C100:D100"/>
    <mergeCell ref="C101:D101"/>
    <mergeCell ref="A39:E39"/>
  </mergeCells>
  <pageMargins left="0.75" right="0.75" top="1" bottom="1" header="0.5" footer="0.5"/>
  <pageSetup paperSize="9" scale="4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8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defaultColWidth="8.90625" defaultRowHeight="13.8" x14ac:dyDescent="0.25"/>
  <cols>
    <col min="1" max="2" width="35.81640625" style="5" customWidth="1"/>
    <col min="3" max="3" width="34.08984375" style="5" customWidth="1"/>
    <col min="4" max="4" width="18.81640625" style="5" customWidth="1"/>
    <col min="5" max="5" width="38" style="5" customWidth="1"/>
    <col min="6" max="16384" width="8.90625" style="5"/>
  </cols>
  <sheetData>
    <row r="1" spans="1:5" ht="44.4" customHeight="1" thickBot="1" x14ac:dyDescent="0.3">
      <c r="A1" s="103" t="s">
        <v>83</v>
      </c>
      <c r="B1" s="104"/>
      <c r="C1" s="104"/>
      <c r="D1" s="105"/>
      <c r="E1" s="1"/>
    </row>
    <row r="2" spans="1:5" ht="14.4" thickBot="1" x14ac:dyDescent="0.3">
      <c r="A2" s="11"/>
      <c r="B2" s="11"/>
      <c r="C2" s="23"/>
      <c r="D2" s="11"/>
    </row>
    <row r="3" spans="1:5" s="6" customFormat="1" ht="30" customHeight="1" thickBot="1" x14ac:dyDescent="0.3">
      <c r="A3" s="8" t="s">
        <v>0</v>
      </c>
      <c r="B3" s="101"/>
      <c r="C3" s="101"/>
      <c r="D3" s="102"/>
    </row>
    <row r="4" spans="1:5" ht="14.4" thickBot="1" x14ac:dyDescent="0.3">
      <c r="A4" s="12"/>
      <c r="B4" s="12"/>
      <c r="C4" s="12"/>
      <c r="D4" s="12"/>
    </row>
    <row r="5" spans="1:5" ht="39.9" customHeight="1" x14ac:dyDescent="0.25">
      <c r="A5" s="98" t="s">
        <v>20</v>
      </c>
      <c r="B5" s="99"/>
      <c r="C5" s="99"/>
      <c r="D5" s="100"/>
    </row>
    <row r="6" spans="1:5" ht="30" customHeight="1" x14ac:dyDescent="0.25">
      <c r="A6" s="13" t="s">
        <v>6</v>
      </c>
      <c r="B6" s="10" t="s">
        <v>42</v>
      </c>
      <c r="C6" s="22" t="s">
        <v>25</v>
      </c>
      <c r="D6" s="14" t="s">
        <v>24</v>
      </c>
    </row>
    <row r="7" spans="1:5" ht="30" customHeight="1" x14ac:dyDescent="0.25">
      <c r="A7" s="15"/>
      <c r="B7" s="9"/>
      <c r="C7" s="20"/>
      <c r="D7" s="33"/>
    </row>
    <row r="8" spans="1:5" ht="30" customHeight="1" x14ac:dyDescent="0.25">
      <c r="A8" s="15"/>
      <c r="B8" s="9"/>
      <c r="C8" s="20"/>
      <c r="D8" s="33"/>
    </row>
    <row r="9" spans="1:5" ht="30" customHeight="1" x14ac:dyDescent="0.25">
      <c r="A9" s="15"/>
      <c r="B9" s="9"/>
      <c r="C9" s="20"/>
      <c r="D9" s="16"/>
    </row>
    <row r="10" spans="1:5" ht="30" customHeight="1" x14ac:dyDescent="0.25">
      <c r="A10" s="15"/>
      <c r="B10" s="20"/>
      <c r="C10" s="20"/>
      <c r="D10" s="16"/>
    </row>
    <row r="11" spans="1:5" ht="30" customHeight="1" x14ac:dyDescent="0.25">
      <c r="A11" s="15"/>
      <c r="B11" s="9"/>
      <c r="C11" s="20"/>
      <c r="D11" s="16"/>
    </row>
    <row r="12" spans="1:5" ht="30" customHeight="1" x14ac:dyDescent="0.25">
      <c r="A12" s="15"/>
      <c r="B12" s="20"/>
      <c r="C12" s="20"/>
      <c r="D12" s="16"/>
    </row>
    <row r="13" spans="1:5" ht="30" customHeight="1" x14ac:dyDescent="0.25">
      <c r="A13" s="15"/>
      <c r="B13" s="9"/>
      <c r="C13" s="20"/>
      <c r="D13" s="16"/>
    </row>
    <row r="14" spans="1:5" ht="30" customHeight="1" x14ac:dyDescent="0.25">
      <c r="A14" s="15"/>
      <c r="B14" s="9"/>
      <c r="C14" s="20"/>
      <c r="D14" s="16"/>
    </row>
    <row r="15" spans="1:5" ht="30" customHeight="1" x14ac:dyDescent="0.25">
      <c r="A15" s="15"/>
      <c r="B15" s="9"/>
      <c r="C15" s="20"/>
      <c r="D15" s="16"/>
    </row>
    <row r="16" spans="1:5" ht="30" customHeight="1" x14ac:dyDescent="0.25">
      <c r="A16" s="15"/>
      <c r="B16" s="9"/>
      <c r="C16" s="20"/>
      <c r="D16" s="16"/>
    </row>
    <row r="17" spans="1:4" ht="30" customHeight="1" x14ac:dyDescent="0.25">
      <c r="A17" s="15"/>
      <c r="B17" s="9"/>
      <c r="C17" s="20"/>
      <c r="D17" s="16"/>
    </row>
    <row r="18" spans="1:4" ht="30" customHeight="1" thickBot="1" x14ac:dyDescent="0.3">
      <c r="A18" s="17"/>
      <c r="B18" s="18"/>
      <c r="C18" s="21"/>
      <c r="D18" s="19"/>
    </row>
  </sheetData>
  <customSheetViews>
    <customSheetView guid="{F9075ED2-5D26-4B35-903C-96818FB2E394}" scale="75" topLeftCell="A25">
      <selection activeCell="A28" sqref="A28:IV55"/>
      <pageMargins left="0.75" right="0.75" top="1" bottom="1" header="0.5" footer="0.5"/>
      <headerFooter alignWithMargins="0"/>
    </customSheetView>
    <customSheetView guid="{86EEA5E9-4AD7-49E7-BCD1-C5C3E6B64EE8}" scale="75" showRuler="0">
      <selection activeCell="A28" sqref="A28:IV55"/>
      <pageMargins left="0.75" right="0.75" top="1" bottom="1" header="0.5" footer="0.5"/>
      <headerFooter alignWithMargins="0"/>
    </customSheetView>
  </customSheetViews>
  <mergeCells count="3">
    <mergeCell ref="A5:D5"/>
    <mergeCell ref="B3:D3"/>
    <mergeCell ref="A1:D1"/>
  </mergeCells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12" sqref="A12"/>
    </sheetView>
  </sheetViews>
  <sheetFormatPr defaultRowHeight="13.2" x14ac:dyDescent="0.25"/>
  <cols>
    <col min="1" max="1" width="24.36328125" style="29" customWidth="1"/>
    <col min="2" max="2" width="8.26953125" style="29" bestFit="1" customWidth="1"/>
    <col min="3" max="3" width="7.90625" style="29" bestFit="1" customWidth="1"/>
    <col min="4" max="8" width="10.6328125" style="29" customWidth="1"/>
    <col min="9" max="10" width="9.6328125" style="29" customWidth="1"/>
    <col min="11" max="16384" width="8.7265625" style="29"/>
  </cols>
  <sheetData>
    <row r="1" spans="1:8" x14ac:dyDescent="0.25">
      <c r="A1" s="28" t="s">
        <v>90</v>
      </c>
    </row>
    <row r="3" spans="1:8" x14ac:dyDescent="0.25">
      <c r="A3" s="29" t="s">
        <v>51</v>
      </c>
    </row>
    <row r="4" spans="1:8" x14ac:dyDescent="0.25">
      <c r="A4" s="29" t="s">
        <v>9</v>
      </c>
    </row>
    <row r="5" spans="1:8" x14ac:dyDescent="0.25">
      <c r="A5" s="29" t="s">
        <v>52</v>
      </c>
    </row>
    <row r="6" spans="1:8" x14ac:dyDescent="0.25">
      <c r="A6" s="29" t="s">
        <v>89</v>
      </c>
    </row>
    <row r="7" spans="1:8" x14ac:dyDescent="0.25">
      <c r="A7" s="29" t="s">
        <v>67</v>
      </c>
    </row>
    <row r="8" spans="1:8" x14ac:dyDescent="0.25">
      <c r="A8" s="29" t="s">
        <v>88</v>
      </c>
    </row>
    <row r="9" spans="1:8" x14ac:dyDescent="0.25">
      <c r="A9" s="149" t="s">
        <v>81</v>
      </c>
    </row>
    <row r="11" spans="1:8" x14ac:dyDescent="0.25">
      <c r="A11" s="97"/>
      <c r="D11" s="150" t="s">
        <v>59</v>
      </c>
      <c r="E11" s="151"/>
      <c r="F11" s="151"/>
      <c r="G11" s="151"/>
      <c r="H11" s="152"/>
    </row>
    <row r="12" spans="1:8" x14ac:dyDescent="0.25">
      <c r="A12" s="144" t="s">
        <v>66</v>
      </c>
      <c r="B12" s="145" t="s">
        <v>57</v>
      </c>
      <c r="C12" s="145" t="s">
        <v>85</v>
      </c>
      <c r="D12" s="145" t="s">
        <v>60</v>
      </c>
      <c r="E12" s="145" t="s">
        <v>62</v>
      </c>
      <c r="F12" s="145" t="s">
        <v>63</v>
      </c>
      <c r="G12" s="145" t="s">
        <v>64</v>
      </c>
      <c r="H12" s="145" t="s">
        <v>65</v>
      </c>
    </row>
    <row r="13" spans="1:8" x14ac:dyDescent="0.25">
      <c r="A13" s="144" t="s">
        <v>93</v>
      </c>
      <c r="B13" s="146" t="s">
        <v>61</v>
      </c>
      <c r="C13" s="146"/>
      <c r="D13" s="147">
        <v>1</v>
      </c>
      <c r="E13" s="147">
        <v>1</v>
      </c>
      <c r="F13" s="147">
        <v>1</v>
      </c>
      <c r="G13" s="147">
        <v>1</v>
      </c>
      <c r="H13" s="147">
        <v>1</v>
      </c>
    </row>
    <row r="14" spans="1:8" x14ac:dyDescent="0.25">
      <c r="A14" s="144" t="s">
        <v>58</v>
      </c>
      <c r="B14" s="147">
        <v>30</v>
      </c>
      <c r="C14" s="147"/>
      <c r="D14" s="148">
        <f>($D13/D13)*$B14</f>
        <v>30</v>
      </c>
      <c r="E14" s="148">
        <f t="shared" ref="E14:H14" si="0">($D13/E13)*$B14</f>
        <v>30</v>
      </c>
      <c r="F14" s="148">
        <f t="shared" ref="F14" si="1">($D13/F13)*$B14</f>
        <v>30</v>
      </c>
      <c r="G14" s="148">
        <f t="shared" si="0"/>
        <v>30</v>
      </c>
      <c r="H14" s="148">
        <f t="shared" si="0"/>
        <v>30</v>
      </c>
    </row>
    <row r="15" spans="1:8" x14ac:dyDescent="0.25">
      <c r="A15" s="144" t="s">
        <v>55</v>
      </c>
      <c r="B15" s="147">
        <v>20</v>
      </c>
      <c r="C15" s="147">
        <v>10</v>
      </c>
      <c r="D15" s="147">
        <v>1</v>
      </c>
      <c r="E15" s="147">
        <v>1</v>
      </c>
      <c r="F15" s="147">
        <v>1</v>
      </c>
      <c r="G15" s="147">
        <v>1</v>
      </c>
      <c r="H15" s="147">
        <v>1</v>
      </c>
    </row>
    <row r="16" spans="1:8" x14ac:dyDescent="0.25">
      <c r="A16" s="144" t="s">
        <v>54</v>
      </c>
      <c r="B16" s="147">
        <v>30</v>
      </c>
      <c r="C16" s="147">
        <v>15</v>
      </c>
      <c r="D16" s="147">
        <v>1</v>
      </c>
      <c r="E16" s="147">
        <v>1</v>
      </c>
      <c r="F16" s="147">
        <v>1</v>
      </c>
      <c r="G16" s="147">
        <v>1</v>
      </c>
      <c r="H16" s="147">
        <v>1</v>
      </c>
    </row>
    <row r="17" spans="1:8" x14ac:dyDescent="0.25">
      <c r="A17" s="144" t="s">
        <v>56</v>
      </c>
      <c r="B17" s="147">
        <v>20</v>
      </c>
      <c r="C17" s="147">
        <v>10</v>
      </c>
      <c r="D17" s="147">
        <v>1</v>
      </c>
      <c r="E17" s="147">
        <v>1</v>
      </c>
      <c r="F17" s="147">
        <v>1</v>
      </c>
      <c r="G17" s="147">
        <v>1</v>
      </c>
      <c r="H17" s="147">
        <v>1</v>
      </c>
    </row>
    <row r="18" spans="1:8" x14ac:dyDescent="0.25">
      <c r="A18" s="145" t="s">
        <v>86</v>
      </c>
      <c r="B18" s="145">
        <f>SUM(B14:B17)</f>
        <v>100</v>
      </c>
      <c r="C18" s="145"/>
      <c r="D18" s="153">
        <f>SUM(D14:D17)</f>
        <v>33</v>
      </c>
      <c r="E18" s="153">
        <f>SUM(E14:E17)</f>
        <v>33</v>
      </c>
      <c r="F18" s="153">
        <f>SUM(F14:F17)</f>
        <v>33</v>
      </c>
      <c r="G18" s="153">
        <f>SUM(G14:G17)</f>
        <v>33</v>
      </c>
      <c r="H18" s="153">
        <f>SUM(H14:H17)</f>
        <v>33</v>
      </c>
    </row>
    <row r="19" spans="1:8" x14ac:dyDescent="0.25">
      <c r="A19" s="145" t="s">
        <v>68</v>
      </c>
      <c r="B19" s="147"/>
      <c r="C19" s="147"/>
      <c r="D19" s="145">
        <v>5</v>
      </c>
      <c r="E19" s="145">
        <v>0</v>
      </c>
      <c r="F19" s="145">
        <v>0</v>
      </c>
      <c r="G19" s="145">
        <v>1</v>
      </c>
      <c r="H19" s="145">
        <v>1</v>
      </c>
    </row>
    <row r="23" spans="1:8" x14ac:dyDescent="0.25">
      <c r="E23" s="29" t="s">
        <v>87</v>
      </c>
    </row>
  </sheetData>
  <mergeCells count="1">
    <mergeCell ref="D11:H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Task Breakdown Eval Cost</vt:lpstr>
      <vt:lpstr>Cost Breakdown</vt:lpstr>
      <vt:lpstr>Evaluation</vt:lpstr>
      <vt:lpstr>Instructions!Print_Area</vt:lpstr>
    </vt:vector>
  </TitlesOfParts>
  <Company>Environment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VJOHNSON</dc:creator>
  <cp:lastModifiedBy>J P Baldwin</cp:lastModifiedBy>
  <cp:lastPrinted>2017-07-03T09:00:57Z</cp:lastPrinted>
  <dcterms:created xsi:type="dcterms:W3CDTF">2012-03-26T15:15:24Z</dcterms:created>
  <dcterms:modified xsi:type="dcterms:W3CDTF">2019-06-18T14:28:10Z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