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ccandpcc.sharepoint.com/sites/ProcurementCCC/Shared Documents/General/1.8. Social Value/Cambridgeshire TOMS/"/>
    </mc:Choice>
  </mc:AlternateContent>
  <xr:revisionPtr revIDLastSave="38" documentId="8_{8E32B2E0-507B-492E-B2BF-CD547754E73C}" xr6:coauthVersionLast="47" xr6:coauthVersionMax="47" xr10:uidLastSave="{E8609D1A-16D4-43B6-AD90-A1008EB80967}"/>
  <bookViews>
    <workbookView xWindow="-110" yWindow="-110" windowWidth="19420" windowHeight="10420" xr2:uid="{68C9A802-EA79-4443-8339-FA92483598AA}"/>
  </bookViews>
  <sheets>
    <sheet name="TOMs Calculator" sheetId="1" r:id="rId1"/>
    <sheet name="Measure Guidance" sheetId="3" r:id="rId2"/>
  </sheets>
  <definedNames>
    <definedName name="_xlnm._FilterDatabase" localSheetId="1" hidden="1">'Measure Guidance'!$A$1:$G$47</definedName>
    <definedName name="_xlnm._FilterDatabase" localSheetId="0" hidden="1">'TOMs Calculator'!$B$2:$M$48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1" i="1"/>
  <c r="L42" i="1"/>
  <c r="L43" i="1"/>
  <c r="L44" i="1"/>
  <c r="L45" i="1"/>
  <c r="L46" i="1"/>
  <c r="L47" i="1"/>
  <c r="L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tc={C9BCE588-5703-42C2-ADE4-AC1E107C64EF}</author>
    <author>tc={1F938430-1321-4920-AC70-8447899020A0}</author>
  </authors>
  <commentList>
    <comment ref="D12" authorId="0" shapeId="0" xr:uid="{C9BCE588-5703-42C2-ADE4-AC1E107C64EF}">
      <text>
        <t>[Threaded comment]
Your version of Excel allows you to read this threaded comment; however, any edits to it will get removed if the file is opened in a newer version of Excel. Learn more: https://go.microsoft.com/fwlink/?linkid=870924
Comment:
    Could be Ambition 5 as well</t>
      </text>
    </comment>
    <comment ref="D16" authorId="1" shapeId="0" xr:uid="{1F938430-1321-4920-AC70-8447899020A0}">
      <text>
        <t>[Threaded comment]
Your version of Excel allows you to read this threaded comment; however, any edits to it will get removed if the file is opened in a newer version of Excel. Learn more: https://go.microsoft.com/fwlink/?linkid=870924
Comment:
    Update to Ambition 1 or link to both ambitions or leave as is.</t>
      </text>
    </comment>
  </commentList>
</comments>
</file>

<file path=xl/sharedStrings.xml><?xml version="1.0" encoding="utf-8"?>
<sst xmlns="http://schemas.openxmlformats.org/spreadsheetml/2006/main" count="642" uniqueCount="382">
  <si>
    <t>Theme</t>
  </si>
  <si>
    <t>Outcome</t>
  </si>
  <si>
    <t>Cambridgeshire CC Ambitions</t>
  </si>
  <si>
    <t>Ref</t>
  </si>
  <si>
    <t>Measure</t>
  </si>
  <si>
    <t>Core/
Non-Core</t>
  </si>
  <si>
    <t>Units</t>
  </si>
  <si>
    <t>Proxy Value</t>
  </si>
  <si>
    <r>
      <t>Localisation Type</t>
    </r>
    <r>
      <rPr>
        <i/>
        <sz val="10"/>
        <rFont val="Calibri"/>
        <family val="2"/>
      </rPr>
      <t xml:space="preserve"> 
</t>
    </r>
    <r>
      <rPr>
        <b/>
        <i/>
        <sz val="10"/>
        <rFont val="Calibri"/>
        <family val="2"/>
      </rPr>
      <t>(see introduction tab)</t>
    </r>
  </si>
  <si>
    <t>Supplier Target: 
(Input number of units delivered/committed)</t>
  </si>
  <si>
    <t xml:space="preserve">Social/Local Economic Value created </t>
  </si>
  <si>
    <t>Ensure No Double Counting Betweeen Specific Measures</t>
  </si>
  <si>
    <t>Evidence Requirements</t>
  </si>
  <si>
    <r>
      <t xml:space="preserve">Jobs 
</t>
    </r>
    <r>
      <rPr>
        <b/>
        <i/>
        <sz val="10"/>
        <color theme="0"/>
        <rFont val="Calibri"/>
        <family val="2"/>
      </rPr>
      <t>Promote Local Skills and Employment</t>
    </r>
  </si>
  <si>
    <t>More local people in employment</t>
  </si>
  <si>
    <t>Ambition 6 : Places and communities prosper because they have a resilient and inclusive economy, access to good quality public services and social justice is prioritised</t>
  </si>
  <si>
    <t>NT1</t>
  </si>
  <si>
    <t>No. of full time equivalent direct local employees (FTE) hired or retained for the duration of the contract</t>
  </si>
  <si>
    <t>Core</t>
  </si>
  <si>
    <t>No. people FTE</t>
  </si>
  <si>
    <t>Localised per project</t>
  </si>
  <si>
    <t>NT1a, NT1b, NT1c</t>
  </si>
  <si>
    <t>Specify the number of qualifying employees directly employed on this contract (for details on what a qualifying employee is defined as, please see the Definition box of this Measure). For each qualifying employee, specify: 1.) the duration of employment; 2.) the employment status (e.g. full time or part time); 3.) the Full-Time Equivalent (FTE); 4.) the first half of their home postcode (i.e. the postcode district). For example, Employee 1: 6 months; full-time; 0.5 FTE; SE1. Information provided should be made compliant with data protection requirements (GDPR).</t>
  </si>
  <si>
    <t>NT1c</t>
  </si>
  <si>
    <t>No. of full time equivalent local employees (FTE) hired or retained for the duration of the contract who are employed in your supply chain</t>
  </si>
  <si>
    <t>Non-Core</t>
  </si>
  <si>
    <t>NT1, NT1a, NT1b</t>
  </si>
  <si>
    <t>Specify the number of qualifying employees on this contract (for details on what a qualifying employee is defined as, please see the Definition box of this Measure). For each qualifying employee, specify: 1.) the duration of employment; 2.) the employment status (e.g. full time or part time); 3.) the Full-Time Equivalent (FTE); 4.) the first half of their home postcode (i.e. the postcode district). For example, Employee 1: 6 months; full-time; 0.5FTE; SE1. Information provided should be made compliant with data protection requirements (GDPR).</t>
  </si>
  <si>
    <t>Ambition 5: People are helped out of poverty and income inequality</t>
  </si>
  <si>
    <t>NT3</t>
  </si>
  <si>
    <t>No. of full time equivalent employees (FTE) hired on the contract who are long-term unemployed (unemployed for a year or longer)</t>
  </si>
  <si>
    <t>NT3a, NT3b, NT3c, NT3d, NT4, NT4a, NT5, NT5a, NT6, NT6a, NT76</t>
  </si>
  <si>
    <t xml:space="preserve">Specify the number of qualifying employees on this contract (for details on how a qualifying employee is defined please see the Definition box of this Measure). For each qualifying employee, specify: 1.) the duration of employment; 2.) the employment status; 3.) the Full-Time Equivalent (FTE); 4.) that this is the first employment experience after having been long-term unemployed; 5.) how long they were unemployed for before the start of the employment contract. For example, Employee 1: 1 year; full-time; 1 FTE; this is the first employment experience after 14 months of unemployment. Provide details of any organisation partnered with. Information provided should be made compliant with data protection requirements (GDPR). </t>
  </si>
  <si>
    <t>NT3a</t>
  </si>
  <si>
    <t xml:space="preserve">No. of full time equivalent armed forces veteran employees (FTE) hired on the contract who are long-term unemployed (unemployed for a year or longer) and facing specific barriers to transitioning to civilian employment that do not qualify them as disabled (e.g. long-term service) </t>
  </si>
  <si>
    <t>NT3, NT3b, NT3c, NT3d, NT4, NT4a, NT5, NT5a, NT6, NT6a, NT76</t>
  </si>
  <si>
    <t xml:space="preserve">Specify the number of qualifying employees on this contract (for details on how a qualifying employee is defined, please see the Definition box of this Measure). For each qualifying employee, specify: 1.) the duration of employment; 2.) the employment status; 3.) the Full-Time Equivalent (FTE); 4.) that this is the first employment experience after having been long-term unemployed; 5.) how long they were unemployed for before the start of the employment contract. For example, Employee 1: 1 year; full-time; 1 FTE; this is the first employment experience after 14 months of unemployment. Provide details of any organisation partnered with. Information provided should be made compliant with data protection requirements (GDPR). </t>
  </si>
  <si>
    <t>NT3b</t>
  </si>
  <si>
    <t>No. of full time equivalent homeless employees (FTE) hired on the contract who are long-term unemployed</t>
  </si>
  <si>
    <t>F</t>
  </si>
  <si>
    <t>NT3, NT3a, NT3c, NT3d, NT4, NT4a, NT5, NT5a, NT6, NT6a, NT76</t>
  </si>
  <si>
    <t>NT4</t>
  </si>
  <si>
    <t>No. of full time equivalent employees (FTE) hired on the contract who are NOT in Employment, Education, or Training (NEETs)</t>
  </si>
  <si>
    <t>NT3, NT3a, NT3b, NT3c, NT3d, NT4a, NT5, NT5a, NT6, NT6a, NT76</t>
  </si>
  <si>
    <t xml:space="preserve">Specify the number of qualifying employees on this contract (for details on how a qualifying employee is defined please see the Definition box of this Measure). For each qualifying employee, specify: 1.) the duration of employment; 2.) the employment status; 3.) the Full-Time Equivalent (FTE); 4.) whether this is the first employment experience after having been NEET. For example, Employee 1: 3 months; full-time; 0.25 FTE; this is the first employment experience after being NEET. Provide details of any organisation partnered with. Information provided should be made compliant with data protection requirements (GDPR). </t>
  </si>
  <si>
    <t>NT4a</t>
  </si>
  <si>
    <t>No. of full time equivalent 16-25 y.o. care leavers (FTE) hired on the contract</t>
  </si>
  <si>
    <t>NT3, NT3a, NT3b, NT3c, NT3d, NT4, NT5, NT5a, NT6, NT6a, NT76</t>
  </si>
  <si>
    <t>NT5</t>
  </si>
  <si>
    <t>No. of full time equivalent employees (FTE) aged 18+ years hired on the contract who are rehabilitating or ex-offenders.</t>
  </si>
  <si>
    <t>NT3, NT3a, NT3b, NT3c, NT3d, NT4, NT4a, NT5a, NT6, NT6a, NT76</t>
  </si>
  <si>
    <t xml:space="preserve">Specify the number of qualifying employees on this contract (for details on how a qualifying employee is defined please see the Definition box of this Measure).  For each qualifying employee, specify: 1.) the duration of employment; 2.) the employment status; 3.) the Full-Time Equivalent (FTE); 4.) that they were an 18+ year old rehabilitating or ex-offender before the start of the employment contract;  that this is the first employment experience as an ex-offender. For example, Employee 1: 3 months; full-time; 0.25 FTE; was a 29 year old rehabilitating or ex-offender  before the start of the employment contract; this is the first employment experience. Provide details of any organisation partnered with Information provided should be made compliant with data protection requirements (GDPR). </t>
  </si>
  <si>
    <t>NT6</t>
  </si>
  <si>
    <t>No. of full time equivalent disabled employees (FTE) hired on the contract</t>
  </si>
  <si>
    <t>NT3, NT3a, NT3b, NT3c, NT3d, NT4, NT4a, NT5, NT5a, NT6a, NT76</t>
  </si>
  <si>
    <t xml:space="preserve">Specify the number of qualifying employees on this contract (for details on how a qualifying employee is defined please see the Definition box of this Measure). For each qualifying employee, specify: 1.) the duration of employment; 2.) the employment status; 3.) the Full-Time Equivalent (FTE). For example, Employee 1: 3 months; full-time; 0.25 FTE. Provide details of any organisation partnered with. Information provided should be made compliant with data protection requirements (GDPR). </t>
  </si>
  <si>
    <t>Improved skills</t>
  </si>
  <si>
    <t>Ambition 7 - Children and young people have opportunities to thrive</t>
  </si>
  <si>
    <t>NT8</t>
  </si>
  <si>
    <t xml:space="preserve">No. of staff hours spent on local school and college visits supporting pupils e.g. delivering career talks, curriculum support, literacy support, safety talks (including preparation time) </t>
  </si>
  <si>
    <t>No. staff hours</t>
  </si>
  <si>
    <t>NT11, NT11a</t>
  </si>
  <si>
    <t xml:space="preserve">Provide the names of the schools/colleges visited and a breakdown of the number of staff hours spent on each visit (including time spent preparing and then delivering the session). For example, if 10 staff have spent 3 hours each on a visit, then the total number of hours reported for that visit should be 30. Describe the visits and the activities delivered and provide any supporting information, e.g. a confirmation from the school/college after the visit. Information provided should be made compliant with data protection requirements (GDPR). </t>
  </si>
  <si>
    <t>NT9</t>
  </si>
  <si>
    <t>No. of weeks of training opportunities (BTEC, City &amp; Guilds, NVQ, HNC - Level 2,3, or 4+) on the contract that have either been completed during the year, or that will be supported by the organisation until completion in the following years</t>
  </si>
  <si>
    <t>No. weeks</t>
  </si>
  <si>
    <t>NT9a, NT10, NT10a, NT10b, NT80, NT81</t>
  </si>
  <si>
    <t>Specify the number of people in vocational qualification training on this contract and the number of weeks of training per person. Provide details of the accredited training provider, the type and the level of the outcomes achieved as well as the resulting training qualification. Information provided should be made compliant with data protection requirements (GDPR). Provide information on the number of weeks provided by level of qualification.</t>
  </si>
  <si>
    <t>NT10</t>
  </si>
  <si>
    <t>No. of weeks of apprenticeships or T-Levels (Level 2,3, or 4) provided on the contract (completed or supported by the organisation)</t>
  </si>
  <si>
    <t>NT9, NT9a, NT10a, NT10b, NT80, NT81</t>
  </si>
  <si>
    <t>Specify the number of people on apprenticeships on this contract and the number of apprenticeship weeks per person. Provide details of the accredited training provider, the type and the level of the apprenticeship achieved, as well as the resulting qualification. Information provided should be made compliant with data protection requirements (GDPR). Provide information on the number of weeks provided by level of qualification.  If an apprenticeship has been part financed through the apprenticeship levy attribution has to be applied, to account for reduced costs of provision for the apprenticeship provider.</t>
  </si>
  <si>
    <t>Improved skills for disadvantaged people</t>
  </si>
  <si>
    <t>Ambition 5
People are helped
out of poverty
and income inequality</t>
  </si>
  <si>
    <t>NT11</t>
  </si>
  <si>
    <t>No. of hours of 'support into work' assistance provided to unemployed people through career mentoring, including mock interviews, CV advice, and careers guidance</t>
  </si>
  <si>
    <t>No. hrs (total session duration)*no. attendees</t>
  </si>
  <si>
    <t>NT8, NT11a</t>
  </si>
  <si>
    <t>Specify number of sessions, and for each session the duration, number of staff providing unemployment support and unemployed people supported. Describe the activity/activities delivered and provide details of any organisation partnered with. Information provided should be made compliant with data protection requirements (GDPR).</t>
  </si>
  <si>
    <t>Improved skills for a low carbon transition</t>
  </si>
  <si>
    <t>Ambition 1: Net zero carbon emissions for Cambridgeshire by 2045, and our communities and natural environment are supported to adapt and thrive as the climate changes:</t>
  </si>
  <si>
    <t>NT54</t>
  </si>
  <si>
    <t xml:space="preserve">Support a ‘just transition’ for workers by supporting those in ‘traditional’ high carbon industries to retrain </t>
  </si>
  <si>
    <t xml:space="preserve">Describe the nature and relevance of the training, and any certificates or qualifications achieved. Report the number of employees in high carbon industries that have benefitted, and number of hours of training provided. </t>
  </si>
  <si>
    <t>NT10b</t>
  </si>
  <si>
    <t>No. of weeks of apprenticeships or T-Levels (Level 2,3, or 4) provided on the contract (completed or supported by the organisation) - relating to the low carbon economy.</t>
  </si>
  <si>
    <t>NT9, NT9a, NT10, NT10a, NT80, NT81</t>
  </si>
  <si>
    <t>Specify the number of people on apprenticeships on this contract and the number of apprenticeship weeks per person. Provide details of the accredited training provider, the type and the level of the apprenticeship achieved, as well as the resulting qualification and its relevance for the low carbon economy. Information provided should be made compliant with data protection requirements (GDPR). Provide information on the number of weeks provided by level of qualification. If an apprenticeship has been part financed through the apprenticeship levy attribution has to be applied, to account for reduced costs of provision for the apprenticeship provider.</t>
  </si>
  <si>
    <t>Improved employability of young people</t>
  </si>
  <si>
    <t>NT12</t>
  </si>
  <si>
    <t>No. of weeks spent on meaningful work placements or pre-employment course; 1-6 weeks student placements (unpaid)</t>
  </si>
  <si>
    <t xml:space="preserve">Specify the number of people in student work placements or pre-employment courses on this contract, and for each person specify: the duration in weeks and type of the work placement or pre-employment course. Describe the industry-based experience gained and provide details of the school, college or university partnered with. Information provided should be made compliant with data protection requirements (GDPR). </t>
  </si>
  <si>
    <t>NT13</t>
  </si>
  <si>
    <t xml:space="preserve">Meaningful work placements that pay Minimum or National Living wage according to eligibility - 6 weeks or more (internships) </t>
  </si>
  <si>
    <t>NT13a, NT13b</t>
  </si>
  <si>
    <t xml:space="preserve">Specify the number of people in work placements, and for each person specify the following: the duration in weeks and type (including pay type, i.e. minimum wage, national living wage, higher wage) of the work placement. Describe the industry-based experience gained and provide details of any organisations, schools, colleges or universities that you have partnered with. Information provided should be made compliant with data protection requirements (GDPR). </t>
  </si>
  <si>
    <r>
      <rPr>
        <b/>
        <sz val="10"/>
        <color theme="0"/>
        <rFont val="Calibri"/>
        <family val="2"/>
      </rPr>
      <t>Growth</t>
    </r>
    <r>
      <rPr>
        <sz val="10"/>
        <color theme="0"/>
        <rFont val="Calibri"/>
        <family val="2"/>
      </rPr>
      <t xml:space="preserve">
</t>
    </r>
    <r>
      <rPr>
        <b/>
        <i/>
        <sz val="10"/>
        <color theme="0"/>
        <rFont val="Calibri"/>
        <family val="2"/>
      </rPr>
      <t>Supporting Growth of Responsible Regional Business</t>
    </r>
  </si>
  <si>
    <t xml:space="preserve">More opportunities for local MSMEs and VCSEs </t>
  </si>
  <si>
    <t>Ambition 6: Places and communities prosper because they have a resilient and inclusive economy, access to good quality public services and social justice is prioritised</t>
  </si>
  <si>
    <t>NT14</t>
  </si>
  <si>
    <t>Total amount (£) spent with VCSEs within your supply chain</t>
  </si>
  <si>
    <t>£</t>
  </si>
  <si>
    <t>NT18, NT18a, NT19, NT19a, NT19b</t>
  </si>
  <si>
    <t xml:space="preserve">Provide a breakdown of pounds spent with VCSEs within your supply chain on this contract, including the name of the VCSEs and the type of goods/services procured from each . </t>
  </si>
  <si>
    <t>NT15</t>
  </si>
  <si>
    <t>Provision of expert business advice to VCSEs and MSMEs (e.g. financial advice / legal advice / HR advice/HSE)</t>
  </si>
  <si>
    <t>No. staff expert hours</t>
  </si>
  <si>
    <t>NT15a</t>
  </si>
  <si>
    <t>Provide a breakdown of staff hours spent providing expert advice to VCSEs/MSMEs. Provide the details of the VCSEs/MSMEs you have supported. Specify the number of staff hours spent for each VCSE/MSME, the type of expert advice given as well as the qualification/role of the person delivering this advice. Information provided should be made compliant with data protection requirements (GDPR).</t>
  </si>
  <si>
    <t>Provision of expert business advice to help VCSEs and MSMEs achieve net zero carbon</t>
  </si>
  <si>
    <t>Provide a breakdown of staff hours spent providing expert decarbonisation advice to VCSEs/MSMEs. Provide the details of the VCSEs/MSMEs you have supported. Specify the number of staff hours spent supporting each VCSE/MSME, the type of expert advice provided, as well as the qualification/role of the person delivering this advice. Information provided should be made compliant with data protection requirements (GDPR).</t>
  </si>
  <si>
    <t>NT16</t>
  </si>
  <si>
    <t xml:space="preserve">Equipment or resources donated to VCSEs (£ equivalent value) </t>
  </si>
  <si>
    <t xml:space="preserve">Provide a breakdown of the equivalent value of resources and/or equipment donated to each VCSE, including evidence of the donations and the names of the VCSEs supported. </t>
  </si>
  <si>
    <t>NT17</t>
  </si>
  <si>
    <t>Number of voluntary hours donated to support VCSEs (excludes expert business advice)</t>
  </si>
  <si>
    <t>No. staff volunteering hours</t>
  </si>
  <si>
    <t>Specify the name of the VCSEs supported, the volunteering activities delivered and their intended purposes. Provide a breakdown of staff volunteering hours delivered to VCSEs. Information provided should be made compliant with General Data Protection Regulation (GDPR).</t>
  </si>
  <si>
    <t>NT18</t>
  </si>
  <si>
    <t>Total amount (£) spent in local supply chain through the contract</t>
  </si>
  <si>
    <t>NT14, NT18a, NT19, NT19a, NT19b</t>
  </si>
  <si>
    <t xml:space="preserve">Provide a breakdown of:  £ spent, name of organisation in your local supply chain, company size (micro, small, medium), industry or goods/service produced, first three digit of their postcode and distance from project location. </t>
  </si>
  <si>
    <t>NT19</t>
  </si>
  <si>
    <t xml:space="preserve">Total amount (£) spent through contract with local micro, small and medium enterprises (MSMEs) </t>
  </si>
  <si>
    <t>NT14, NT18, NT18a, NT19a, NT19b</t>
  </si>
  <si>
    <t xml:space="preserve">Provide a breakdown of: £ spent, name of organisation in your local supply chain, company size (micro, small, medium), industry or goods/service produced, first three digit of their postcode and distance from project location. </t>
  </si>
  <si>
    <t>Improving staff wellbeing and mental health</t>
  </si>
  <si>
    <t xml:space="preserve">Ambition 4
People enjoy healthy, safe, and
independent lives through timely
support that is most suited to their needs
</t>
  </si>
  <si>
    <t>NT20</t>
  </si>
  <si>
    <t>No. of employees on the contract that have been provided access for at least 12 months to comprehensive and multidimensional wellbeing programmes</t>
  </si>
  <si>
    <t>No. employees provided access</t>
  </si>
  <si>
    <t>NT55</t>
  </si>
  <si>
    <t>Please upload a description of the wellbeing programme you have delivered and the number of people on the contract that had access to that. Provide evidence for all of the following for the contract context: employment contract based flexible working time arrangements; access to healthy nutrition options and physical health programmes; if available provide information on use rate of healthy nutrition options and physical health programmes. Information on physical health programmes can include the structure of health and wellbeing support and advice; evidence on and structure of health risk appraisal questionnaire; access to health and wellbeing resources (health improvement web portal; information on use of wellness literature; availability and times of seminars and workshops focused on identified wellness issues). If you are partnering with any specialist organisation, please provide details.</t>
  </si>
  <si>
    <t>NT39</t>
  </si>
  <si>
    <t xml:space="preserve">Mental Health campaigns for staff on the contract to create community of acceptance, remove stigma around mental health </t>
  </si>
  <si>
    <t>£ invested including staff time</t>
  </si>
  <si>
    <t xml:space="preserve">Provide a breakdown of costs (£) to deliver each mental health campaign, and a summary of the number of people you have engaged where relevant. If you are partnering with any specialist organisation, please provide details. </t>
  </si>
  <si>
    <t>Social: Healthier, Safer and more Resillient Communities</t>
  </si>
  <si>
    <t>Ambition 3: Health inequalities are reduced</t>
  </si>
  <si>
    <t>NT26</t>
  </si>
  <si>
    <t>Initiatives taken or supported to engage people in health interventions (e.g. stop smoking, obesity, alcoholism, drugs, etc.) or wellbeing initiatives in the community, including physical activities for adults and children</t>
  </si>
  <si>
    <t>Provide a breakdown of the amount (£) to be invested in initiatives aimed at improving health and/or wellbeing in the community (including number of staff hours valued at £16.93 per hour - i.e. the general value for volunteering (NT17)). Describe the type of health and/or wellbeing issues you have addressed, including how and where you have done so. Provide details of your initiatives and any organisations you have partnered with. Where an additional multiplier has been added at measurement because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t>
  </si>
  <si>
    <t>Vulnerable people are helped to live independently</t>
  </si>
  <si>
    <t>Ambition 4 - People enjoy healthy, safe, and independent lives through timely
support that is most suited to their needs</t>
  </si>
  <si>
    <t>NT27</t>
  </si>
  <si>
    <t>Initiatives to be taken to support older, disabled and vulnerable people to build stronger community networks (e.g. befriending schemes, digital inclusion clubs)</t>
  </si>
  <si>
    <t>Provide a breakdown of £ value (including number of staff hours valued at £16.93 per hour - i.e. the general value for volunteering (NT17)) invested in initiatives aimed at supporting older, disabled and vulnerable people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t>
  </si>
  <si>
    <t>More working with the Community</t>
  </si>
  <si>
    <t>NT28</t>
  </si>
  <si>
    <t>Donations and/or in-kind contributions to specific local community projects (£ &amp; materials)</t>
  </si>
  <si>
    <t>£ value</t>
  </si>
  <si>
    <t>Provide a breakdown of the pound equivalent value of donations and/or in-kind contributions donated to local community projects. Describe the local community projects you have supported.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General Data Protection Regulations (GDPR).</t>
  </si>
  <si>
    <t>NT29</t>
  </si>
  <si>
    <t xml:space="preserve">No. of hours volunteering time provided to support local community projects </t>
  </si>
  <si>
    <t xml:space="preserve">Describe the volunteering activity/activities you have delivered and the local community projects you have supported. Provide details of any organisations you have partnered with. Provide a breakdown of staff volunteering hours delivered to local community projects. Only regular work hours and paid overtime hours can be counted as volunteering hours. Information provided should be made compliant with data protection requirements (GDPR). </t>
  </si>
  <si>
    <r>
      <t xml:space="preserve">Environment
</t>
    </r>
    <r>
      <rPr>
        <b/>
        <i/>
        <sz val="10"/>
        <color theme="0"/>
        <rFont val="Calibri"/>
        <family val="2"/>
      </rPr>
      <t>Decarbonising and Safeguarding our World</t>
    </r>
  </si>
  <si>
    <t>Carbon emissions are reduced</t>
  </si>
  <si>
    <t>Ambition 1 : Net zero carbon emissions for Cambridgeshire by 2045, and our 
communities and natural environment are supported to adapt and 
thrive as the climate changes</t>
  </si>
  <si>
    <t>NT31</t>
  </si>
  <si>
    <t>Savings in CO2e emissions on contract achieved through de-carbonisation (i.e. a reduction of the carbon intensity of processes and operations, specify how these are to be achieved) against a specific benchmark.</t>
  </si>
  <si>
    <t>Tonnes CO2e</t>
  </si>
  <si>
    <t>NT31a, NT82, NT32, NT33, NT84, RE37, RE37a, RE39, RE39a, RE40</t>
  </si>
  <si>
    <t>Carbon reductions should be evidenced through an independent and verifiable process (e.g. Planet Mark Certification or equivalent). There is an expectation for independently assured and audited reports to be provided. Specify and evidence the pre-existing baseline level and year that have been used to measure savings/reductions and the total emissions generated as a result of reduction efforts, as well as the relevant emission reduction policy (e.g. net zero by 2050 or earlier). Include any relevant information on how the targeted or realised reductions relate to this emission reduction policy or net zero targets.</t>
  </si>
  <si>
    <t>NT31a</t>
  </si>
  <si>
    <t>Savings in Scope 3 CO2e emissions on contract achieved through de-carbonisation (i.e. a reduction of the carbon intensity of processes and operations, specify how these are to be achieved) against a specific benchmark.</t>
  </si>
  <si>
    <t>NT31, NT82, NT32, NT33, NT84, RE37, RE37a, RE39, RE39a, RE40</t>
  </si>
  <si>
    <t>Air pollution is reduced</t>
  </si>
  <si>
    <t>Ambition 2: Travel across the county is safer and more sustainable environmentally:</t>
  </si>
  <si>
    <t>NT32</t>
  </si>
  <si>
    <t xml:space="preserve">Car miles saved on the project as a result of a green transport programme or equivalent (e.g. cycle to work programmes, public transport or car pooling programmes, etc.) </t>
  </si>
  <si>
    <t>Miles saved</t>
  </si>
  <si>
    <t>NT31, NT31a, NT82, NT33, NT84, RE37, RE37a, RE39, RE39a, RE40</t>
  </si>
  <si>
    <t xml:space="preserve">Provide details of the corporate green transport programme implemented to reduce passenger car miles driven, including a breakdown of the number of car miles saved and how they have been saved. Specify the baseline that is used (i.e. car miles driven before a programme was put in place to reduce car miles driven) and full methodology of calculation. </t>
  </si>
  <si>
    <t>Safeguarding the natural environment</t>
  </si>
  <si>
    <t>NT85</t>
  </si>
  <si>
    <t>Resources (on the contract) dedicated to creating green spaces, improving biodiversity or helping ecosystems.</t>
  </si>
  <si>
    <t>£ invested</t>
  </si>
  <si>
    <t>NT86, NT90</t>
  </si>
  <si>
    <t>For each initiative or project supported, provide a breakdown of the made investments or contributions including the value calculations of in-kind contributions.</t>
  </si>
  <si>
    <t>NT90</t>
  </si>
  <si>
    <t>Activities to influence staff, suppliers, customers and communities to support environmental protection and improvement.</t>
  </si>
  <si>
    <t>NT86, NT85</t>
  </si>
  <si>
    <t>Provide a breakdown of staff hours spent providing expert advice to selected parties (staff, suppliers, communities) as to how protect and improve on environmental matters. Provide the details of the staff/organisation you have supported. Specify the number of staff hours spent for each party, the type of expert advice given as well as the qualification/role of the person delivering this advice. Information provided should be made compliant with data protection requirements (GDPR).</t>
  </si>
  <si>
    <t>NT87</t>
  </si>
  <si>
    <t>Total volume of reduced plastics against a relevant benchmark</t>
  </si>
  <si>
    <t>Kilos</t>
  </si>
  <si>
    <t>NT68, RE45a</t>
  </si>
  <si>
    <t>Provide information of relevance of the adopted benchmark. Provide both your expected total volume of avoided virgin plastics and volume expected above the benchmark. Describe the measures taken or to be implemented to achieve this.</t>
  </si>
  <si>
    <t>Resource efficiency and circular economy solutions are promoted</t>
  </si>
  <si>
    <t>NT69</t>
  </si>
  <si>
    <t xml:space="preserve">Support provided internally and to MSMEs and VCSEs within the supply chain to adopt Circular Economy solutions - business case and leadership for circular economy </t>
  </si>
  <si>
    <t>Provide a breakdown of staff hours spent providing expert advice to VCSEs/MSMEs. Provide the names of the VCSEs/MSMEs you have supported. Specify the number of expert staff hours spent with each VCSE/MSME, the type of expert advice given as well as the qualification/role of the person delivering this advice. Information provided should be made compliant with data protection requirements (GDPR).</t>
  </si>
  <si>
    <t>NT70</t>
  </si>
  <si>
    <t xml:space="preserve">Single-use plastic packaging eliminated through reusable packaging solutions or schemes (e.g. Loop or equivalent) on the contract </t>
  </si>
  <si>
    <t>Non-financial</t>
  </si>
  <si>
    <t>-</t>
  </si>
  <si>
    <t xml:space="preserve">Report of the programme with a description of the sustainability analysis comparing the original options to the chosen alternatives. In the case of "milkman schemes", description of the scheme and intended impact. </t>
  </si>
  <si>
    <t>NT72</t>
  </si>
  <si>
    <t xml:space="preserve">Hard to recycle waste diverted from landfill or incineration through specific recycling partnerships (e.g. Terracycle or equivalent) </t>
  </si>
  <si>
    <t>Tonnes</t>
  </si>
  <si>
    <t>Report the total amount of hard to recycle waste on the contract that has been diverted through a dedicated recycling programme. Provide details of any partner organisations on the contract for the programme. Provide information on the nature of the waste recycled to evidence the nature of recycling difficulties.</t>
  </si>
  <si>
    <t>NT88</t>
  </si>
  <si>
    <t>Reduce waste through reuse of products and materials</t>
  </si>
  <si>
    <t>Report the total amount of reduced waste achieved on the contract through reuse of material. Provide information on the nature of the reused material to evidence the nature of circular economy initiative.</t>
  </si>
  <si>
    <t>Sustainable Procurement is promoted</t>
  </si>
  <si>
    <t>NT49</t>
  </si>
  <si>
    <t>Requirements or support (for micro or small enterprises) for suppliers to demonstrate climate change and carbon reduction training for all staff - e.g. SDGs Academy courses, Supply Chain Sustainability School bronze or higher or equivalent</t>
  </si>
  <si>
    <t>Provide details and evidence of what type of training has been delivered to staff in the supply chain (for Micro and Small enterprises), including number of people receiving the training together with the overall duration. If you have used online training please provide links and references, otherwise provide references to the training partner.</t>
  </si>
  <si>
    <r>
      <rPr>
        <b/>
        <sz val="10"/>
        <rFont val="Calibri"/>
        <family val="2"/>
      </rPr>
      <t xml:space="preserve">Innovation </t>
    </r>
    <r>
      <rPr>
        <sz val="10"/>
        <rFont val="Calibri"/>
        <family val="2"/>
      </rPr>
      <t xml:space="preserve">
</t>
    </r>
    <r>
      <rPr>
        <b/>
        <i/>
        <sz val="10"/>
        <rFont val="Calibri"/>
        <family val="2"/>
      </rPr>
      <t xml:space="preserve">Promoting Social Innovation </t>
    </r>
  </si>
  <si>
    <t>Social innovation to create local skills and employment</t>
  </si>
  <si>
    <t>NT50</t>
  </si>
  <si>
    <t xml:space="preserve">Innovative measures to promote local skills and employment to be delivered on the contract - these could be e.g. co-designed with stakeholders or communities, or aiming at delivering benefits while minimising carbon footprint from initiatives, etc. </t>
  </si>
  <si>
    <t>£ invested - including staff time (volunteering valued at £16.93 per hours, expert time valued at £101.00 per hour) and materials, equipment or other resources</t>
  </si>
  <si>
    <t>Please take care of potential double counting issues with other jobs, skills and spend measures submitted</t>
  </si>
  <si>
    <t>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£16.93 per hour), staff time expert advice (valued at £101.00), equipment or equivalent value of other assets should be provided.</t>
  </si>
  <si>
    <t>Social innovation to support responsible business</t>
  </si>
  <si>
    <t>Ambition 6: Places and communities prosper because they have a resilient and 
inclusive economy, access to good quality public services and social 
justice is prioritised</t>
  </si>
  <si>
    <t>NT51</t>
  </si>
  <si>
    <t xml:space="preserve">Innovative measures to promote and support responsible business to be delivered on the contract - these could be e.g. co-designed with stakeholders or communities, or aiming at delivering benefits while minimising carbon footprint from initiatives, etc. </t>
  </si>
  <si>
    <t>Social innovation to enable healthier safer and more resilient communities</t>
  </si>
  <si>
    <t xml:space="preserve">Ambition 3 - Health
inequalities are
reduce
</t>
  </si>
  <si>
    <t>NT52</t>
  </si>
  <si>
    <t xml:space="preserve">Innovative measures to enable healthier, safer and more resilient communities to be delivered on the contract - these could be e.g. co-designed with stakeholders or communities, or aiming at delivering benefits while minimising carbon footprint from initiatives, etc. </t>
  </si>
  <si>
    <t xml:space="preserve">Social innovation to safeguard the environment and respond to the climate emergency </t>
  </si>
  <si>
    <t>Ambition 1 - Net zero carbon emissions for Cambridgeshire by
2045, and our communities and natural environment
are supported to adapt and thrive as the climate changes</t>
  </si>
  <si>
    <t>NT53</t>
  </si>
  <si>
    <t xml:space="preserve">Innovative measures to safeguard the environment and respond to the climate emergency to be delivered on the contract - these could be e.g. co-designed with stakeholders or communities, or aiming at delivering benefits while minimising carbon footprint from initiatives, etc. </t>
  </si>
  <si>
    <t>Total Social/Local Economic Value created</t>
  </si>
  <si>
    <t>NT Ref</t>
  </si>
  <si>
    <t>Definition</t>
  </si>
  <si>
    <t>Unit Guidance</t>
  </si>
  <si>
    <t>Target Description Guidance</t>
  </si>
  <si>
    <t>Technical Rationale</t>
  </si>
  <si>
    <t xml:space="preserve">The full time annual equivalent (FTE) number of people directly employed on the contract , e.g. as a result of this procurement requirements (if you are the procuring organisation) or other set targets. If you are the bidding organisation or are reporting for measurement, only direct employees should be included here, while employment through supply chain can be captured through NT1c where this is included. Employees should be residing in the local area and with an employment contract duration of at least one year, unless the overall duration of the contract is less (in which case it is at least the overall duration of the contract). Please refer to the definition of local area provided for the contract.  Measure NT1b might signpost specific targeted areas found in LIST NT1b. If you are recording direct employees under NT1b please ensure no double counting occurs.  Please check evidence requirements for details on postcode collection. </t>
  </si>
  <si>
    <t>The proxy value can be applied to a person working full time for a year, so if you are employing people part-time, or if the duration of the contract is shorter than one year, please calculate the full time equivalent (FTE) number of employees for the year. Please note that only direct employees with a contract duration that is at least one year or that lasts the full duration of the contract (if this is shorter than one year) can be included within this Measure. While there is no fixed definition of full time employment, an FTE of 1.0 corresponds to having one person employed on a full time basis for a period of 12 months. For example, two people employed full time for six months would equal 1.0 FTE. We define full time employment here as working at least 35 hours per week.</t>
  </si>
  <si>
    <t>Summarise your strategy for directly employing your target number of local people on this contract. For example, if you plan to advertise in local newspapers, please explain which ones and how regularly. Or, if you will cooperate with local job centres, please specify which ones and how you will approach engaging with them.</t>
  </si>
  <si>
    <t>Economic benefit for the individual. Fiscal benefits to the government are excluded as they do not benefit the local area directly. UK median wage, Office of National Statistics (ONS) - Annual Survey of Hours and Earnings (ASHE) 2021. The proxy should be localised by using the same dataset and choosing the average across the relevant geographic area. Commitments and deliveries should not be reported as Social Value, but separately as Local Economic Value. An assessment of deadweight should be made for the specific project, by estimating what percentage of the project workforce would have been employed from the local area in a business as usual scenario. Proxy values over £1000 are rounded to the nearest Pound. Link to download localised figures https://tinyurl.com/bdejt9h5</t>
  </si>
  <si>
    <t>The full time annual equivalent (FTE) number of people employed on the contract by the supply chain as a result of your procurement requirements. Employees included should be residing in the local area and with an employment contract duration of at least one year, unless the overall duration of the contract is less (in which case it is at least the overall duration of the contract). Please refer to the definition of 'local area' provided for the specific contract. Please check evidence requirements for details on postcode collection. Should not be double counted with NT18/NT18a/NT19/NT19a.</t>
  </si>
  <si>
    <t>The proxy value can be applied to a person working full time for a year, so if you are employing people part-time, or if the duration of the contract is shorter than one year, please calculate the full time equivalent (FTE) number of employees for the year. Please note that only direct employees with a contract duration that is at least one year or that lasts the full duration of the contract (if this is shorter than one year) can be included within this measure. While there is no fixed definition of full time employment, an FTE of 1.0 corresponds to having one person employed on a full time basis for a period of 12 months. For example, two people employed full time for six months would equal 1.0 FTE. We define full time employment here as working at least 35 hours per week.</t>
  </si>
  <si>
    <t>Summarise your existing or planned requirements for the supply chain on local employment and their strategy for employing your target number of local people on this contract. For example, if they will advertise in local newspapers, please explain which ones and how regularly. Or, if they will cooperate with local job centres, please specify which ones and how you will approach this.</t>
  </si>
  <si>
    <t>This Measure applies to direct employees only and can only be applied once per employee, for the first year of employment. This is to record people directly employed as a result of a specific and deliberate employment initiative. Record the number of full time annual equivalent (FTE) employees taken on as a result of the contract that had been claiming Jobseeker’s Allowance (JSA) or Universal Credit unemployment benefits for at least the 12 months preceding the start of the employment contract. For a definition of long term unemployment see: https://tinyurl.com/ycktsk4n. The value is additional to NT1, so that the job can be counted both as NT1 and in this Measure if the conditions apply. Entries should not be double counted with any additional initiatives around employment from disadvantaged groups in this outcome (e.g. NT3a, NT3b, NT3c, NT3d, NT4, all NT5s, NT6, NT76 etc).</t>
  </si>
  <si>
    <t>Summarise your strategy for employing your target number of long-term unemployed people on this contract. For example, it is likely you will need to cooperate with job centres or other specialist organisations so please specify the organisations you intend to partner with and how you will approach working with them.</t>
  </si>
  <si>
    <t>Average annualised increase in economic benefits to the individual over the course of his/her lifetime. Annualised fiscal benefits to the NHS resulting from average reduction in health care costs associated with being out of work based on Unit Cost Database v2.0 E&amp;E1.0.3, updated to 2021/2022 prices. The operational costs related to the fiscal benefit to DWP and HM Revenue and Customs are now included as in Unit Cost Database v2.0 E&amp;E1.0 and E&amp;E1.0.1 and E&amp;E1.0.2 updated to 2021/2022 prices, which is adding an additional value component to the proxy that was not picked up previously. Remaining fiscal benefits to DWP and HM Revenue and Customs are excluded as indicated in the source. See Unit Cost Database v2.0 for a more detailed cost breakdown. Conservative proxy based on generic JSA claimant. 2.77% deadweight has been applied to reflect the probability for a long term unemployed person of getting off unemployment benefits. This deadweight is appropriate for the first year of employment. For succeeding years of continued employment, deadweight should be adjusted to reflect improved odds of finding a job.  Proxy values over £1000 are rounded to the nearest Pound.</t>
  </si>
  <si>
    <t>This Measure applies to direct employees only and can only be applied once per employee, for the first year of employment. This is to record people employed as a result of a specific deliberate employment initiative. Record the full time annual equivalent number of employees taken on that are armed forces veterans facing barriers to employment and have been claiming Jobseeker’s Allowance (JSA) or Universal Credit unemployment benefits for at least the 12 months preceding the start of the employment contract. For definitions and resources around veterans see: https://tinyurl.com/2p9fk2h8. The value is additional to NT1, so that the job can be counted both as NT1 and in this Measure if the conditions apply. Entries should not be double counted with any additional initiatives around employment from disadvantaged groups in this outcome (e.g. NT3, NT3b-d, NT4, all NT5s, NT6, NT76 etc).</t>
  </si>
  <si>
    <t>Summarise your strategy for employing your target number of armed forces veterans that were previously LTU on this contract. For example, it is likely you will need to cooperate with job centres or other specialist organisations, so please specify the organisations you intend to partner with and how you will approach working with them.</t>
  </si>
  <si>
    <t xml:space="preserve">Please note this is the proxy for LTU (long-term unemployed) people employed (NT3) and it is being used provisionally for this Measure. At procurement, the procuring organisation can use prioritisation coefficients to signpost this Measure to bidders. See NT3 for the full Rationale. </t>
  </si>
  <si>
    <t>This Measure applies to direct employees only and can only be applied once per employee, for the first year of employment. This is to record  people employed as a result of a specific and deliberate employment initiative. Record the full time annual equivalent (FTE) number of employees taken on that are homeless at the start of the employment contract and that had been claiming Jobseeker’s Allowance (JSA) or Universal Credit unemployment benefits for at least the 12 months preceding the start of the employment contract . For definitions and some resources: https://tinyurl.com/bdebvrx2; https://tinyurl.com/bdfszpby; https://tinyurl.com/5fkyetyf. The value is additional to NT1, so that the job can be counted both as NT1 and in this Measure if the conditions apply. Entries should not be double counted with any additional initiatives around employment from disadvantaged groups in this outcome (e.g. NT3, NT3a, NT3c-d, NT4, all NT5s, NT6, NT76, etc).</t>
  </si>
  <si>
    <t>Summarise your strategy for employing your target number of homeless people on this contract. For example, it is likely you will need to cooperate with job centres or other specialist organisations so please specify the organisations you intend to partner with and how you will approach working with them.</t>
  </si>
  <si>
    <t>This Measure applies to direct employees only and can only be applied once per employee, for the first year of employment. This is to record people employed as a result of a specific and deliberate employment initiative. Record the full time annual equivalent (FTE) number of 16-24 yr. old employees taken on as a result of the contract that had not been in employment, education, or training (NEET) before the start of the employment contract. See the following link for a list of categories included: https://tinyurl.com/3vz7h8wv. The value is additional to NT1, so that the job can be counted both as NT1 and in this Measure if the conditions apply. Entries should not be double counted with any additional initiatives around employment from disadvantaged groups in this outcome (e.g. all NT3s, NT4, all NT5s, NT6, NT76 etc).</t>
  </si>
  <si>
    <t>Summarise your strategy for employing your target number of people who are NEET on this contract. For example, it is likely you will need to cooperate with job centres or other specialist organisations so please specify the organisations you intend to partner with and how you will approach working with them.</t>
  </si>
  <si>
    <t>Based on Unit Cost Database (UCDB) v2.0, E&amp;E 9.0 and E&amp;E9.1, updated to 2021/2022 prices. Based on people aged 18-24 and 16-17 who are Not in Education, Employment or Training (NEET). Current costs and forgone benefits to the individual and the government associated with being NEET. Value to the individual comprises the loss of earnings to the young person whilst NEET. Fiscal value to the government comprises benefit payments (worklessness and housing benefits) and foregone tax and national insurance receipts. Deadweight combines the unemployment rate and labour force participation rate of both age groups. Deadweight should not be applied when the job opportunity would not have been created under the business as usual scenario. The proxy value is appropriate for the first year of employment. A red flag has been allocated in the UCDB v2.0 "in recognition of the global, top-down nature of the calculation, the age of the data, and the lack of consideration of wider fiscal elements such as costs associated with the health and/or crime impacts of being NEET." Proxy values over £1000 are rounded to the nearest Pound.</t>
  </si>
  <si>
    <t>This Measure applies to direct employees only. This is to record people employed as a result of a specific and deliberate employment initiative. Record the full time annual equivalent (FTE) number of employees aged 18+ taken on as a result of the contract that were within the rehabilitation period before the start of the employment contract. Support from Youth Offending Teams (https://tinyurl.com/4hnbx6c8), Jobcentre Plus or other agencies carrying out specific programmes may be beneficial in identifying eligible individuals. For guidance about rehabilitation periods see: https://tinyurl.com/39y3s2d2. The value is additional to NT1, so that the job can be counted both as NT1 and in this Measure if the conditions apply. Entries should not be double counted with any additional initiatives around employment from disadvantaged groups in this outcome (e.g. all NT3s, NT4, all NT5s, NT6, NT76 etc).</t>
  </si>
  <si>
    <t>Summarise your strategy for employing your target number of 18+ year old rehabilitating or ex-offenders on this contract. For example, it is likely you will need to cooperate with job centres or other specialist organisations so please specify the organisations you intend to partner with and how you will approach working with them.</t>
  </si>
  <si>
    <t xml:space="preserve">The proxy value comprises the value to the individual from entering the labour market (annualised increase in lifetime earnings), the fiscal value to the NHS resulting from an average reduction in health care costs associated with being out of work, as well as the economic, fiscal and wellbeing value to society from preventing reoffending. The figures included in the proxy are the UK values for the population aged 18+. All components are based on Unit Cost Database (UCDB) v2.0 figures, updated to 2021/2022 prices, and MOJ prevention of reoffending statistics. See UCDB v2.0 for a more detailed description of unemployment and crime costs. An across-crimes crime multiplier of 4.3 has been applied to reflect the ratio of estimated total number of crimes (based on the Crime Survey for England and Wales, formerly British Crime Survey) to the number of comparable crimes recorded by the police (a UK weighted average of crime type multipliers - weighted according to the 2015/2020 distribution of reported crimes by typology - derived by GMCA Research Team and presented in the UCDB v2.0). A 3.96 multiplier has been applied to the average number of offences per offender, to take into account unproven offences (based on MOJ Crime statistics). The figures included in the proxy are the UK level values for the population aged 18+. They can be localised by choosing average reoffending figures for the relevant geographical area. Deadweight is established separately to reflect the reduction in reoffending probabilities for employed rehabilitating offenders (dw: 91%), and the average probability for rehabilitating offenders to be employed respectively (dw: 17%). Deadweight figures should be adjusted to reflect primary data from the project when available, e.g. by using success rates in preventing reoffending from a rehabilitating offender programme run in partnership with (or by) a VCSE. The proxy value is appropriate for the first year of employment. For succeeding years of continued employment, it should be adjusted to reflect an increased probability of finding a job . These have been calculated based on the UCDB v2.0 Economic. Fiscal and Social components and Comments. Proxy values over £1000 are rounded to the nearest Pound. </t>
  </si>
  <si>
    <t>This Measure applies to direct employees only and can only be applied once per employee, for the first year of employment. This is to record people employed as a result of a specific and deliberate employment initiative. Record the full time annual equivalent (FTE) number of employees taken on that are disabled. A disabled person is defined as "someone with a physical or mental impairment that has a ‘substantial’ and ‘long-term’ effect on their ability to do normal daily activities" (Equality Act 2010). For guidance about employing disabled people and support programmes for employers please see: https://tinyurl.com/ycktezay. The value is additional to NT1, so that the job can be counted both as NT1 and in this Measure if the conditions apply. Entries should not be double counted with any additional initiatives around employment from disadvantaged groups in this outcome (e.g. all NT3s, NT4,  all NT5s, NT6, NT76, etc).</t>
  </si>
  <si>
    <t>Summarise your strategy for employing your target number of disabled people on this contract. For example, it is likely you will need to cooperate with job centres, care homes or charities so please specify the organisations you intend to partner with and how you will approach working with them.</t>
  </si>
  <si>
    <t>Based on Unit Cost Database v2.0, E&amp;E 2.0, updated to 2021/2022 prices. This proxy is based on "illustrative estimate by the Department of Work and Pensions (DWP) of the costs and benefits that would occur if some hypothetical 'typical' ESA WRAG (Work-Related Activity Group) claimant (who would otherwise have remained on benefits) were to move into employment for one additional year" (see UCDB v2.0 for a more detailed description). Value to the individual comprises increased earnings as a result of entering employment. Value to the government includes savings to the NHS related to a reduction in health care costs associated with being out of work. Fiscal benefits to the DWP have been excluded. Deadweight is based on the statistic that 50% of disabled unemployed are very likely to be long term unemployed. Therefore the deadweight figure is a weighted average of the probability of finding a job for a long-term unemployed person and the generic probability of finding a job for the generic JSA claimant. The proxy value is appropriate for the first year of employment. For succeeding years of continued employment it should be adjusted to reflect the increased probability of finding a job. Proxy values over £1000 are rounded to the nearest Pound.</t>
  </si>
  <si>
    <t>This is the number of staff hours dedicated to the preparation and delivery of curriculum related activities in schools and colleges (talks at universities cannot be captured under this measure) including literacy support, career talks, safety talks, etc. Please provide a description of the range of activities provided. Reported activities should not be double counted with other similar Measures, including NT17 and NT29.</t>
  </si>
  <si>
    <t xml:space="preserve">Example: if 10 staff have spent 3 hours each, then the total number of hours reported should be 30. </t>
  </si>
  <si>
    <t>Summarise your workplan for delivering your target number of local school and college visits. Provide a breakdown of the number of staff hours to be spent on each visit (preparation versus delivery). For example, if 10 staff will spend 3 hours each, then the total number of hours reported should be 30.</t>
  </si>
  <si>
    <t xml:space="preserve">The proxy reflects the replacement cost for the wage of the individual volunteering. It is based on the Office of National Statistics (ONS) hourly value of volunteering: based on different types of volunteering being identified in survey data (Community Life Survey) and valued at the closest market equivalent wage rate from the ASHE dataset (2000 till 2015); adjusted by the median gross annual income in 2021. (https://tinyurl.com/b8yp28ze). </t>
  </si>
  <si>
    <t>This Measure applies to direct employees only and does not include staff upskilling (for upskilling use NT80 and NT81). Time spent as part of training opportunities created specifically for the contract or that are made use of on contract can be counted, for those weeks during which a person works primarily on contract. Only vocational training opportunities supported to completion should be counted, even when that completion will occur after the end of the contract. For a description of the qualification levels see: https://tinyurl.com/mry393vr. To find registered qualifications see: https://tinyurl.com/2ju3m72a. The social value proxy is appropriate for opportunities that are for new employees, not existing employees. Should not be double counted with NT10, NT80, NT81 and other Measures around apprenticeships or vocational qualifications. </t>
  </si>
  <si>
    <t xml:space="preserve">Record weeks of vocational qualification training provided on the contract, even when the opportunity is supported beyond the duration of the contract, as long as it will be supported to completion. </t>
  </si>
  <si>
    <t xml:space="preserve">The proxy value has been computed by combining the current economic benefit to the individual (based on minimum pay given the distribution of achievements by age and their average length), and the annualised future lifetime value to society of achieving the qualification (based on Unit Cost Database (UCDB) v2.0 updated to 2021/2022 prices, and the distribution of achievements by level). Value to the individual therefore includes current increased earnings and annualised value of future increased earnings as a result of achieving the qualification. It is the lower estimate, and reflects an assumption that 50% of the employment benefit is attributed to the qualification (see UCDB v2.0 for details). Estimates of distribution of achievements by age, average length, and level are based on data from OFQUAL (Ref: Ofqual/21/6859/2; Vocational and Other Qualifications Quarterly: July to September (quarter 3) 2021). Per week attribution of lifetime benefits is based on the assumption that each week equally contributes to achieving the qualification. This assumption is likely to be revisited in future editions, to pick up on non-linearities. </t>
  </si>
  <si>
    <t>This Measure applies to direct employees only and does not include staff upskilling (for upskilling use NT80 and NT81). Time spent as part of apprenticeships created specifically for the contract or that are made use of on contract can be counted, for those weeks during which apprentices work primarily on contract. Only apprenticeships supported to completion should be counted, even when that completion will occur after the end of the contract. For a description of the qualification levels see: https://tinyurl.com/mry393vr. To find registered qualifications see: https://tinyurl.com/2ju3m72a. The social value proxy is appropriate for opportunities that are for new employees, not existing employees. Should not be double counted with NT9.</t>
  </si>
  <si>
    <t xml:space="preserve">Record weeks of training for the apprenticeships provided on the contract, even when the opportunity is supported beyond the duration of the contract, as long as the apprenticeship will be supported to completion. </t>
  </si>
  <si>
    <t>Summarise your strategy for providing the target number of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If an apprenticeship has been part financed through the apprenticeship levy attribution has to be applied, to account for reduced costs of provision for the apprenticeship provider.</t>
  </si>
  <si>
    <t xml:space="preserve">The proxy value has been computed by combining the current economic benefit to the individual (based on minimum pay given the distribution of achievements by age and their average length), and the annualised future lifetime value to society of achieving an apprenticeship (based on Unit Cost Database (UCDB) v2.0 updated to 2021/2022 prices, and the distribution of achievements by level and gender). If an apprenticeship has been part financed through the apprenticeship levy attribution has to be applied, to account for reduced costs of provision for the apprenticeship provider. Value to the individual therefore includes current increased earnings and annualised value of future increased earnings as a result of achieving the qualification. It is the lower estimate, and reflects an assumption that 50% of the employment benefit is attributed to the qualification (see UCDB v2.0 for details). Estimates of distribution of achievements by age, average length, and level are based on data from OFQUAL (Ref: Ofqual/21/6859/2; Vocational and Other Qualifications Quarterly: July to September (quarter 3) 2021). Per week attribution of lifetime benefits is based on the assumption that each week equally contributes to achieving the qualification. This assumption is likely to be revisited in future editions, to pick up on non-linearities. </t>
  </si>
  <si>
    <t>This is the number of staff hours dedicated to individual or group employment support . This Measure requires support to be targeted and focussed on the participating individuals. Group sessions should therefore be of a size that allows for individuals to be supported based on their specific needs. Units targeted or claimed within this Measure should not be double counted with other similar Measures.</t>
  </si>
  <si>
    <t>The number of units reported should be calculated by multiplying the length of the session by the number of beneficiaries. For example, a 2-hour session attended by 8 unemployed people would be 16 hours, regardless of the number of people delivering the session.</t>
  </si>
  <si>
    <t xml:space="preserve">Summarise your strategy for supporting unemployed people into work (including the number of staff hours to be spent and the number of people to be supported). Describe the activity/activities to be carried out and provide details of any partner organisations you will work with. </t>
  </si>
  <si>
    <t xml:space="preserve">Economic value to the individual. Based on a 2021 sample of 16 pricing points from 11 different companies offering cv advice and job interview coaching, either in one-to-one sessions or daily or half-day courses in small groups; updated to 2022 prices. </t>
  </si>
  <si>
    <t xml:space="preserve">Training programmes for people to acquire skills for the low carbon economy and renewable technologies (e.g. technical feasibility analysis, solar system design, solar panel installation, energy efficiency, community engagement). For guidance on initiatives see "A toolkit for city regions and local authorities", Ashden - examples include Repowering's Youth Training programme (https://tinyurl.com/2vbthe2j). Examples for traditionally high carbon industries are: Non-renewable energy and fuels (e.g. coal, oil and gas), materials (e.g. chemicals, iron and steel, cement, forestry), transportation. </t>
  </si>
  <si>
    <t>The number of hours reported should be calculated by multiplying the length of the session by the number of beneficiaries. For example, a 2-hour session attended by 8 unemployed people would be 16 hours, regardless of if the session is delivered by 1 person or 5 people.  </t>
  </si>
  <si>
    <t>This Measure applies to direct employees only and does not include staff upskilling (for upskilling use NT80 and NT81). Time spent as part of apprenticeships created specifically for the contract or that are made use of on contract, can be counted for the weeks during which apprentices work primarily on contract. This Measure should be used specifically for apprenticeships relevant to the low carbon economy (Relevant activity areas include renewable energy production and distribution; environmental consulting services; technical and advisory services; water, sewage and waste sustainable management; supporting manufacturing services; remodelling and renovation services; installation and repair services, etc). Only apprenticeships supported to completion should be counted. For a description of the qualification levels see: https://tinyurl.com/mry393vr. To find a registered qualification see: https://tinyurl.com/2ju3m72a. The social value proxy is appropriate for opportunities that are for new employees, not existing employees. Should not be double counted with NT10, NT10a, or similar Measures.</t>
  </si>
  <si>
    <t>Summarise your strategy for providing the target number of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and relevance for the low carbon economy.  If an apprenticeship has been part financed through the apprenticeship levy attribution has to be applied, to account for reduced costs of provision for the apprenticeship provider.</t>
  </si>
  <si>
    <t xml:space="preserve">The proxy value does not capture the additional specificity of the target groups the opportunity is being provided for, it is the same proxy value as NT10. If an apprenticeship has been part-financed through the apprenticeship levy, attribution must be applied to account for reduced costs of provision for the apprenticeship provider. At procurement only, a prioritisation weighting can be used to differentiate NT10 and NT10b, if appropriate. See NT10 for the full rationale. </t>
  </si>
  <si>
    <t>Work placements indicate a temporary work experience within a company, for example working on junior-level tasks for the purpose of gaining experience and insight into the industry, or a more skill specific graduate position. Only work placements for students with a duration of 1 to 6 weeks (typically unpaid) should be registered here. The cumulative number of weeks (from 1 to 6 for each student work placement) should be registered.  This Measure does not apply to placements longer than 6 weeks as the National TOMs framework discourage unpaid long-term employment. For guidance please see: https://tinyurl.com/2p8nk5fb. Should not be double counted with other work placement Measures.</t>
  </si>
  <si>
    <t>Number of total student placement weeks on the contract (only student placements between 1-6 weeks).</t>
  </si>
  <si>
    <t xml:space="preserve">Summarise your strategy for providing your target number of weeks of student work placements or pre-employment courses on this contract. Specify the type of student work placements or/and pre-employment courses that will be provided, including what kind of industry-based experience they will result in and how. As you will cooperate with schools, colleges, or universities, please specify which ones and how you will approach this. </t>
  </si>
  <si>
    <t xml:space="preserve">Current equivalent economic benefit to the individual from equivalent increased earnings, based on minimum pay given the distribution of apprenticeships achievements by age. </t>
  </si>
  <si>
    <t>Work placements indicate a temporary work experience within a company, for example working on junior-level tasks for the purpose of gaining experience and insight into the industry, or a more skill specific graduate position. The cumulative number of weeks of work placements (noting that each placement must last 6 weeks or more) should be registered. This Measure does not apply for placements shorter than 6 weeks as meaningful learning opportunities should be promoted. Only placements paid at least minimum or national living wage, as per governmental regulations, should be included. For guidance please see: https://tinyurl.com/2p8nk5fb and here https://tinyurl.com/pzrzsnkd. Should not be double counted with NT12 or similar work placement Measures.</t>
  </si>
  <si>
    <t>Number of weeks in total on the contract (note that each placement must be at least 6 weeks).</t>
  </si>
  <si>
    <t>Summarise your strategy for providing your target number of positions and weeks of paid work placements on this contract. Specify the type of work placements (as well as pay type, i.e. minimum wage, national living wage or higher wage) that will be provided, including what kind of industry-based experience they will result in and how. If you will partner with any organisations, schools, colleges or universities, please specify which you will partner up with and how you will approach these.</t>
  </si>
  <si>
    <t xml:space="preserve">Current economic benefit to the individual from actual minimum increased earnings, based on minimum pay given the distribution of apprenticeship achievements by age. </t>
  </si>
  <si>
    <t>Amount spent on suppliers for the contract that are Voluntary, Community or Social Enterprises (VCSEs). This might include e.g. choosing a catering company that employs rehabilitating offenders, or a furniture service that recycles donated furniture, or a social enterprise recruitment consultancy, etc. Social Enterprise UK have a useful tool to identify social enterprises that have membership with them based on location https://tinyurl.com/96ukhfvr. You may refer to the local economic development team in the council to identify potential partners. This is the additional SV (SVA) from spending with a VCSE. A relevant SROI multiplier can be substituted to this default value when available and assured, by using the additional multiplier column in the measurement Calculator. The total SVA from selecting a local VCSE in the supply chain can be computed by adding the appropriate NT14 and NT18 multipliers, when NT18 or NT19 are not directly included in the analysis. Should not be double counted with NT18 and NT19 or other relevant Measures if those are included.</t>
  </si>
  <si>
    <t xml:space="preserve">£ spent with VCSEs in the supply chain. Note that they do not need to be local VCSEs. Please see the Rationale for more on double counting. </t>
  </si>
  <si>
    <t xml:space="preserve">Provide a breakdown of the estimated pounds to be spent with VCSEs in your supply chain on this contract, including the name of the VCSEs (or a range of potential names) and the type of goods/services to be procured from each. </t>
  </si>
  <si>
    <t xml:space="preserve">Value to society resulting from average financial resources reinvested by VCSEs in their social mission (lower bound based on SEs). Assumed average profitability of 25%, wage differential with respect to non-VCSEs of 12.5% (there is about a 12.5% differential between the national Living Wage and the minimum wage for +25 y.o.), and average of 35% of profits reinvested into social purpose. An amber robustness assessment has been attributed given the relative scarcity of specific data and statistics on the various differentials for VCSEs. This is the additional SV (SVA) from spending with a VCSE. A relevant SROI multiplier can substituted to this default value when available and assured, by using the additional multiplier column in the measurement Calculator. The total SVA from selecting a local VCSE in the supply chain can be computed by adding the appropriate NT14 and NT18 multipliers, when NT18 or NT19 are not directly included in the analysis (i.e. if doing so please avoid double counting by only recording the same spend under one Measure). </t>
  </si>
  <si>
    <t>This is expert staff time (e.g. financial advice / legal advice / HR advice / HSE) dedicated to supporting Voluntary Community or Social Enterprises (VCSEs) or micro, small and medium enterprises (MSMEs). Please include only the amount of volunteering that has been provided by staff during working hours or on paid overtime, or that has been delivered as a direct result of an activity organised by the organisation and agreed with the employees.  Please count only the time for delivering the activity (preparation time is not captured). Please see the toolkit guidance document for worked out examples on attribution. Please note that MSMEs are defined as (0-249 employees) - Micro (0-9 employees), Small (10-49 employees), Medium (50-249 employees). The following Measures should not be double counted: NT15, NT16, NT17, NT24, NT25, NT26, NT27, NT28, and NT29. Please check also other relevant expert time Measures included</t>
  </si>
  <si>
    <t xml:space="preserve">This is the number of hours staff spend providing expert advice. For example, if 5 staff spend 2 hours providing expert advice, the total number of hours reported should be 10.   </t>
  </si>
  <si>
    <t xml:space="preserve">Summarise your strategy for providing expert advice to VCSEs/MSMEs. Provide the names of the VCSEs/MSMEs you will support or a range of options. Describe the number of staff hours to be spent in total and for each VCSE/MSME. Specify the type of expert advice that will be provided, including the type of qualification/role of the person delivering this advice. </t>
  </si>
  <si>
    <t>This is expert staff time (specifically around decarbonisation) dedicated to supporting Voluntary Community or Social Enterprises (VCSEs) or micro, small and medium enterprises (MSMEs) to achieve net zero carbon. In line with international ambitions, it is advised to aim for a reduction of emissions to net zero as soon as possible, with 2050 being the minimum target reflecting current UK government policy and an earlier target to be strongly encouraged. Many private sector organisations, sectoral institutions such as the World Green Building Council and more than 100 LAs have set the more ambitious 2030 target. Please include only the number of hours of expert staff time that has been provided by staff during working hours or on paid overtime, or that has been delivered as a direct result of an activity organised by the organisation and agreed with the employees. Please count only the time for delivering the activity (preparation time is not captured). Please see the toolkit guidance document for worked out examples on attribution. MSMEs are defined as 0-249 employees -  Micro (0-9 employees), Small (10-49 employees), Medium (50-249 employees). The following Measures should not be double counted: NT15, NT16, NT17, NT24, NT25, NT26, NT27, NT28, and NT29. Please check also other relevant expert time Measures included.</t>
  </si>
  <si>
    <t xml:space="preserve">Summarise your strategy for providing expert advice around decarbonisation to VCSEs/MSMEs to achieve net zero carbon. Provide the names of the VCSEs/MSMEs you will support or details of proposed options. Describe the number of staff hours to be spent in total and for each VCSE/MSME. Specify the type of expert advice that will be provided, including the type of qualification/role of the person delivering this advice. </t>
  </si>
  <si>
    <t>This Measure captures the value of in-kind contributions e.g. donating a van to an VCSE - provide details about value calculations including assumptions made (e.g. buying price, age, depreciation age etc.). Excluded are monetary donations such as staff donations or donations as a result of a fund raiser. Attribution has to be considered if the total contribution results from multiple organisations being involved.  Should not be double counted with N17 and NT28 and other Measures around donation of equipment or resources.</t>
  </si>
  <si>
    <t>Equivalent £ value of the donation.</t>
  </si>
  <si>
    <t xml:space="preserve">Provide a list of VCSEs you have already identified or a range of options. Provide a breakdown of the value of resources and/or equipment to be donated to VCSEs, including the names of the VCSEs. </t>
  </si>
  <si>
    <t>Economic value to the VCSEs. This proxy is based on primary data, a pre-determined value cannot be established. A resource-specific valuation exercise of the assets should be carried out and accurately described.</t>
  </si>
  <si>
    <t>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Please include only the amount of volunteering that has been provided by staff during working hours or on paid overtime, or that has been delivered as a direct result of an activity organised by the organisation and agreed with the employees. Please count only the time for delivering the activity (preparation time is not captured). Please see the toolkit guidance document for worked examples on attribution. The following Measures should not be double counted : NT15, NT16,  NT24, NT25, NT26, NT27, NT28, and NT29 and other volunteering Measures.</t>
  </si>
  <si>
    <t>Number of staff hours spent on volunteering with VCSEs. For example, if 10 staff volunteer 3 hours each, then the reported total should be 30.  </t>
  </si>
  <si>
    <t>Specify the list of VCSEs that are going to be supported and describe the volunteering activities to be delivered and their intended purposes. Provide a breakdown of staff volunteering hours to be delivered to VCSEs. For example, if 10 staff volunteer 3 hours each, then the reported total should be 30.  </t>
  </si>
  <si>
    <t xml:space="preserve">The proxy reflects the replacement cost for the wage of the individual volunteering. It is based on the Office of National Statistics (ONS) hourly value of volunteering: based on different types of volunteering being identified in survey data (Community Life Survey) and valued at the closest market equivalent wage rate from the ASHE dataset (2000 till 2015); adjusted by the median gross annual income in 2021. (https://tinyurl.com/b8yp28ze). Can be localised by selecting appropriate wages for the relevant geographical area. </t>
  </si>
  <si>
    <t>Please refer to the definition of the local area specified for NT1. This should be calculated as the cumulative spend with suppliers that are based within the local area. A local multiplier figure for the Construction Industry and the Birmingham NUTS 3 area has been provided in the National TOMs framework. This figure should be tailored to the locality and industry for the project. Alternative methodologies include the LM3 methodology - where a local multiplier should still be computed for the relevant geographical area and based on the project's supply chain. Should not be double counted with NT14 and NT18a, NT19, NT19a.</t>
  </si>
  <si>
    <t>Total amount of £ spent with the supply chain within the defined local area for the project.</t>
  </si>
  <si>
    <t>Provide a breakdown of pounds to be spent with organisations in your local supply chain on this contract. Specify the name of each eligible supplier, including the category/industry of goods/services to be procured from each as well as the first three digits of their postcode.</t>
  </si>
  <si>
    <t xml:space="preserve">Economic value to the local area - increased business opportunities for the local tier 1 contractors, and their local supply chain. Based on GVA Type I Multiplier. The multiplier should be made industry specific by selecting the appropriate Industry Type I Multiplier and localised by referencing the relevant geographical GVA figures (https://tinyurl.com/2mwc9rpb - contact the Social Value Portal for guidance). The default value set in the National TOMs framework is a local multiplier figure for the Construction Industry and the Birmingham NUTS 3 area. The default assumption for leakage is 20%. An assessment of deadweight should be made on a project specific basis to identify the % increase in local spend with respect to the business-as-usual scenario. This component of value should not be reported as Social Value, but separately as Local Economic Value, unless a specific comparison with the business-as-usual scenario is made.  </t>
  </si>
  <si>
    <t xml:space="preserve">Please refer to the definition of the local area specified for NT1. This should be calculated as the cumulative spend with MSME suppliers that are based within the local area. A local multiplier figure for the Construction Industry and the Birmingham NUTS 3 area has been provided in the National TOMs framework. This figure should be tailored to the locality and industry for the project. Alternative methodologies include the LM3 methodology - where a local multiplier should still be computed for the relevant geographical area and based on the contract’s supply chain. Should not be double counted with NT14 and NT18, NT18a NT19a. Micro (0-9 employees), Small (10-49 employees), Medium (50-249 employees). </t>
  </si>
  <si>
    <t xml:space="preserve">Total amount of £ spent with MSMEs (0-249 employees) in the supply chain within the defined local area for the project. </t>
  </si>
  <si>
    <t>Provide a breakdown of £ to be spent with organisations in your supply chain within the specified local area for this contract. Specify the name of each eligible supplier, including the category (MSME)/industry of goods/services to be procured from each as well as the first three digits of their postcode.</t>
  </si>
  <si>
    <t xml:space="preserve">Please refer to the definition of the local area specified for NT1. This should be calculated as the cumulative spend with MSME suppliers that are based within the local area. This figure should be tailored to the locality and industry for the project. A local multiplier figure for the Construction Industry and the Birmingham NUTS 3 area has been provided in the National TOMs framework. Alternative methodologies include the LM3 methodology - where a local multiplier should still be computed for the relevant geographical area and based on the contract’s supply chain. Should not be double counted with NT14 and NT18, NT18a NT19a. Micro (0-9 employees), Small (10-49 employees), Medium (50-249 employees). </t>
  </si>
  <si>
    <t>Total number of direct or supply chain employees on contract provided with access to comprehensive and multidimensional workplace wellbeing programmes. Qualifying programmes should be well managed and focussed on employee benefits,  be easily accessible and engaging to employees and should include the following dimensions: flexible working time arrangements; healthy nutrition options; physical health programmes; a health risk appraisal questionnaire; access to health and wellbeing resources (e.g. a tailored health improvement web portal; wellness literature; and seminars and workshops focused on identified wellness issues). If given repeated access during the duration of a contract, the number of entitled employees can be reported annually; however, the same employee can only be counted once per year (beware of double counting for employees registered on multiple projects). If offered digitally, e.g. to cater to those employees working from home, programmes should reflect potentially changed needs and staff expectations around workplace wellbeing derived through continued and meaningful consultation and engagement with employees. This is to ensure offered services remain relevant and are comprehensively provided. For a discussion of good practice approaches to improve staff wellbeing, please see the "Best Practice in Promoting Employee Health and Wellbeing in the City of London" research report: https://tinyurl.com/cpt3z96d</t>
  </si>
  <si>
    <t>Number of employees on contract that have access to qualifying staff wellbeing programmes.</t>
  </si>
  <si>
    <t xml:space="preserve">Summarise your strategy for providing access to a comprehensive workplace wellbeing programme to all employees, including measures in place or planned. Describe how the programme you are going to deliver is going to be structured around the following dimensions: flexible working time arrangements; healthy nutrition options; physical health; health risk appraisal questionnaires; access to health and wellbeing resources (e.g. a tailored health improvement web portal; wellness literature; and seminars and workshops focused on identified wellness issues). If you are partnering with any specialist organisation, please provide details or a range of options. </t>
  </si>
  <si>
    <t xml:space="preserve">Average increase in productivity per worker on contract from a workplace wellbeing programme, during the year of delivery. Calculated as a conservative percentage of the assessed increased productivity resulting from reduced absenteeism and presenteeism due to ill health within a sample programme. Measures in the assessed wellbeing programme include: flexible working time arrangements; healthy nutrition options; physical health programmes including personalised health and wellbeing information and advice; a health risk appraisal questionnaire; access to a tailored health improvement web portal; wellness literature; and seminars and workshops focused on identified wellness issues. (Knapp, M., McDaid, D. and Parsonage, M., 2011. Mental health promotion and mental illness prevention: The economic case.; Mills, P.R., Kessler, R.C., Cooper, J. and Sullivan, S., 2007. Impact of a health promotion program on employee health risks and work productivity. American Journal of Health Promotion, 22(1), pp.45-53.) Please note the proxy has been modelled for a large enterprise, and it might underestimate the costs of delivering the programme for smaller businesses. </t>
  </si>
  <si>
    <t xml:space="preserve">These are campaigns run on contract to remove stigma and promote mental health on the contract. Campaigns are to be provided for direct staff and supply chain staff. The cumulative cash value should be recorded for organising and running such campaigns. </t>
  </si>
  <si>
    <t>Costs incurred (£) for putting on the event(s) including hiring of spaces, stands and staff time (to be valued at £16.93 per staff hour)</t>
  </si>
  <si>
    <t>Specify the planned costs (£) to deliver the mental health campaigns on the contract (including the number of staff hours valued at £16.93 per hour, i.e., the general value for volunteering (NT17)). Describe the type and focus of the initiatives and  information on who they will be targeted at (e.g. directly employed staff or supply chain).  Provide details of any organisations you intend to partner with to deliver the initiatives.</t>
  </si>
  <si>
    <t>Input value - this proxy measures the value of resources (e.g., costs of putting on the events including hiring of spaces, stands and staff time) invested in Mental Health Campaigns for staff and supply chain staff on the contract.</t>
  </si>
  <si>
    <t>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 Staff volunteering time should be valued at £16.93 (2021 prices) per hour, as per 2017 ONS guidance. A detailed description of the relevant initiatives should be provided, together with a method statement and a workplan to describe how the initiatives will be delivered. When support is being provided as part of a wider company programme (e.g. a nationwide initiative or collaboration with a charity) attribution should be considered (please see the toolkit guidance document for worked out examples on attribution) . This Measure should not be double counted with NT15, NT16, NT17, NT24, NT25, NT27, NT28, NT29, NT30, NT63 and NT69 or other relevant Measures. </t>
  </si>
  <si>
    <t>Calculate the equivalent £ value of resources invested - including cash, equipment, use of assets (e.g. space) and staff time (staff hours should be valued at £16.93 per hour).</t>
  </si>
  <si>
    <t>Provide a breakdown of pounds to be invested in initiatives aimed at improving health and/or wellbeing in the community (including the number of staff hours valued at £16.93 per hour,  i.e. the general value for volunteering (NT17)). Describe the type of health and/or wellbeing issue(s) you will address, including how and where you aim to do so. Provide details of any organisations you intend to partner with to deliver the initiatives.</t>
  </si>
  <si>
    <t xml:space="preserve">Input proxy - this proxy measures the value of resources pledged to support, fund or finance existing initiatives in the community. An additional multiplier capturing the rate of investment to impact should be used whenever available in the National TOMs framework Calculator for measurement. This could be e.g. an SROI study developed for the specific initiative supported. Once an appropriate additional multiplier is used the proxy will capture the value to the beneficiaries, with economic, fiscal or wellbeing components included depending on what the additional multiplier adopted is designed to capture. </t>
  </si>
  <si>
    <t>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examples on attribution). This Measure should not be double counted with NT15, NT16, NT17, NT24, NT25, NT26, NT28, NT29, NT30, NT63 and NT69 or other relevant Measures.</t>
  </si>
  <si>
    <t>Provide a breakdown of £ value to be invested in initiatives aimed at supporting older, disabled and vulnerable people to build stronger community networks (including the number of staff hours valued at £16.93 per hour - i.e. the general value for volunteering (NT17)). Describe the group(s) you will be supporting and the activities you will deliver, including how and where you will do so. Details of any organisations you will partner with must be provided.</t>
  </si>
  <si>
    <t>This Measure captures direct contributions to community specific projects. Contributions include cash donations or the equivalent value of in-kind contributions e.g. donating a van to an organisation in support of a specific community project - provide details about value calculations including made assumptions (e.g. buying price, age, depreciation age etc.). Excluded are general donations to charity groups, staff donations (unless matched by the organisation), contributions that are not the explicitly linked to the contract (e.g. contributions that would have been made anyway) or donations as a result of a fund raiser (organisation can claim for the money spent to organise the event). Attribution has to be considered if the total contribution results from multiple organisations being involved.  This Measure should not be double counted: NT15, NT16, NT17, NT24, NT25, NT26, NT27, NT29, NT30, NT63 and NT69 or other relevant Measures.</t>
  </si>
  <si>
    <t>£ donated (or equivalent value in £)</t>
  </si>
  <si>
    <t xml:space="preserve">Provide a breakdown of the pound equivalent value of donations and/or in-kind contributions that will be donated to local community projects. Describe the local community projects you will support. Provide details of any organisations you will partner with. </t>
  </si>
  <si>
    <t>Please refer to the definition of the local area specified for NT1. Volunteering is defined by the International Labour Organisation (2001) as ‘unpaid non-compulsory work; that is, time individuals give without pay to activities performed either through an organisation or directly for others outside of the household’. Here staff volunteering hours should only be recorded when time has been allocated for staff to spend on formal volunteering (not for family and friends). In the case of local community projects there might not be a community organisation at the receiving end of the volunteering, but it might be an initiative set up by the company itself based on local intelligence. Time invested in organising such activities must be recorded in this category on top of the staff volunteering time itself. Please include only the amount of volunteering that has been provided by staff during working hours or on overtime, or that has been delivered as a direct result of an activity organised by the organisation and agreed with by the employees (please see the toolkit guidance document for worked out examples on attribution). This Measure should not be double counted with NT15, NT16, NT17, NT24, NT25, NT26, NT27, NT28, NT29a, NT29b NT30, NT63 and NT69 or other relevant Measures.</t>
  </si>
  <si>
    <t xml:space="preserve">For example, if 10 staff will volunteer 3 hours each, then the total number of hours reported should be 30. </t>
  </si>
  <si>
    <t xml:space="preserve">Describe the volunteering activity/activities to be delivered and the local community projects to be supported. Provide details of any organisations you will partner with. Provide a breakdown of staff volunteering hours to be delivered to local community projects. Only regular work hours and overtime hours can be counted as volunteering hours. For example, if 10 staff will volunteer 3 hours each, then the total number of hours reported should be 30. </t>
  </si>
  <si>
    <t>General savings could result, for example, from a deliberate programme aimed at changing processes or from de-carbonisation work. Where possible, savings resulting from specific interventions or achieved in specific areas should be recorded under the Measure(s) that is most relevant (if part of the operative Measure set):
- CO2e savings achieved to energy efficiency measures - use NT82
- Indirect CO2e savings achieved along the supply chain (Scope 3 savings) - use NT31a
- Transport related  CO2e savings resulting from car miles saved (e.g. through cycling to work or carpooling initiatives for employees) - use NT32
- Transport related CO2e savings resulting from freight miles saved (e.g. through green transport plans) - use NT84
- CO2e savings resulting from using low emission vehicles - use NT33. 
Reduction should be measured against a pre-existing baseline level of emissions (the level of emission estimated in a given year for the project in the absence of reduction efforts). The Measure therefore requires provision of additional metrics including this baseline level of emissions and a baseline year, the target level of emissions on the project (as determined by the reduction commitments), as well as the relevant net zero carbon target year (e.g. net zero carbon by 2030) as relevant at project or corporate level. Targets for reaching net zero carbon should be specified as a minimum to be in line with a net zero greenhouse gas emissions target of 2050. More ambitious targets are strongly encouraged (e.g. net zero by 2030). The Social Value Portal offers a GHG savings calculator to derive the achieved/committed savings in CO2e emissions.  For further guidance on target setting and related baselining please see the  Unit and Target Guidance. Should not be double counted with NT31a, NT32 and NT33 or RE37, Re37a, RE39 or RE39a.</t>
  </si>
  <si>
    <t xml:space="preserve">Reductions in tonnes of CO2e against the baseline emissions level specified in the accompanying input field. The Measure requires data inputs for additional metrics: a baseline level of emissions (the level of emission estimated in a given year for the project in the absence of reduction efforts), the year that this estimate is based on (e.g. based on emission levels in 2018), the total level of emissions on the project as determined by the reduction efforts, and the relevant emission reduction policy (e.g. net zero by 2050 or earlier). These data inputs must be provided and evidenced, as they allow for the evidencing of the savings recorded through the main unit. The Social Value Portal offers a GHG savings calculator to derive the achieved/committed savings in CO2e emissions. </t>
  </si>
  <si>
    <t>Describe the initiatives that you are going to put in place to achieve the identified savings in CO2 emissions on the contract against the specified baseline, including timeframes. These could be e.g. from de-carbonisation work . Specify and evidence the baseline level of emissions used to measure reductions against and the baseline year, as well as the target emissions after reductions (i.e. the level of emissions on the project resulting from your reduction efforts). Also specify relevant emissions reduction policy (e.g. net zero by 2050). This could be a general corporate policy or a specific project policy. Include any relevant information on how the targeted/ realised reductions relate to this emission reduction policy or net zero targets.
The purpose of the Nationale TOMs framework is to report added value. This means going above and beyond the minimum required, and to support initiatives that help the world to decarbonise as quickly as possible. It also means pushing for a “green normal”, rather than treating environmental outcomes as a bolt-on or an afterthought.  This determines how we establish the minimum requirements for carbon reduction Measures in the TOMs, which adopts the minimum targets identified by the UN, the UK Government, and the scientific community; namely that to keep global temperature rises as close to 1.5 degrees Celsius as possible, it is necessary to achieve net zero carbon emissions by 2050 (“NZC 2050”).
While the TOMs adopts this minimum target to 2050 as the baseline, it follows that “added value” in measurement terms should come from the voluntary adoption of targets that exceed minimum requirements. More ambitious targets such as net zero by 2030, embraced by over 100 local authorities across the UK, are becoming increasingly widespread and provide greater scope to mitigate Climate Change than NZC 2050.
Where a more demanding emissions requirement than NZC 2050 has been set, this should be adopted.</t>
  </si>
  <si>
    <t>The proxy value is based on the abatement costs, i.e. “(...) the economic cost of mitigating a unit cost of carbon”, to meet specific emissions reduction targets (HM Green Book, Central Government Guidance on Appraisal Evaluation (2020) and BEIS's DECC/HM Treasury Green Book Central Government Guidance on Appraisal Evaluation (2020) and BEIS's DECC/HM Treasury Green Book supplementary appraisal guidance "Valuation of energy use and greenhouse gas" with updated prices in September 2021: https://tinyurl.com/29h7yf28).</t>
  </si>
  <si>
    <t>This comprises indirect CO2e savings achieved along the supply chain. For CO2e savings from own controlled sources (Scope 1  and Scope2 savings) - use NT31a (general),  NT82 (energy related), NT32, NT84 and NT33 (transport related). 
Reduction should be measured against a pre-existing baseline level of emissions (the level of emission estimated in a given year for the project in the absence of reduction efforts). The Measure therefore requires provision of additional metrics including this baseline level of emissions and a baseline year, the target level of emissions on the project (as determined by the reduction commitments), as well as the relevant net zero carbon target year (e.g. net zero carbon by 2030) as relevant at project or corporate level. Targets for reaching net zero carbon should be specified as a minimum to be in line with a net zero greenhouse gas emissions target of 2050. More ambitious targets are strongly encouraged (e.g. net zero by 2030). The Social Value Portal offers a GHG savings calculator to derive the achieved/committed savings in CO2e emissions.  For further guidance on target setting and related baselining please see the  Unit and Target Guidance. Should not be double counted with NT31, NT82, NT32, NT84 and NT33 or RE37, Re37a, RE39 or RE39a.</t>
  </si>
  <si>
    <t xml:space="preserve">Reductions in tonnes of Scope 3 CO2e against the baseline emissions level specified in the accompanying input field. The Measure requires data inputs for additional metrics: a baseline level of emissions (the level of emission estimated in a given year for the project in the absence of reduction efforts), the year that this estimate is based on (e.g. based on emission levels in 2018), the total level of emissions on the project as determined by the reduction efforts, and the relevant emission reduction policy (e.g. net zero by 2050 or earlier). These data inputs must be provided and evidenced, as they allow for the evidencing of the savings recorded through the main unit. The Social Value Portal offers a GHG savings calculator to derive the achieved/committed savings in CO2e emissions. </t>
  </si>
  <si>
    <t>These benefits are expected to be delivered as a result of transport programmes. Provide detail on different programmes including how passenger car miles have been saved, and figures that have been used as benchmarks. There is an expectation for independently assured and audited reports to be provided. Miles can be saved on contract or through direct contract related commuting/travel. Reasonable assumptions have to be made and evidenced regarding the reduction of car miles travelled. This Measure can be localized if desired, which can lead to a substantial increase in the captured social value. For further information please see DEFRA "Air quality appraisal: damage cost guidance" document (updated March 2021) which can be downloaded from this homepage: https://tinyurl.com/58tppd5j Please reach out to SVP if you have further questions regarding the localization of this Measure.</t>
  </si>
  <si>
    <t>Car miles (not hundreds of miles) saved against baseline, which must be provided</t>
  </si>
  <si>
    <t>Provide details on the programme to be implemented to reduce passenger car miles driven, including a breakdown of the number of car miles to be saved and how the car miles will be saved. Specify the baseline to be used (i.e. car miles driven before a programme is put in place to reduce car miles driven) and full methodology of calculation. This Measure can be localized if desired, which can lead to a substantial increase in the captured social value. For further information please see DEFRA "Air quality appraisal: damage cost guidance" document (updated March 2021) which can be downloaded from this homepage: https://tinyurl.com/58tppd5j. Please reach out to SVP if you have further questions regarding the localization of this Measure.</t>
  </si>
  <si>
    <t xml:space="preserve">Carbon cost of CO2e  emissions and social cost (including health costs) of PM2.5 and NOx for emissions from road transport by cars. The Carbon cost is from DfT's WebTAG guidance and based on estimated abatement costs that will need to be incurred in order to meet specific emissions reduction targets ((HM Green Book, Central Government Guidance on Appraisal Evaluation (2020) and BEIS's DECC/HM Treasury Green Book supplementary appraisal guidance "Valuation of energy use and greenhouse gas" with updated prices in September 2021: https://tinyurl.com/29h7yf28). The social cost based on DEFRA Damage Cost Approach (DCA) and monetised. Updated to 2021 prices. </t>
  </si>
  <si>
    <t>Total £ worth value of financial contributions, resources and in-kind contributions to be invested, in relevant environmental conservation and sustainable ecosystem management initiatives that can be attributed to the contract.  Please provide details about value calculations of in-kind contributions including made assumptions.</t>
  </si>
  <si>
    <t xml:space="preserve">Total £ value including time, funds and in-kind contributions. </t>
  </si>
  <si>
    <t xml:space="preserve">Financial contributions, resources invested and in-kind contributions that can be attributed to the contract. </t>
  </si>
  <si>
    <t xml:space="preserve"> Input value - record investments</t>
  </si>
  <si>
    <t>This is expert staff time (e.g. financial advice / legal advice / HR advice / HSE) dedicated to supporting staff, suppliers or clients in their efforts to improve environmental protection. Time conducted or dedicated to educate, train and promote environmental improvement. Please include only the amount of volunteering that has been provided by staff during working hours or on overtime, or that has been delivered as a direct result of an activity organised by the organisation and agreed with the employees. Please see the toolkit guidance document for worked out examples on attribution. The following Measures should not be double counted: NT15, NT16, NT17, NT24, NT25, NT26, NT27, NT28, NT29, NT30 and NT63 or other relevant Measures</t>
  </si>
  <si>
    <t>This is the number of hours staff spend providing expert advice. For example, if 5 staff spend 2 hours providing expert advice, the total number of hours 
reported should be 10</t>
  </si>
  <si>
    <t>Summarise your strategy for providing expert advice to support staff, suppliers or customers. Provide the names of the parties you will support or a range of options. Describe the number of staff hours to be spent in total and for each party. Specify the type of expert advice that will be provided, including the type of qualification/role of the person delivering this advice.</t>
  </si>
  <si>
    <t>Economic benefits to staff and organisations resulting from avoided cost of expert advice/support. Based on average self-reported fees from a survey of consultants in various sectors across the UK, updated to 2021 prices.</t>
  </si>
  <si>
    <t>Total reduction in the usage plastics (in kg) against a relevent benchmark through reduction activities. Measures designed to avoid plastic usage completely mark the top of the circular economy priorities having the highest impact by preventing already the start of the plastic life cycle with production, usage, managed or mismanaged disposal and decay.</t>
  </si>
  <si>
    <t xml:space="preserve">No of kg of avoided virgin plastic usage against a typical benchmark. </t>
  </si>
  <si>
    <t>Specify the benchmark or baseline to be used. Provide both your expected total volueme of avoided virgin plastics and volume expected above the benchmark. Describe the measures taken or to be implemented to achieve this.</t>
  </si>
  <si>
    <t>The proxy captures the total cost of life cycle GHGe emission, including emission during the production and controlled and uncontrolled waste disposal process, and the cost of plastic pollution on marine ecosystems caused by plastic pollution.</t>
  </si>
  <si>
    <t>This is expert staff time (e.g. financial advice / legal advice / HR advice / HSE) dedicated to supporting Voluntary Community or Social Enterprises (VCSEs) or micro, small and medium enterprises (MSMEs). Please include only the amount of volunteering that has been provided by staff during working hours or on overtime, or that has been delivered as a direct result of an activity organised by the organisation and agreed with the employees. Please see the toolkit guidance document for worked out examples on attribution. Please note that MSMEs are defined as (0-249 employees) - Micro (0-9 employees), Small (10-49 employees), Medium (50-249 employees). The following Measures should not be double counted: NT15, NT16, NT17, NT24, NT25, NT26, NT27, NT28, NT29, NT30 and NT63 or other relevant Measures.</t>
  </si>
  <si>
    <t xml:space="preserve">Summarise your strategy for providing expert advice to support VCSEs/MSMEs to adopt circular economy solutions. Provide the names of the VCSEs/MSMEs you will support or a range of options. Describe the number of staff hours to be spent in total and for each VCSE/MSME. Specify the type of expert advice that will be provided, including the type of qualification/role of the person delivering this advice. </t>
  </si>
  <si>
    <t>Economic benefits to VCSEs or MSMEs resulting from avoided cost of expert advice/support. Based on average self-reported fees from a survey of consultants in various sectors across the UK, updated to 2021 prices.</t>
  </si>
  <si>
    <t>These are benefits resulting from a plastic packaging substitution programme, and they would include either solutions that substitute plastic packaging with alternatives that have been demonstrated to be more sustainable (i.e. with an overall lower carbon footprint and not leading to collateral pollution issues) over the course of their lifecycle, or "milkman" type schemes where products are delivered in reusable packaging as opposed to single use (options are currently set to be launched in some UK markets in 2020 by different providers).</t>
  </si>
  <si>
    <t xml:space="preserve"> Kilos of plastic packaging not used</t>
  </si>
  <si>
    <t xml:space="preserve"> Kilos of plastic packaging to be replaced on the programme, and description of the sustainability analysis comparing the original options to the chosen alternatives. In the case of "milkman schemes", description of the scheme and intended impact. </t>
  </si>
  <si>
    <t xml:space="preserve">Recorded, not monetised. </t>
  </si>
  <si>
    <t>Hard to recycle waste can include, but is not limited to: cigarette butts, wrappers, cosmetic product packaging including different types of plastics or food. For examples of relevant programmes see Terracycle, WRAP or equivalent (https://tinyurl.com/2p8vamfb).</t>
  </si>
  <si>
    <t xml:space="preserve">Tonnes of waste that would not be recycled through standard recycling but that have been diverted to a dedicated recycling programme. </t>
  </si>
  <si>
    <t>Calculate the estimated tonnes of waste that would not be recycled through standard recycling but that will be diverted to a dedicated recycling programme because of your programme or partnership. Provide information on the nature of the waste to be recycled to evidence the nature of recycling difficulties.</t>
  </si>
  <si>
    <t xml:space="preserve">Standard Landfill rate. </t>
  </si>
  <si>
    <t>Products and materials reused (e.g. packaging, paper, glass, textiles, waste materials, wooden products, windows, metals, etc.) rather than recycled, scrapped or disposed.</t>
  </si>
  <si>
    <t>Tonnes of material that would have been recycled or binned that has instead been reused.</t>
  </si>
  <si>
    <t xml:space="preserve">Calculate the estimated tonnes of material that has been / will be reused as a result of your initiative. Provide information on the nature of the material to evidence the nature of initiative. </t>
  </si>
  <si>
    <t>For examples of relevant training and courses see SDG Academy courses (e.g. https://tinyurl.com/2p8pw2vx) or  the real estate sector on the Supply Chain Sustainability School (https://tinyurl.com/bdhj2jx2).</t>
  </si>
  <si>
    <t xml:space="preserve">The number of hours reported should be calculated by multiplying the length of the session by the number of beneficiaries. For example, a 2-hour session attended by 8 supply chain staff  would be 16 hours, regardless of if the session is delivered by 1 person or 5 people. </t>
  </si>
  <si>
    <t xml:space="preserve">Training programmes on climate change and decarbonisation for all staff in the supply chain - sponsored for Micro and Small enterprises or required from contractors. Provide a description of what type of training you are requiring or supporting contractors to deliver to staff. Also provide the number of people receiving the training together with the overall duration. </t>
  </si>
  <si>
    <t xml:space="preserve">Economic benefits to Micro and Small enterprises resulting from avoided cost of expert advice/support. Based on average self-reported fees from a survey of consultants in various sectors, updated to UK 2021/2022 prices. </t>
  </si>
  <si>
    <t>Innovative Measures to promote local skills and employment to be delivered on the contract.</t>
  </si>
  <si>
    <t>£ invested - including staff time (volunteering valued at £16.93 per hours, expert time valued at £101.00 per hour) and materials, equipment, or other resources</t>
  </si>
  <si>
    <t xml:space="preserve">Describe the initiatives and their relevance to the Measure. A breakdown of pounds (including number of staff hours valued at £16.93 per hour or at £101.00 if it is expert time) should be provided. Provide details of any organisations that you will work with and specify whether they will be covering the reported cost with you and how. </t>
  </si>
  <si>
    <t>Input proxy - this proxy measures the value of resources pledged to support, fund or finance existing initiatives in the community. An additional multiplier capturing the rate of investment to impact should be used whenever available in the National TOMs framework Calculator for measurement. This could be e.g. an SROI study developed for the specific initiative supported. Once an appropriate additional multiplier is used the proxy will capture the value to the beneficiaries, with economic, fiscal or wellbeing components included depending on what the additional multiplier adopted is designed to capture. For the specific rationale for the volunteering rate (£16.93 per hour) see NT17; for the hourly rate for expert support provided pro bono to VCSEs and MSMEs (£101.00 per hour) see e.g. NT14</t>
  </si>
  <si>
    <t>Innovative Measures to promote and support responsible business to be delivered on the contract.</t>
  </si>
  <si>
    <t xml:space="preserve">Describe the initiatives and their relevance to the Measure. A breakdown of pounds (including number of staff hours valued at £16.93 per hour or at £101.00 if it is expert time) should be provided. Provide details of any organisations you will work with and specify whether they will be covering the reported cost with you and how. </t>
  </si>
  <si>
    <t>Input proxy - this proxy measures the value of resources pledged to support, fund or finance existing initiatives in the community. An additional multiplier capturing the rate of investment to impact should be used whenever available in the National TOMs framework Calculator for measurement. This could be e.g. an SROI study developed for the specific initiative supported. Once an appropriate additional multiplier is used the proxy will capture the value to the beneficiaries, with economic, fiscal or wellbeing components included depending on what the additional multiplier adopted is designed to capture. For the specific rational for the volunteering rate (£16.93 per hour) see NT17; for the hourly rate for expert support provided pro bono to VCSEs and MSMEs (£101.00 per hour) see e.g. NT15</t>
  </si>
  <si>
    <t>Innovative Measures to enable healthier, safer and more resilient communities to be delivered on the contract.</t>
  </si>
  <si>
    <t>Input proxy - this proxy measures the value of resources pledged to support, fund or finance existing initiatives in the community. An additional multiplier capturing the rate of investment to impact should be used whenever available in the National TOMs framework Calculator for measurement. This could be e.g. an SROI study developed for the specific initiative supported. Once an appropriate additional multiplier is used the proxy will capture the value to the beneficiaries, with economic, fiscal or wellbeing components included depending on what the additional multiplier adopted is designed to capture. For the specific rational for the volunteering rate (£16.93 per hour) see NT17; for the hourly rate for expert support provided pro bono to VCSEs and MSMEs (£101.00 per hour) see NT16</t>
  </si>
  <si>
    <t>Innovative Measures to safeguard the environment and respond to the climate emergency to be delivered on the contract.</t>
  </si>
  <si>
    <t>Describe the initiatives and their relevance to the Measure. A breakdown of pounds (including number of staff hours valued at £16.93 per hour or at £101.00 if it is expert time) should be provided. Provide details of any organisations you will work with and specify whether they will be covering the reported cost with you and how.</t>
  </si>
  <si>
    <t>Input proxy - this proxy measures the value of resources pledged to support, fund or finance existing initiatives in the community. An additional multiplier capturing the rate of investment to impact should be used whenever available in the National TOMs framework Calculator for measurement. This could be e.g. an SROI study developed for the specific initiative supported. Once an appropriate additional multiplier is used the proxy will capture the value to the beneficiaries, with economic, fiscal or wellbeing components included depending on what the additional multiplier adopted is designed to capture. For the specific rational for the volunteering rate (£16.93 per hour) see NT17; for the hourly rate for expert support provided pro bono to VCSEs and MSMEs (£101.00 per hour) see e.g. NT17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</si>
</sst>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4">
    <font>
      <sz val="11"/>
      <color theme="1"/>
      <name val="Calibri"/>
      <family val="2"/>
      <scheme val="minor"/>
    </font>
    <font>
      <sz val="11"/>
      <color theme="1"/>
      <name val="Calibri"/>
      <family val="2"/>
      <scheme val="minor"/>
    </font>
    <font>
      <sz val="10"/>
      <name val="Arial"/>
      <family val="2"/>
    </font>
    <font>
      <sz val="11"/>
      <name val="Calibri"/>
    </font>
    <font>
      <sz val="11"/>
      <color indexed="8"/>
      <name val="Calibri"/>
      <family val="2"/>
      <scheme val="minor"/>
    </font>
    <font>
      <sz val="11"/>
      <name val="Calibri"/>
      <family val="2"/>
    </font>
    <font>
      <b/>
      <sz val="10"/>
      <name val="Calibri"/>
      <family val="2"/>
    </font>
    <font>
      <i/>
      <sz val="10"/>
      <name val="Calibri"/>
      <family val="2"/>
    </font>
    <font>
      <b/>
      <i/>
      <sz val="10"/>
      <name val="Calibri"/>
      <family val="2"/>
    </font>
    <font>
      <b/>
      <sz val="10"/>
      <color theme="0"/>
      <name val="Calibri"/>
      <family val="2"/>
    </font>
    <font>
      <b/>
      <i/>
      <sz val="10"/>
      <color theme="0"/>
      <name val="Calibri"/>
      <family val="2"/>
    </font>
    <font>
      <b/>
      <sz val="11"/>
      <color rgb="FF000000"/>
      <name val="Calibri"/>
      <family val="2"/>
    </font>
    <font>
      <sz val="10"/>
      <name val="Calibri"/>
      <family val="2"/>
    </font>
    <font>
      <sz val="10"/>
      <color theme="0"/>
      <name val="Calibri"/>
      <family val="2"/>
    </font>
  </fonts>
  <fills count="27">
    <fill>
      <patternFill patternType="none"/>
    </fill>
    <fill>
      <patternFill patternType="gray125"/>
    </fill>
    <fill>
      <patternFill patternType="solid">
        <fgColor theme="6" tint="0.39997558519241921"/>
        <bgColor indexed="64"/>
      </patternFill>
    </fill>
    <fill>
      <patternFill patternType="solid">
        <fgColor theme="5" tint="-0.249977111117893"/>
        <bgColor indexed="64"/>
      </patternFill>
    </fill>
    <fill>
      <patternFill patternType="solid">
        <fgColor rgb="FF308FCC"/>
        <bgColor indexed="64"/>
      </patternFill>
    </fill>
    <fill>
      <patternFill patternType="solid">
        <fgColor rgb="FFD5E8F4"/>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387A1"/>
        <bgColor indexed="64"/>
      </patternFill>
    </fill>
    <fill>
      <patternFill patternType="solid">
        <fgColor rgb="FFF9E7EC"/>
        <bgColor indexed="64"/>
      </patternFill>
    </fill>
    <fill>
      <patternFill patternType="solid">
        <fgColor rgb="FFEB612E"/>
        <bgColor indexed="64"/>
      </patternFill>
    </fill>
    <fill>
      <patternFill patternType="solid">
        <fgColor rgb="FFFBDFD5"/>
        <bgColor indexed="64"/>
      </patternFill>
    </fill>
    <fill>
      <patternFill patternType="solid">
        <fgColor rgb="FF4DB04F"/>
        <bgColor indexed="64"/>
      </patternFill>
    </fill>
    <fill>
      <patternFill patternType="solid">
        <fgColor rgb="FFDBEFDB"/>
        <bgColor indexed="64"/>
      </patternFill>
    </fill>
    <fill>
      <patternFill patternType="solid">
        <fgColor rgb="FFFCC742"/>
        <bgColor indexed="64"/>
      </patternFill>
    </fill>
    <fill>
      <patternFill patternType="solid">
        <fgColor rgb="FFFEF3D9"/>
        <bgColor indexed="64"/>
      </patternFill>
    </fill>
    <fill>
      <patternFill patternType="solid">
        <fgColor theme="0" tint="-0.14999847407452621"/>
        <bgColor indexed="64"/>
      </patternFill>
    </fill>
    <fill>
      <patternFill patternType="solid">
        <fgColor rgb="FF7030A0"/>
        <bgColor indexed="64"/>
      </patternFill>
    </fill>
    <fill>
      <patternFill patternType="solid">
        <fgColor rgb="FFEB5C5D"/>
        <bgColor indexed="64"/>
      </patternFill>
    </fill>
    <fill>
      <patternFill patternType="solid">
        <fgColor rgb="FFD571AB"/>
        <bgColor indexed="64"/>
      </patternFill>
    </fill>
    <fill>
      <patternFill patternType="solid">
        <fgColor rgb="FF75549E"/>
        <bgColor indexed="64"/>
      </patternFill>
    </fill>
    <fill>
      <patternFill patternType="solid">
        <fgColor rgb="FFE72957"/>
        <bgColor indexed="64"/>
      </patternFill>
    </fill>
    <fill>
      <patternFill patternType="solid">
        <fgColor rgb="FF5D78BA"/>
        <bgColor indexed="64"/>
      </patternFill>
    </fill>
    <fill>
      <patternFill patternType="solid">
        <fgColor rgb="FF3C9941"/>
        <bgColor indexed="64"/>
      </patternFill>
    </fill>
    <fill>
      <patternFill patternType="solid">
        <fgColor rgb="FF30B5AE"/>
        <bgColor indexed="64"/>
      </patternFill>
    </fill>
    <fill>
      <patternFill patternType="solid">
        <fgColor rgb="FF00B050"/>
        <bgColor indexed="64"/>
      </patternFill>
    </fill>
    <fill>
      <patternFill patternType="solid">
        <fgColor theme="8" tint="-0.249977111117893"/>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3" fillId="0" borderId="0"/>
    <xf numFmtId="0" fontId="1" fillId="0" borderId="0"/>
    <xf numFmtId="0" fontId="3" fillId="0" borderId="0"/>
    <xf numFmtId="0" fontId="4" fillId="0" borderId="0"/>
    <xf numFmtId="0" fontId="5" fillId="0" borderId="0"/>
  </cellStyleXfs>
  <cellXfs count="82">
    <xf numFmtId="0" fontId="0" fillId="0" borderId="0" xfId="0"/>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3" borderId="4" xfId="0" applyFont="1" applyFill="1" applyBorder="1" applyAlignment="1">
      <alignment horizontal="center" vertical="center" wrapText="1"/>
    </xf>
    <xf numFmtId="0" fontId="6" fillId="0" borderId="0" xfId="0" applyFont="1" applyAlignment="1">
      <alignment horizontal="center" vertical="center"/>
    </xf>
    <xf numFmtId="0" fontId="12" fillId="0" borderId="1" xfId="0" quotePrefix="1" applyFont="1" applyBorder="1" applyAlignment="1">
      <alignment vertical="center" wrapText="1"/>
    </xf>
    <xf numFmtId="0" fontId="12" fillId="0" borderId="1" xfId="0" applyFont="1" applyBorder="1" applyAlignment="1">
      <alignment horizontal="center" vertical="center"/>
    </xf>
    <xf numFmtId="0" fontId="12" fillId="0" borderId="1" xfId="0" quotePrefix="1"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6" borderId="1" xfId="0" applyFont="1" applyFill="1" applyBorder="1" applyAlignment="1" applyProtection="1">
      <alignment horizontal="center" vertical="center"/>
      <protection locked="0"/>
    </xf>
    <xf numFmtId="164" fontId="12" fillId="7" borderId="1" xfId="0" applyNumberFormat="1" applyFont="1" applyFill="1" applyBorder="1" applyAlignment="1">
      <alignment horizontal="center" vertical="center"/>
    </xf>
    <xf numFmtId="0" fontId="12" fillId="0" borderId="1" xfId="0" quotePrefix="1" applyFont="1" applyBorder="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xf>
    <xf numFmtId="0" fontId="6" fillId="5" borderId="1" xfId="0" applyFont="1" applyFill="1" applyBorder="1" applyAlignment="1">
      <alignment horizontal="center" vertical="center" wrapText="1"/>
    </xf>
    <xf numFmtId="164" fontId="12" fillId="0" borderId="1" xfId="1" applyNumberFormat="1" applyFont="1" applyBorder="1" applyAlignment="1">
      <alignment horizontal="center" vertical="center"/>
    </xf>
    <xf numFmtId="0" fontId="6" fillId="11"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12" fillId="7" borderId="1" xfId="0" applyFont="1" applyFill="1" applyBorder="1" applyAlignment="1">
      <alignment horizontal="center" vertical="center"/>
    </xf>
    <xf numFmtId="164" fontId="11" fillId="23" borderId="9" xfId="4"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64" fontId="11" fillId="19" borderId="9" xfId="4" applyNumberFormat="1" applyFont="1" applyFill="1" applyBorder="1" applyAlignment="1">
      <alignment horizontal="center" vertical="center" wrapText="1"/>
    </xf>
    <xf numFmtId="164" fontId="11" fillId="18" borderId="9" xfId="4" applyNumberFormat="1" applyFont="1" applyFill="1" applyBorder="1" applyAlignment="1">
      <alignment horizontal="center" vertical="center" wrapText="1"/>
    </xf>
    <xf numFmtId="164" fontId="11" fillId="21" borderId="9" xfId="4" applyNumberFormat="1" applyFont="1" applyFill="1" applyBorder="1" applyAlignment="1">
      <alignment horizontal="center" vertical="center" wrapText="1"/>
    </xf>
    <xf numFmtId="0" fontId="12" fillId="6" borderId="5" xfId="0" applyFont="1" applyFill="1" applyBorder="1" applyAlignment="1" applyProtection="1">
      <alignment horizontal="center" vertical="center"/>
      <protection locked="0"/>
    </xf>
    <xf numFmtId="164" fontId="12" fillId="7" borderId="5" xfId="0" applyNumberFormat="1" applyFont="1" applyFill="1" applyBorder="1" applyAlignment="1">
      <alignment horizontal="center" vertical="center"/>
    </xf>
    <xf numFmtId="0" fontId="6"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164" fontId="12" fillId="0" borderId="0" xfId="0" applyNumberFormat="1" applyFont="1" applyAlignment="1">
      <alignment horizontal="center" vertical="center"/>
    </xf>
    <xf numFmtId="0" fontId="6" fillId="16" borderId="6" xfId="0" applyFont="1" applyFill="1" applyBorder="1" applyAlignment="1">
      <alignment horizontal="center" vertical="center" wrapText="1"/>
    </xf>
    <xf numFmtId="164" fontId="6" fillId="16" borderId="1" xfId="0" applyNumberFormat="1" applyFont="1" applyFill="1" applyBorder="1" applyAlignment="1">
      <alignment horizontal="center" vertical="center"/>
    </xf>
    <xf numFmtId="0" fontId="12" fillId="0" borderId="7" xfId="0" applyFont="1" applyBorder="1" applyAlignment="1">
      <alignment horizontal="center" vertical="center"/>
    </xf>
    <xf numFmtId="164" fontId="11" fillId="18" borderId="11" xfId="4" applyNumberFormat="1" applyFont="1" applyFill="1" applyBorder="1" applyAlignment="1">
      <alignment horizontal="center" vertical="center" wrapText="1"/>
    </xf>
    <xf numFmtId="164" fontId="11" fillId="22" borderId="9" xfId="4" applyNumberFormat="1" applyFont="1" applyFill="1" applyBorder="1" applyAlignment="1">
      <alignment horizontal="center" vertical="center" wrapText="1"/>
    </xf>
    <xf numFmtId="164" fontId="11" fillId="24" borderId="9" xfId="4" applyNumberFormat="1" applyFont="1" applyFill="1" applyBorder="1" applyAlignment="1">
      <alignment horizontal="center" vertical="center" wrapText="1"/>
    </xf>
    <xf numFmtId="0" fontId="2" fillId="0" borderId="4" xfId="0" applyFont="1" applyBorder="1" applyAlignment="1">
      <alignment vertical="center" wrapText="1"/>
    </xf>
    <xf numFmtId="164" fontId="11" fillId="26" borderId="9" xfId="4" applyNumberFormat="1" applyFont="1" applyFill="1" applyBorder="1" applyAlignment="1">
      <alignment horizontal="center" vertical="center" wrapText="1"/>
    </xf>
    <xf numFmtId="164" fontId="11" fillId="18" borderId="12" xfId="4" applyNumberFormat="1" applyFont="1" applyFill="1" applyBorder="1" applyAlignment="1">
      <alignment horizontal="center" vertical="center" wrapText="1"/>
    </xf>
    <xf numFmtId="164" fontId="11" fillId="20" borderId="11" xfId="4" applyNumberFormat="1" applyFont="1" applyFill="1" applyBorder="1" applyAlignment="1">
      <alignment horizontal="center" vertical="center" wrapText="1"/>
    </xf>
    <xf numFmtId="164" fontId="11" fillId="20" borderId="12" xfId="4" applyNumberFormat="1" applyFont="1" applyFill="1" applyBorder="1" applyAlignment="1">
      <alignment horizontal="center" vertical="center" wrapText="1"/>
    </xf>
    <xf numFmtId="164" fontId="11" fillId="23" borderId="11" xfId="4" applyNumberFormat="1"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164" fontId="11" fillId="18" borderId="11" xfId="4" applyNumberFormat="1" applyFont="1" applyFill="1" applyBorder="1" applyAlignment="1">
      <alignment horizontal="center" vertical="center" wrapText="1"/>
    </xf>
    <xf numFmtId="164" fontId="11" fillId="18" borderId="12" xfId="4" applyNumberFormat="1" applyFont="1" applyFill="1" applyBorder="1" applyAlignment="1">
      <alignment horizontal="center" vertical="center" wrapText="1"/>
    </xf>
    <xf numFmtId="164" fontId="11" fillId="20" borderId="11" xfId="4" applyNumberFormat="1" applyFont="1" applyFill="1" applyBorder="1" applyAlignment="1">
      <alignment horizontal="center" vertical="center" wrapText="1"/>
    </xf>
    <xf numFmtId="164" fontId="11" fillId="20" borderId="12" xfId="4" applyNumberFormat="1" applyFont="1" applyFill="1" applyBorder="1" applyAlignment="1">
      <alignment horizontal="center" vertical="center" wrapText="1"/>
    </xf>
    <xf numFmtId="164" fontId="11" fillId="23" borderId="11" xfId="4" applyNumberFormat="1" applyFont="1" applyFill="1" applyBorder="1" applyAlignment="1">
      <alignment horizontal="center" vertical="center" wrapText="1"/>
    </xf>
    <xf numFmtId="164" fontId="11" fillId="23" borderId="12" xfId="4" applyNumberFormat="1" applyFont="1" applyFill="1" applyBorder="1" applyAlignment="1">
      <alignment horizontal="center" vertical="center" wrapText="1"/>
    </xf>
    <xf numFmtId="164" fontId="11" fillId="23" borderId="10" xfId="4"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164" fontId="11" fillId="19" borderId="11" xfId="4" applyNumberFormat="1" applyFont="1" applyFill="1" applyBorder="1" applyAlignment="1">
      <alignment horizontal="center" vertical="center" wrapText="1"/>
    </xf>
    <xf numFmtId="164" fontId="11" fillId="19" borderId="10" xfId="4" applyNumberFormat="1" applyFont="1" applyFill="1" applyBorder="1" applyAlignment="1">
      <alignment horizontal="center" vertical="center" wrapText="1"/>
    </xf>
    <xf numFmtId="164" fontId="11" fillId="19" borderId="12" xfId="4" applyNumberFormat="1" applyFont="1" applyFill="1" applyBorder="1" applyAlignment="1">
      <alignment horizontal="center" vertical="center" wrapText="1"/>
    </xf>
    <xf numFmtId="164" fontId="11" fillId="17" borderId="11" xfId="4" applyNumberFormat="1" applyFont="1" applyFill="1" applyBorder="1" applyAlignment="1">
      <alignment horizontal="center" vertical="center" wrapText="1"/>
    </xf>
    <xf numFmtId="164" fontId="11" fillId="17" borderId="10" xfId="4" applyNumberFormat="1" applyFont="1" applyFill="1" applyBorder="1" applyAlignment="1">
      <alignment horizontal="center" vertical="center" wrapText="1"/>
    </xf>
    <xf numFmtId="164" fontId="11" fillId="25" borderId="11" xfId="4" applyNumberFormat="1" applyFont="1" applyFill="1" applyBorder="1" applyAlignment="1">
      <alignment horizontal="center" vertical="center" wrapText="1"/>
    </xf>
    <xf numFmtId="164" fontId="11" fillId="25" borderId="10" xfId="4" applyNumberFormat="1" applyFont="1" applyFill="1" applyBorder="1" applyAlignment="1">
      <alignment horizontal="center" vertical="center" wrapText="1"/>
    </xf>
    <xf numFmtId="164" fontId="11" fillId="21" borderId="11" xfId="6" applyNumberFormat="1" applyFont="1" applyFill="1" applyBorder="1" applyAlignment="1">
      <alignment horizontal="center" vertical="center" wrapText="1"/>
    </xf>
    <xf numFmtId="164" fontId="11" fillId="21" borderId="12" xfId="6" applyNumberFormat="1" applyFont="1" applyFill="1" applyBorder="1" applyAlignment="1">
      <alignment horizontal="center" vertical="center" wrapText="1"/>
    </xf>
    <xf numFmtId="164" fontId="11" fillId="18" borderId="10" xfId="4" applyNumberFormat="1" applyFont="1" applyFill="1" applyBorder="1" applyAlignment="1">
      <alignment horizontal="center" vertical="center" wrapText="1"/>
    </xf>
  </cellXfs>
  <cellStyles count="7">
    <cellStyle name="Currency" xfId="1" builtinId="4"/>
    <cellStyle name="Normal" xfId="0" builtinId="0"/>
    <cellStyle name="Normal 2" xfId="3" xr:uid="{7E967B32-0D4D-4007-A517-9CEF870B75C7}"/>
    <cellStyle name="Normal 2 2" xfId="6" xr:uid="{CE1A3554-CF29-44CA-9054-807D0B8002E5}"/>
    <cellStyle name="Normal 3" xfId="2" xr:uid="{4AEB0F2A-1F3F-43D4-AFEA-5C0D8B3183A2}"/>
    <cellStyle name="Normal 3 2" xfId="5" xr:uid="{117B15B5-D769-4698-94A5-5473065D13B6}"/>
    <cellStyle name="Normal 6" xfId="4" xr:uid="{866ACA6B-47D9-43A9-8264-94E06CCD2E28}"/>
  </cellStyles>
  <dxfs count="0"/>
  <tableStyles count="0" defaultTableStyle="TableStyleMedium2" defaultPivotStyle="PivotStyleLight16"/>
  <colors>
    <mruColors>
      <color rgb="FFF456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haun Lay" id="{AB471982-700A-4585-8215-8DEB20D85383}" userId="S::Shaun.Lay@cambridgeshire.gov.uk::0b38f915-c46e-478d-ac54-95de171fe1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 dT="2023-04-01T10:33:11.00" personId="{AB471982-700A-4585-8215-8DEB20D85383}" id="{C9BCE588-5703-42C2-ADE4-AC1E107C64EF}">
    <text>Could be Ambition 5 as well</text>
  </threadedComment>
  <threadedComment ref="D16" dT="2023-04-01T10:36:38.04" personId="{AB471982-700A-4585-8215-8DEB20D85383}" id="{1F938430-1321-4920-AC70-8447899020A0}">
    <text>Update to Ambition 1 or link to both ambitions or leave as 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B94B-5A48-44D5-8A8A-BFF92399DBEC}">
  <sheetPr>
    <tabColor rgb="FF308FCC"/>
  </sheetPr>
  <dimension ref="B2:O49"/>
  <sheetViews>
    <sheetView showGridLines="0" tabSelected="1" zoomScale="73" zoomScaleNormal="73" workbookViewId="0">
      <pane ySplit="2" topLeftCell="A3" activePane="bottomLeft" state="frozen"/>
      <selection activeCell="C1" sqref="C1"/>
      <selection pane="bottomLeft" activeCell="T4" sqref="T4"/>
    </sheetView>
  </sheetViews>
  <sheetFormatPr defaultColWidth="8.7265625" defaultRowHeight="13"/>
  <cols>
    <col min="1" max="1" width="3.1796875" style="18" customWidth="1"/>
    <col min="2" max="2" width="12.81640625" style="18" customWidth="1"/>
    <col min="3" max="3" width="19.453125" style="31" customWidth="1"/>
    <col min="4" max="4" width="42.453125" style="31" customWidth="1"/>
    <col min="5" max="5" width="10.54296875" style="7" customWidth="1"/>
    <col min="6" max="6" width="62.453125" style="32" customWidth="1"/>
    <col min="7" max="7" width="9.453125" style="33" customWidth="1"/>
    <col min="8" max="8" width="25.81640625" style="34" customWidth="1"/>
    <col min="9" max="9" width="15.1796875" style="35" customWidth="1"/>
    <col min="10" max="10" width="16" style="34" customWidth="1"/>
    <col min="11" max="11" width="19.54296875" style="33" customWidth="1"/>
    <col min="12" max="12" width="15.81640625" style="33" customWidth="1"/>
    <col min="13" max="13" width="20.1796875" style="32" customWidth="1"/>
    <col min="14" max="14" width="5.453125" style="32" customWidth="1"/>
    <col min="15" max="15" width="110.453125" style="32" customWidth="1"/>
    <col min="16" max="16384" width="8.7265625" style="18"/>
  </cols>
  <sheetData>
    <row r="2" spans="2:15" s="7" customFormat="1" ht="76" customHeight="1">
      <c r="B2" s="1" t="s">
        <v>0</v>
      </c>
      <c r="C2" s="2" t="s">
        <v>1</v>
      </c>
      <c r="D2" s="2" t="s">
        <v>2</v>
      </c>
      <c r="E2" s="1" t="s">
        <v>3</v>
      </c>
      <c r="F2" s="2" t="s">
        <v>4</v>
      </c>
      <c r="G2" s="2" t="s">
        <v>5</v>
      </c>
      <c r="H2" s="2" t="s">
        <v>6</v>
      </c>
      <c r="I2" s="3" t="s">
        <v>7</v>
      </c>
      <c r="J2" s="2" t="s">
        <v>8</v>
      </c>
      <c r="K2" s="2" t="s">
        <v>9</v>
      </c>
      <c r="L2" s="2" t="s">
        <v>10</v>
      </c>
      <c r="M2" s="4" t="s">
        <v>11</v>
      </c>
      <c r="N2" s="5"/>
      <c r="O2" s="6" t="s">
        <v>12</v>
      </c>
    </row>
    <row r="3" spans="2:15" ht="65">
      <c r="B3" s="53" t="s">
        <v>13</v>
      </c>
      <c r="C3" s="54" t="s">
        <v>14</v>
      </c>
      <c r="D3" s="63" t="s">
        <v>15</v>
      </c>
      <c r="E3" s="1" t="s">
        <v>16</v>
      </c>
      <c r="F3" s="8" t="s">
        <v>17</v>
      </c>
      <c r="G3" s="9" t="s">
        <v>18</v>
      </c>
      <c r="H3" s="10" t="s">
        <v>19</v>
      </c>
      <c r="I3" s="11">
        <v>0</v>
      </c>
      <c r="J3" s="12" t="s">
        <v>20</v>
      </c>
      <c r="K3" s="13"/>
      <c r="L3" s="14" t="str">
        <f>IF(I3="#", "-", IF(K3="", "", I3*K3))</f>
        <v/>
      </c>
      <c r="M3" s="15" t="s">
        <v>21</v>
      </c>
      <c r="N3" s="16"/>
      <c r="O3" s="17" t="s">
        <v>22</v>
      </c>
    </row>
    <row r="4" spans="2:15" ht="69" customHeight="1">
      <c r="B4" s="53"/>
      <c r="C4" s="54"/>
      <c r="D4" s="64"/>
      <c r="E4" s="1" t="s">
        <v>23</v>
      </c>
      <c r="F4" s="8" t="s">
        <v>24</v>
      </c>
      <c r="G4" s="9" t="s">
        <v>25</v>
      </c>
      <c r="H4" s="10" t="s">
        <v>19</v>
      </c>
      <c r="I4" s="11">
        <v>0</v>
      </c>
      <c r="J4" s="12" t="s">
        <v>20</v>
      </c>
      <c r="K4" s="13"/>
      <c r="L4" s="14" t="str">
        <f t="shared" ref="L4" si="0">IF(I4="#", "-", IF(K4="", "", I4*K4))</f>
        <v/>
      </c>
      <c r="M4" s="15" t="s">
        <v>26</v>
      </c>
      <c r="N4" s="16"/>
      <c r="O4" s="17" t="s">
        <v>27</v>
      </c>
    </row>
    <row r="5" spans="2:15" ht="78">
      <c r="B5" s="53"/>
      <c r="C5" s="54"/>
      <c r="D5" s="72" t="s">
        <v>28</v>
      </c>
      <c r="E5" s="1" t="s">
        <v>29</v>
      </c>
      <c r="F5" s="8" t="s">
        <v>30</v>
      </c>
      <c r="G5" s="9" t="s">
        <v>18</v>
      </c>
      <c r="H5" s="10" t="s">
        <v>19</v>
      </c>
      <c r="I5" s="11">
        <v>20429</v>
      </c>
      <c r="J5" s="12"/>
      <c r="K5" s="13"/>
      <c r="L5" s="14" t="str">
        <f>IF(K5="", "", I5*K5)</f>
        <v/>
      </c>
      <c r="M5" s="15" t="s">
        <v>31</v>
      </c>
      <c r="N5" s="16"/>
      <c r="O5" s="17" t="s">
        <v>32</v>
      </c>
    </row>
    <row r="6" spans="2:15" ht="75">
      <c r="B6" s="53"/>
      <c r="C6" s="54"/>
      <c r="D6" s="73"/>
      <c r="E6" s="1" t="s">
        <v>33</v>
      </c>
      <c r="F6" s="8" t="s">
        <v>34</v>
      </c>
      <c r="G6" s="9" t="s">
        <v>25</v>
      </c>
      <c r="H6" s="10" t="s">
        <v>19</v>
      </c>
      <c r="I6" s="11">
        <v>20429</v>
      </c>
      <c r="J6" s="12"/>
      <c r="K6" s="13"/>
      <c r="L6" s="14" t="str">
        <f t="shared" ref="L6:L19" si="1">IF(K6="", "", I6*K6)</f>
        <v/>
      </c>
      <c r="M6" s="15" t="s">
        <v>35</v>
      </c>
      <c r="N6" s="16"/>
      <c r="O6" s="42" t="s">
        <v>36</v>
      </c>
    </row>
    <row r="7" spans="2:15" ht="93" customHeight="1">
      <c r="B7" s="53"/>
      <c r="C7" s="54"/>
      <c r="D7" s="73"/>
      <c r="E7" s="1" t="s">
        <v>37</v>
      </c>
      <c r="F7" s="8" t="s">
        <v>38</v>
      </c>
      <c r="G7" s="9" t="s">
        <v>25</v>
      </c>
      <c r="H7" s="10" t="s">
        <v>39</v>
      </c>
      <c r="I7" s="11">
        <v>20429</v>
      </c>
      <c r="J7" s="12"/>
      <c r="K7" s="13"/>
      <c r="L7" s="14" t="str">
        <f t="shared" si="1"/>
        <v/>
      </c>
      <c r="M7" s="15" t="s">
        <v>40</v>
      </c>
      <c r="N7" s="16"/>
      <c r="O7" s="42" t="s">
        <v>32</v>
      </c>
    </row>
    <row r="8" spans="2:15" ht="84.65" customHeight="1">
      <c r="B8" s="53"/>
      <c r="C8" s="54"/>
      <c r="D8" s="73"/>
      <c r="E8" s="1" t="s">
        <v>41</v>
      </c>
      <c r="F8" s="8" t="s">
        <v>42</v>
      </c>
      <c r="G8" s="9" t="s">
        <v>18</v>
      </c>
      <c r="H8" s="10" t="s">
        <v>19</v>
      </c>
      <c r="I8" s="11">
        <v>15382.904003058702</v>
      </c>
      <c r="J8" s="12"/>
      <c r="K8" s="13"/>
      <c r="L8" s="14" t="str">
        <f t="shared" si="1"/>
        <v/>
      </c>
      <c r="M8" s="15" t="s">
        <v>43</v>
      </c>
      <c r="N8" s="16"/>
      <c r="O8" s="42" t="s">
        <v>44</v>
      </c>
    </row>
    <row r="9" spans="2:15" ht="69.650000000000006" customHeight="1">
      <c r="B9" s="53"/>
      <c r="C9" s="54"/>
      <c r="D9" s="73"/>
      <c r="E9" s="1" t="s">
        <v>45</v>
      </c>
      <c r="F9" s="8" t="s">
        <v>46</v>
      </c>
      <c r="G9" s="9" t="s">
        <v>18</v>
      </c>
      <c r="H9" s="10" t="s">
        <v>19</v>
      </c>
      <c r="I9" s="11">
        <v>15382.904003058702</v>
      </c>
      <c r="J9" s="12"/>
      <c r="K9" s="13"/>
      <c r="L9" s="14" t="str">
        <f t="shared" si="1"/>
        <v/>
      </c>
      <c r="M9" s="15" t="s">
        <v>47</v>
      </c>
      <c r="N9" s="16"/>
      <c r="O9" s="42" t="s">
        <v>44</v>
      </c>
    </row>
    <row r="10" spans="2:15" ht="91" customHeight="1">
      <c r="B10" s="53"/>
      <c r="C10" s="54"/>
      <c r="D10" s="73"/>
      <c r="E10" s="1" t="s">
        <v>48</v>
      </c>
      <c r="F10" s="8" t="s">
        <v>49</v>
      </c>
      <c r="G10" s="9" t="s">
        <v>18</v>
      </c>
      <c r="H10" s="10" t="s">
        <v>19</v>
      </c>
      <c r="I10" s="11">
        <v>24269</v>
      </c>
      <c r="J10" s="12"/>
      <c r="K10" s="13"/>
      <c r="L10" s="14" t="str">
        <f t="shared" si="1"/>
        <v/>
      </c>
      <c r="M10" s="15" t="s">
        <v>50</v>
      </c>
      <c r="N10" s="16"/>
      <c r="O10" s="17" t="s">
        <v>51</v>
      </c>
    </row>
    <row r="11" spans="2:15" ht="52">
      <c r="B11" s="53"/>
      <c r="C11" s="54"/>
      <c r="D11" s="74"/>
      <c r="E11" s="1" t="s">
        <v>52</v>
      </c>
      <c r="F11" s="8" t="s">
        <v>53</v>
      </c>
      <c r="G11" s="9" t="s">
        <v>18</v>
      </c>
      <c r="H11" s="10" t="s">
        <v>19</v>
      </c>
      <c r="I11" s="11">
        <v>16605</v>
      </c>
      <c r="J11" s="12"/>
      <c r="K11" s="13"/>
      <c r="L11" s="14" t="str">
        <f t="shared" si="1"/>
        <v/>
      </c>
      <c r="M11" s="15" t="s">
        <v>54</v>
      </c>
      <c r="N11" s="16"/>
      <c r="O11" s="17" t="s">
        <v>55</v>
      </c>
    </row>
    <row r="12" spans="2:15" ht="85.5" customHeight="1">
      <c r="B12" s="53"/>
      <c r="C12" s="54" t="s">
        <v>56</v>
      </c>
      <c r="D12" s="75" t="s">
        <v>57</v>
      </c>
      <c r="E12" s="1" t="s">
        <v>58</v>
      </c>
      <c r="F12" s="8" t="s">
        <v>59</v>
      </c>
      <c r="G12" s="9" t="s">
        <v>18</v>
      </c>
      <c r="H12" s="10" t="s">
        <v>60</v>
      </c>
      <c r="I12" s="11">
        <v>16.93</v>
      </c>
      <c r="J12" s="12"/>
      <c r="K12" s="13"/>
      <c r="L12" s="14" t="str">
        <f t="shared" si="1"/>
        <v/>
      </c>
      <c r="M12" s="15" t="s">
        <v>61</v>
      </c>
      <c r="N12" s="16"/>
      <c r="O12" s="42" t="s">
        <v>62</v>
      </c>
    </row>
    <row r="13" spans="2:15" ht="65.150000000000006" customHeight="1">
      <c r="B13" s="53"/>
      <c r="C13" s="54"/>
      <c r="D13" s="76"/>
      <c r="E13" s="1" t="s">
        <v>63</v>
      </c>
      <c r="F13" s="8" t="s">
        <v>64</v>
      </c>
      <c r="G13" s="9" t="s">
        <v>18</v>
      </c>
      <c r="H13" s="10" t="s">
        <v>65</v>
      </c>
      <c r="I13" s="11">
        <v>317.82190899526927</v>
      </c>
      <c r="J13" s="12"/>
      <c r="K13" s="13"/>
      <c r="L13" s="14" t="str">
        <f t="shared" si="1"/>
        <v/>
      </c>
      <c r="M13" s="15" t="s">
        <v>66</v>
      </c>
      <c r="N13" s="16"/>
      <c r="O13" s="42" t="s">
        <v>67</v>
      </c>
    </row>
    <row r="14" spans="2:15" ht="71.5" customHeight="1">
      <c r="B14" s="53"/>
      <c r="C14" s="54"/>
      <c r="D14" s="76"/>
      <c r="E14" s="1" t="s">
        <v>68</v>
      </c>
      <c r="F14" s="8" t="s">
        <v>69</v>
      </c>
      <c r="G14" s="9" t="s">
        <v>18</v>
      </c>
      <c r="H14" s="10" t="s">
        <v>65</v>
      </c>
      <c r="I14" s="11">
        <v>251.79057234535375</v>
      </c>
      <c r="J14" s="12"/>
      <c r="K14" s="13"/>
      <c r="L14" s="14" t="str">
        <f t="shared" si="1"/>
        <v/>
      </c>
      <c r="M14" s="15" t="s">
        <v>70</v>
      </c>
      <c r="N14" s="16"/>
      <c r="O14" s="42" t="s">
        <v>71</v>
      </c>
    </row>
    <row r="15" spans="2:15" ht="129" customHeight="1">
      <c r="B15" s="53"/>
      <c r="C15" s="19" t="s">
        <v>72</v>
      </c>
      <c r="D15" s="26" t="s">
        <v>73</v>
      </c>
      <c r="E15" s="1" t="s">
        <v>74</v>
      </c>
      <c r="F15" s="8" t="s">
        <v>75</v>
      </c>
      <c r="G15" s="9" t="s">
        <v>18</v>
      </c>
      <c r="H15" s="10" t="s">
        <v>76</v>
      </c>
      <c r="I15" s="11">
        <v>105.58</v>
      </c>
      <c r="J15" s="12"/>
      <c r="K15" s="13"/>
      <c r="L15" s="14" t="str">
        <f t="shared" si="1"/>
        <v/>
      </c>
      <c r="M15" s="15" t="s">
        <v>77</v>
      </c>
      <c r="N15" s="16"/>
      <c r="O15" s="17" t="s">
        <v>78</v>
      </c>
    </row>
    <row r="16" spans="2:15" ht="26">
      <c r="B16" s="53"/>
      <c r="C16" s="54" t="s">
        <v>79</v>
      </c>
      <c r="D16" s="77" t="s">
        <v>80</v>
      </c>
      <c r="E16" s="1" t="s">
        <v>81</v>
      </c>
      <c r="F16" s="8" t="s">
        <v>82</v>
      </c>
      <c r="G16" s="9" t="s">
        <v>25</v>
      </c>
      <c r="H16" s="10" t="s">
        <v>76</v>
      </c>
      <c r="I16" s="11">
        <v>105.58</v>
      </c>
      <c r="J16" s="12"/>
      <c r="K16" s="13"/>
      <c r="L16" s="14" t="str">
        <f t="shared" si="1"/>
        <v/>
      </c>
      <c r="M16" s="15"/>
      <c r="N16" s="16"/>
      <c r="O16" s="17" t="s">
        <v>83</v>
      </c>
    </row>
    <row r="17" spans="2:15" ht="115" customHeight="1">
      <c r="B17" s="53"/>
      <c r="C17" s="54"/>
      <c r="D17" s="78"/>
      <c r="E17" s="1" t="s">
        <v>84</v>
      </c>
      <c r="F17" s="8" t="s">
        <v>85</v>
      </c>
      <c r="G17" s="9" t="s">
        <v>25</v>
      </c>
      <c r="H17" s="10" t="s">
        <v>65</v>
      </c>
      <c r="I17" s="11">
        <v>251.79057234535375</v>
      </c>
      <c r="J17" s="12"/>
      <c r="K17" s="13"/>
      <c r="L17" s="14" t="str">
        <f t="shared" si="1"/>
        <v/>
      </c>
      <c r="M17" s="15" t="s">
        <v>86</v>
      </c>
      <c r="N17" s="16"/>
      <c r="O17" s="17" t="s">
        <v>87</v>
      </c>
    </row>
    <row r="18" spans="2:15" ht="52">
      <c r="B18" s="53"/>
      <c r="C18" s="54" t="s">
        <v>88</v>
      </c>
      <c r="D18" s="65" t="s">
        <v>57</v>
      </c>
      <c r="E18" s="1" t="s">
        <v>89</v>
      </c>
      <c r="F18" s="8" t="s">
        <v>90</v>
      </c>
      <c r="G18" s="9" t="s">
        <v>18</v>
      </c>
      <c r="H18" s="10" t="s">
        <v>65</v>
      </c>
      <c r="I18" s="11">
        <v>194.49832665463489</v>
      </c>
      <c r="J18" s="12"/>
      <c r="K18" s="13"/>
      <c r="L18" s="14" t="str">
        <f t="shared" si="1"/>
        <v/>
      </c>
      <c r="M18" s="15"/>
      <c r="N18" s="16"/>
      <c r="O18" s="17" t="s">
        <v>91</v>
      </c>
    </row>
    <row r="19" spans="2:15" ht="72" customHeight="1">
      <c r="B19" s="53"/>
      <c r="C19" s="54"/>
      <c r="D19" s="66"/>
      <c r="E19" s="1" t="s">
        <v>92</v>
      </c>
      <c r="F19" s="8" t="s">
        <v>93</v>
      </c>
      <c r="G19" s="9" t="s">
        <v>18</v>
      </c>
      <c r="H19" s="10" t="s">
        <v>65</v>
      </c>
      <c r="I19" s="11">
        <v>194.49832665463489</v>
      </c>
      <c r="J19" s="12"/>
      <c r="K19" s="13"/>
      <c r="L19" s="14" t="str">
        <f t="shared" si="1"/>
        <v/>
      </c>
      <c r="M19" s="15" t="s">
        <v>94</v>
      </c>
      <c r="N19" s="16"/>
      <c r="O19" s="17" t="s">
        <v>95</v>
      </c>
    </row>
    <row r="20" spans="2:15" ht="26">
      <c r="B20" s="48" t="s">
        <v>96</v>
      </c>
      <c r="C20" s="50" t="s">
        <v>97</v>
      </c>
      <c r="D20" s="63" t="s">
        <v>98</v>
      </c>
      <c r="E20" s="1" t="s">
        <v>99</v>
      </c>
      <c r="F20" s="8" t="s">
        <v>100</v>
      </c>
      <c r="G20" s="9" t="s">
        <v>18</v>
      </c>
      <c r="H20" s="10" t="s">
        <v>101</v>
      </c>
      <c r="I20" s="11">
        <v>0.12</v>
      </c>
      <c r="J20" s="12"/>
      <c r="K20" s="13"/>
      <c r="L20" s="14" t="str">
        <f t="shared" ref="L20:L28" si="2">IF(K20="", "", I20*K20)</f>
        <v/>
      </c>
      <c r="M20" s="15" t="s">
        <v>102</v>
      </c>
      <c r="N20" s="16"/>
      <c r="O20" s="42" t="s">
        <v>103</v>
      </c>
    </row>
    <row r="21" spans="2:15" ht="50">
      <c r="B21" s="49"/>
      <c r="C21" s="51"/>
      <c r="D21" s="81"/>
      <c r="E21" s="1" t="s">
        <v>104</v>
      </c>
      <c r="F21" s="8" t="s">
        <v>105</v>
      </c>
      <c r="G21" s="9" t="s">
        <v>18</v>
      </c>
      <c r="H21" s="10" t="s">
        <v>106</v>
      </c>
      <c r="I21" s="11">
        <v>101</v>
      </c>
      <c r="J21" s="12"/>
      <c r="K21" s="13"/>
      <c r="L21" s="14" t="str">
        <f t="shared" si="2"/>
        <v/>
      </c>
      <c r="M21" s="15" t="s">
        <v>107</v>
      </c>
      <c r="N21" s="16"/>
      <c r="O21" s="42" t="s">
        <v>108</v>
      </c>
    </row>
    <row r="22" spans="2:15" ht="50">
      <c r="B22" s="49"/>
      <c r="C22" s="51"/>
      <c r="D22" s="81"/>
      <c r="E22" s="1" t="s">
        <v>107</v>
      </c>
      <c r="F22" s="8" t="s">
        <v>109</v>
      </c>
      <c r="G22" s="9" t="s">
        <v>25</v>
      </c>
      <c r="H22" s="10" t="s">
        <v>106</v>
      </c>
      <c r="I22" s="11">
        <v>101</v>
      </c>
      <c r="J22" s="12"/>
      <c r="K22" s="13"/>
      <c r="L22" s="14" t="str">
        <f t="shared" si="2"/>
        <v/>
      </c>
      <c r="M22" s="15" t="s">
        <v>104</v>
      </c>
      <c r="N22" s="16"/>
      <c r="O22" s="42" t="s">
        <v>110</v>
      </c>
    </row>
    <row r="23" spans="2:15" ht="25">
      <c r="B23" s="49"/>
      <c r="C23" s="51"/>
      <c r="D23" s="81"/>
      <c r="E23" s="1" t="s">
        <v>111</v>
      </c>
      <c r="F23" s="8" t="s">
        <v>112</v>
      </c>
      <c r="G23" s="9" t="s">
        <v>25</v>
      </c>
      <c r="H23" s="10" t="s">
        <v>101</v>
      </c>
      <c r="I23" s="11">
        <v>1</v>
      </c>
      <c r="J23" s="12"/>
      <c r="K23" s="13"/>
      <c r="L23" s="14" t="str">
        <f t="shared" si="2"/>
        <v/>
      </c>
      <c r="M23" s="15"/>
      <c r="N23" s="16"/>
      <c r="O23" s="42" t="s">
        <v>113</v>
      </c>
    </row>
    <row r="24" spans="2:15" ht="37.5">
      <c r="B24" s="49"/>
      <c r="C24" s="51"/>
      <c r="D24" s="64"/>
      <c r="E24" s="1" t="s">
        <v>114</v>
      </c>
      <c r="F24" s="8" t="s">
        <v>115</v>
      </c>
      <c r="G24" s="9" t="s">
        <v>18</v>
      </c>
      <c r="H24" s="10" t="s">
        <v>116</v>
      </c>
      <c r="I24" s="11">
        <v>16.93</v>
      </c>
      <c r="J24" s="12"/>
      <c r="K24" s="13"/>
      <c r="L24" s="14" t="str">
        <f t="shared" si="2"/>
        <v/>
      </c>
      <c r="M24" s="15"/>
      <c r="N24" s="16"/>
      <c r="O24" s="42" t="s">
        <v>117</v>
      </c>
    </row>
    <row r="25" spans="2:15" ht="58">
      <c r="B25" s="49"/>
      <c r="C25" s="51"/>
      <c r="D25" s="39" t="s">
        <v>98</v>
      </c>
      <c r="E25" s="1" t="s">
        <v>118</v>
      </c>
      <c r="F25" s="8" t="s">
        <v>119</v>
      </c>
      <c r="G25" s="9" t="s">
        <v>18</v>
      </c>
      <c r="H25" s="10" t="s">
        <v>101</v>
      </c>
      <c r="I25" s="20">
        <v>0</v>
      </c>
      <c r="J25" s="12" t="s">
        <v>20</v>
      </c>
      <c r="K25" s="13"/>
      <c r="L25" s="14" t="str">
        <f t="shared" si="2"/>
        <v/>
      </c>
      <c r="M25" s="15" t="s">
        <v>120</v>
      </c>
      <c r="N25" s="16"/>
      <c r="O25" s="42" t="s">
        <v>121</v>
      </c>
    </row>
    <row r="26" spans="2:15" ht="188.5" customHeight="1">
      <c r="B26" s="49"/>
      <c r="C26" s="52"/>
      <c r="D26" s="39" t="s">
        <v>98</v>
      </c>
      <c r="E26" s="1" t="s">
        <v>122</v>
      </c>
      <c r="F26" s="8" t="s">
        <v>123</v>
      </c>
      <c r="G26" s="9" t="s">
        <v>18</v>
      </c>
      <c r="H26" s="10" t="s">
        <v>101</v>
      </c>
      <c r="I26" s="20">
        <v>0</v>
      </c>
      <c r="J26" s="12" t="s">
        <v>20</v>
      </c>
      <c r="K26" s="13"/>
      <c r="L26" s="14" t="str">
        <f t="shared" si="2"/>
        <v/>
      </c>
      <c r="M26" s="15" t="s">
        <v>124</v>
      </c>
      <c r="N26" s="16"/>
      <c r="O26" s="17" t="s">
        <v>125</v>
      </c>
    </row>
    <row r="27" spans="2:15" ht="111.65" customHeight="1">
      <c r="B27" s="49"/>
      <c r="C27" s="50" t="s">
        <v>126</v>
      </c>
      <c r="D27" s="79" t="s">
        <v>127</v>
      </c>
      <c r="E27" s="1" t="s">
        <v>128</v>
      </c>
      <c r="F27" s="8" t="s">
        <v>129</v>
      </c>
      <c r="G27" s="9" t="s">
        <v>25</v>
      </c>
      <c r="H27" s="10" t="s">
        <v>130</v>
      </c>
      <c r="I27" s="11">
        <v>130.29</v>
      </c>
      <c r="J27" s="12"/>
      <c r="K27" s="13"/>
      <c r="L27" s="14" t="str">
        <f t="shared" si="2"/>
        <v/>
      </c>
      <c r="M27" s="15" t="s">
        <v>131</v>
      </c>
      <c r="N27" s="16"/>
      <c r="O27" s="17" t="s">
        <v>132</v>
      </c>
    </row>
    <row r="28" spans="2:15" ht="57" customHeight="1">
      <c r="B28" s="49"/>
      <c r="C28" s="52"/>
      <c r="D28" s="80"/>
      <c r="E28" s="1" t="s">
        <v>133</v>
      </c>
      <c r="F28" s="8" t="s">
        <v>134</v>
      </c>
      <c r="G28" s="9" t="s">
        <v>25</v>
      </c>
      <c r="H28" s="10" t="s">
        <v>135</v>
      </c>
      <c r="I28" s="11">
        <v>1</v>
      </c>
      <c r="J28" s="12"/>
      <c r="K28" s="13"/>
      <c r="L28" s="14" t="str">
        <f t="shared" si="2"/>
        <v/>
      </c>
      <c r="M28" s="15"/>
      <c r="N28" s="16"/>
      <c r="O28" s="17" t="s">
        <v>136</v>
      </c>
    </row>
    <row r="29" spans="2:15" ht="144" customHeight="1">
      <c r="B29" s="59" t="s">
        <v>137</v>
      </c>
      <c r="C29" s="21"/>
      <c r="D29" s="40" t="s">
        <v>138</v>
      </c>
      <c r="E29" s="1" t="s">
        <v>139</v>
      </c>
      <c r="F29" s="8" t="s">
        <v>140</v>
      </c>
      <c r="G29" s="9" t="s">
        <v>18</v>
      </c>
      <c r="H29" s="10" t="s">
        <v>135</v>
      </c>
      <c r="I29" s="11">
        <v>1</v>
      </c>
      <c r="J29" s="12"/>
      <c r="K29" s="13"/>
      <c r="L29" s="14" t="str">
        <f t="shared" ref="L29:L34" si="3">IF(K29="", "", I29*K29)</f>
        <v/>
      </c>
      <c r="M29" s="15"/>
      <c r="N29" s="16"/>
      <c r="O29" s="17" t="s">
        <v>141</v>
      </c>
    </row>
    <row r="30" spans="2:15" ht="125.5" customHeight="1">
      <c r="B30" s="59"/>
      <c r="C30" s="21" t="s">
        <v>142</v>
      </c>
      <c r="D30" s="28" t="s">
        <v>143</v>
      </c>
      <c r="E30" s="1" t="s">
        <v>144</v>
      </c>
      <c r="F30" s="8" t="s">
        <v>145</v>
      </c>
      <c r="G30" s="9" t="s">
        <v>18</v>
      </c>
      <c r="H30" s="10" t="s">
        <v>135</v>
      </c>
      <c r="I30" s="11">
        <v>1</v>
      </c>
      <c r="J30" s="12"/>
      <c r="K30" s="13"/>
      <c r="L30" s="14" t="str">
        <f t="shared" si="3"/>
        <v/>
      </c>
      <c r="M30" s="15"/>
      <c r="N30" s="16"/>
      <c r="O30" s="42" t="s">
        <v>146</v>
      </c>
    </row>
    <row r="31" spans="2:15" ht="74.5" customHeight="1">
      <c r="B31" s="59"/>
      <c r="C31" s="60" t="s">
        <v>147</v>
      </c>
      <c r="D31" s="63" t="s">
        <v>98</v>
      </c>
      <c r="E31" s="1" t="s">
        <v>148</v>
      </c>
      <c r="F31" s="8" t="s">
        <v>149</v>
      </c>
      <c r="G31" s="9" t="s">
        <v>18</v>
      </c>
      <c r="H31" s="10" t="s">
        <v>150</v>
      </c>
      <c r="I31" s="11">
        <v>1</v>
      </c>
      <c r="J31" s="12"/>
      <c r="K31" s="13"/>
      <c r="L31" s="14" t="str">
        <f t="shared" si="3"/>
        <v/>
      </c>
      <c r="M31" s="15"/>
      <c r="N31" s="16"/>
      <c r="O31" s="42" t="s">
        <v>151</v>
      </c>
    </row>
    <row r="32" spans="2:15" ht="58" customHeight="1">
      <c r="B32" s="59"/>
      <c r="C32" s="60"/>
      <c r="D32" s="64"/>
      <c r="E32" s="1" t="s">
        <v>152</v>
      </c>
      <c r="F32" s="8" t="s">
        <v>153</v>
      </c>
      <c r="G32" s="9" t="s">
        <v>18</v>
      </c>
      <c r="H32" s="10" t="s">
        <v>116</v>
      </c>
      <c r="I32" s="11">
        <v>16.93</v>
      </c>
      <c r="J32" s="12"/>
      <c r="K32" s="13"/>
      <c r="L32" s="14" t="str">
        <f t="shared" si="3"/>
        <v/>
      </c>
      <c r="M32" s="15"/>
      <c r="N32" s="16"/>
      <c r="O32" s="42" t="s">
        <v>154</v>
      </c>
    </row>
    <row r="33" spans="2:15" ht="62.5">
      <c r="B33" s="61" t="s">
        <v>155</v>
      </c>
      <c r="C33" s="62" t="s">
        <v>156</v>
      </c>
      <c r="D33" s="67" t="s">
        <v>157</v>
      </c>
      <c r="E33" s="1" t="s">
        <v>158</v>
      </c>
      <c r="F33" s="8" t="s">
        <v>159</v>
      </c>
      <c r="G33" s="9" t="s">
        <v>18</v>
      </c>
      <c r="H33" s="10" t="s">
        <v>160</v>
      </c>
      <c r="I33" s="11">
        <v>244.63</v>
      </c>
      <c r="J33" s="12"/>
      <c r="K33" s="13"/>
      <c r="L33" s="14" t="str">
        <f t="shared" si="3"/>
        <v/>
      </c>
      <c r="M33" s="15" t="s">
        <v>161</v>
      </c>
      <c r="N33" s="16"/>
      <c r="O33" s="42" t="s">
        <v>162</v>
      </c>
    </row>
    <row r="34" spans="2:15" ht="82.5" customHeight="1">
      <c r="B34" s="61"/>
      <c r="C34" s="62"/>
      <c r="D34" s="68"/>
      <c r="E34" s="1" t="s">
        <v>163</v>
      </c>
      <c r="F34" s="8" t="s">
        <v>164</v>
      </c>
      <c r="G34" s="9" t="s">
        <v>25</v>
      </c>
      <c r="H34" s="10" t="s">
        <v>160</v>
      </c>
      <c r="I34" s="11">
        <v>244.63</v>
      </c>
      <c r="J34" s="12"/>
      <c r="K34" s="13"/>
      <c r="L34" s="14" t="str">
        <f t="shared" si="3"/>
        <v/>
      </c>
      <c r="M34" s="15" t="s">
        <v>165</v>
      </c>
      <c r="N34" s="16"/>
      <c r="O34" s="42" t="s">
        <v>162</v>
      </c>
    </row>
    <row r="35" spans="2:15" ht="52">
      <c r="B35" s="61"/>
      <c r="C35" s="22" t="s">
        <v>166</v>
      </c>
      <c r="D35" s="41" t="s">
        <v>167</v>
      </c>
      <c r="E35" s="1" t="s">
        <v>168</v>
      </c>
      <c r="F35" s="8" t="s">
        <v>169</v>
      </c>
      <c r="G35" s="9" t="s">
        <v>18</v>
      </c>
      <c r="H35" s="10" t="s">
        <v>170</v>
      </c>
      <c r="I35" s="11">
        <v>5.6000000000000001E-2</v>
      </c>
      <c r="J35" s="12"/>
      <c r="K35" s="13"/>
      <c r="L35" s="14" t="str">
        <f t="shared" ref="L35" si="4">IF(K35="", "", I35*K35)</f>
        <v/>
      </c>
      <c r="M35" s="15" t="s">
        <v>171</v>
      </c>
      <c r="N35" s="16"/>
      <c r="O35" s="17" t="s">
        <v>172</v>
      </c>
    </row>
    <row r="36" spans="2:15" ht="26">
      <c r="B36" s="61"/>
      <c r="C36" s="56" t="s">
        <v>173</v>
      </c>
      <c r="D36" s="67" t="s">
        <v>157</v>
      </c>
      <c r="E36" s="1" t="s">
        <v>174</v>
      </c>
      <c r="F36" s="8" t="s">
        <v>175</v>
      </c>
      <c r="G36" s="9" t="s">
        <v>18</v>
      </c>
      <c r="H36" s="10" t="s">
        <v>176</v>
      </c>
      <c r="I36" s="11">
        <v>1</v>
      </c>
      <c r="J36" s="12"/>
      <c r="K36" s="13"/>
      <c r="L36" s="14" t="str">
        <f t="shared" ref="L36:L42" si="5">IF(K36="", "", I36*K36)</f>
        <v/>
      </c>
      <c r="M36" s="15" t="s">
        <v>177</v>
      </c>
      <c r="N36" s="16"/>
      <c r="O36" s="42" t="s">
        <v>178</v>
      </c>
    </row>
    <row r="37" spans="2:15" ht="52">
      <c r="B37" s="61"/>
      <c r="C37" s="57"/>
      <c r="D37" s="69"/>
      <c r="E37" s="1" t="s">
        <v>179</v>
      </c>
      <c r="F37" s="8" t="s">
        <v>180</v>
      </c>
      <c r="G37" s="9" t="s">
        <v>25</v>
      </c>
      <c r="H37" s="10" t="s">
        <v>106</v>
      </c>
      <c r="I37" s="11">
        <v>101</v>
      </c>
      <c r="J37" s="12"/>
      <c r="K37" s="13"/>
      <c r="L37" s="14" t="str">
        <f t="shared" si="5"/>
        <v/>
      </c>
      <c r="M37" s="15" t="s">
        <v>181</v>
      </c>
      <c r="N37" s="16"/>
      <c r="O37" s="17" t="s">
        <v>182</v>
      </c>
    </row>
    <row r="38" spans="2:15" ht="26">
      <c r="B38" s="61"/>
      <c r="C38" s="58"/>
      <c r="D38" s="70"/>
      <c r="E38" s="1" t="s">
        <v>183</v>
      </c>
      <c r="F38" s="8" t="s">
        <v>184</v>
      </c>
      <c r="G38" s="9" t="s">
        <v>18</v>
      </c>
      <c r="H38" s="10" t="s">
        <v>185</v>
      </c>
      <c r="I38" s="11">
        <v>158.02000000000001</v>
      </c>
      <c r="J38" s="12"/>
      <c r="K38" s="13"/>
      <c r="L38" s="14" t="str">
        <f t="shared" si="5"/>
        <v/>
      </c>
      <c r="M38" s="15" t="s">
        <v>186</v>
      </c>
      <c r="N38" s="16"/>
      <c r="O38" s="17" t="s">
        <v>187</v>
      </c>
    </row>
    <row r="39" spans="2:15" ht="52">
      <c r="B39" s="61"/>
      <c r="C39" s="62" t="s">
        <v>188</v>
      </c>
      <c r="D39" s="70"/>
      <c r="E39" s="1" t="s">
        <v>189</v>
      </c>
      <c r="F39" s="8" t="s">
        <v>190</v>
      </c>
      <c r="G39" s="9" t="s">
        <v>25</v>
      </c>
      <c r="H39" s="10" t="s">
        <v>106</v>
      </c>
      <c r="I39" s="11">
        <v>101</v>
      </c>
      <c r="J39" s="12"/>
      <c r="K39" s="13"/>
      <c r="L39" s="14" t="str">
        <f t="shared" si="5"/>
        <v/>
      </c>
      <c r="M39" s="15"/>
      <c r="N39" s="16"/>
      <c r="O39" s="17" t="s">
        <v>191</v>
      </c>
    </row>
    <row r="40" spans="2:15" ht="26">
      <c r="B40" s="61"/>
      <c r="C40" s="62"/>
      <c r="D40" s="70"/>
      <c r="E40" s="1" t="s">
        <v>192</v>
      </c>
      <c r="F40" s="8" t="s">
        <v>193</v>
      </c>
      <c r="G40" s="9" t="s">
        <v>25</v>
      </c>
      <c r="H40" s="10" t="s">
        <v>185</v>
      </c>
      <c r="I40" s="11" t="s">
        <v>194</v>
      </c>
      <c r="J40" s="12"/>
      <c r="K40" s="13"/>
      <c r="L40" s="23" t="s">
        <v>195</v>
      </c>
      <c r="M40" s="15"/>
      <c r="N40" s="16"/>
      <c r="O40" s="17" t="s">
        <v>196</v>
      </c>
    </row>
    <row r="41" spans="2:15" ht="39">
      <c r="B41" s="61"/>
      <c r="C41" s="62"/>
      <c r="D41" s="70"/>
      <c r="E41" s="1" t="s">
        <v>197</v>
      </c>
      <c r="F41" s="8" t="s">
        <v>198</v>
      </c>
      <c r="G41" s="9" t="s">
        <v>18</v>
      </c>
      <c r="H41" s="10" t="s">
        <v>199</v>
      </c>
      <c r="I41" s="11">
        <v>96.7</v>
      </c>
      <c r="J41" s="12"/>
      <c r="K41" s="13"/>
      <c r="L41" s="14" t="str">
        <f t="shared" si="5"/>
        <v/>
      </c>
      <c r="M41" s="15"/>
      <c r="N41" s="16"/>
      <c r="O41" s="17" t="s">
        <v>200</v>
      </c>
    </row>
    <row r="42" spans="2:15" ht="26">
      <c r="B42" s="61"/>
      <c r="C42" s="62"/>
      <c r="D42" s="71"/>
      <c r="E42" s="1" t="s">
        <v>201</v>
      </c>
      <c r="F42" s="8" t="s">
        <v>202</v>
      </c>
      <c r="G42" s="9" t="s">
        <v>18</v>
      </c>
      <c r="H42" s="10" t="s">
        <v>199</v>
      </c>
      <c r="I42" s="11">
        <v>96.7</v>
      </c>
      <c r="J42" s="12"/>
      <c r="K42" s="13"/>
      <c r="L42" s="14" t="str">
        <f t="shared" si="5"/>
        <v/>
      </c>
      <c r="M42" s="15"/>
      <c r="N42" s="16"/>
      <c r="O42" s="17" t="s">
        <v>203</v>
      </c>
    </row>
    <row r="43" spans="2:15" ht="72.5">
      <c r="B43" s="61"/>
      <c r="C43" s="22" t="s">
        <v>204</v>
      </c>
      <c r="D43" s="24" t="s">
        <v>157</v>
      </c>
      <c r="E43" s="1" t="s">
        <v>205</v>
      </c>
      <c r="F43" s="8" t="s">
        <v>206</v>
      </c>
      <c r="G43" s="9" t="s">
        <v>25</v>
      </c>
      <c r="H43" s="10" t="s">
        <v>76</v>
      </c>
      <c r="I43" s="11">
        <v>101</v>
      </c>
      <c r="J43" s="12"/>
      <c r="K43" s="13"/>
      <c r="L43" s="14" t="str">
        <f t="shared" ref="L43:L47" si="6">IF(K43="", "", I43*K43)</f>
        <v/>
      </c>
      <c r="M43" s="15"/>
      <c r="N43" s="16"/>
      <c r="O43" s="17" t="s">
        <v>207</v>
      </c>
    </row>
    <row r="44" spans="2:15" ht="125.5" customHeight="1">
      <c r="B44" s="55" t="s">
        <v>208</v>
      </c>
      <c r="C44" s="25" t="s">
        <v>209</v>
      </c>
      <c r="D44" s="26" t="s">
        <v>73</v>
      </c>
      <c r="E44" s="1" t="s">
        <v>210</v>
      </c>
      <c r="F44" s="8" t="s">
        <v>211</v>
      </c>
      <c r="G44" s="9" t="s">
        <v>18</v>
      </c>
      <c r="H44" s="10" t="s">
        <v>212</v>
      </c>
      <c r="I44" s="11">
        <v>1</v>
      </c>
      <c r="J44" s="12"/>
      <c r="K44" s="13"/>
      <c r="L44" s="14" t="str">
        <f t="shared" si="6"/>
        <v/>
      </c>
      <c r="M44" s="15" t="s">
        <v>213</v>
      </c>
      <c r="N44" s="16"/>
      <c r="O44" s="17" t="s">
        <v>214</v>
      </c>
    </row>
    <row r="45" spans="2:15" ht="170.5" customHeight="1">
      <c r="B45" s="55"/>
      <c r="C45" s="25" t="s">
        <v>215</v>
      </c>
      <c r="D45" s="27" t="s">
        <v>216</v>
      </c>
      <c r="E45" s="1" t="s">
        <v>217</v>
      </c>
      <c r="F45" s="8" t="s">
        <v>218</v>
      </c>
      <c r="G45" s="9" t="s">
        <v>18</v>
      </c>
      <c r="H45" s="10" t="s">
        <v>212</v>
      </c>
      <c r="I45" s="11">
        <v>1</v>
      </c>
      <c r="J45" s="12"/>
      <c r="K45" s="13"/>
      <c r="L45" s="14" t="str">
        <f t="shared" si="6"/>
        <v/>
      </c>
      <c r="M45" s="15" t="s">
        <v>213</v>
      </c>
      <c r="N45" s="16"/>
      <c r="O45" s="17" t="s">
        <v>214</v>
      </c>
    </row>
    <row r="46" spans="2:15" ht="78">
      <c r="B46" s="55"/>
      <c r="C46" s="25" t="s">
        <v>219</v>
      </c>
      <c r="D46" s="43" t="s">
        <v>220</v>
      </c>
      <c r="E46" s="1" t="s">
        <v>221</v>
      </c>
      <c r="F46" s="8" t="s">
        <v>222</v>
      </c>
      <c r="G46" s="9" t="s">
        <v>18</v>
      </c>
      <c r="H46" s="10" t="s">
        <v>212</v>
      </c>
      <c r="I46" s="11">
        <v>1</v>
      </c>
      <c r="J46" s="12"/>
      <c r="K46" s="13"/>
      <c r="L46" s="14" t="str">
        <f t="shared" si="6"/>
        <v/>
      </c>
      <c r="M46" s="15" t="s">
        <v>213</v>
      </c>
      <c r="N46" s="16"/>
      <c r="O46" s="17" t="s">
        <v>214</v>
      </c>
    </row>
    <row r="47" spans="2:15" ht="175" customHeight="1">
      <c r="B47" s="55"/>
      <c r="C47" s="25" t="s">
        <v>223</v>
      </c>
      <c r="D47" s="24" t="s">
        <v>224</v>
      </c>
      <c r="E47" s="1" t="s">
        <v>225</v>
      </c>
      <c r="F47" s="8" t="s">
        <v>226</v>
      </c>
      <c r="G47" s="9" t="s">
        <v>18</v>
      </c>
      <c r="H47" s="10" t="s">
        <v>212</v>
      </c>
      <c r="I47" s="11">
        <v>1</v>
      </c>
      <c r="J47" s="12"/>
      <c r="K47" s="29"/>
      <c r="L47" s="30" t="str">
        <f t="shared" si="6"/>
        <v/>
      </c>
      <c r="M47" s="15" t="s">
        <v>213</v>
      </c>
      <c r="N47" s="16"/>
      <c r="O47" s="17" t="s">
        <v>214</v>
      </c>
    </row>
    <row r="48" spans="2:15" ht="54" customHeight="1">
      <c r="K48" s="36" t="s">
        <v>227</v>
      </c>
      <c r="L48" s="37">
        <f>SUM(L3:L47)</f>
        <v>0</v>
      </c>
    </row>
    <row r="49" spans="11:12">
      <c r="K49" s="38"/>
      <c r="L49" s="38"/>
    </row>
  </sheetData>
  <autoFilter ref="B2:M48" xr:uid="{9687B94B-5A48-44D5-8A8A-BFF92399DBEC}"/>
  <mergeCells count="26">
    <mergeCell ref="D31:D32"/>
    <mergeCell ref="D18:D19"/>
    <mergeCell ref="D33:D34"/>
    <mergeCell ref="D36:D42"/>
    <mergeCell ref="D3:D4"/>
    <mergeCell ref="D5:D11"/>
    <mergeCell ref="D12:D14"/>
    <mergeCell ref="D16:D17"/>
    <mergeCell ref="D27:D28"/>
    <mergeCell ref="D20:D24"/>
    <mergeCell ref="B44:B47"/>
    <mergeCell ref="C36:C38"/>
    <mergeCell ref="B29:B32"/>
    <mergeCell ref="C31:C32"/>
    <mergeCell ref="B33:B43"/>
    <mergeCell ref="C33:C34"/>
    <mergeCell ref="C39:C42"/>
    <mergeCell ref="B20:B28"/>
    <mergeCell ref="C20:C26"/>
    <mergeCell ref="C27:C28"/>
    <mergeCell ref="B3:B19"/>
    <mergeCell ref="C3:C4"/>
    <mergeCell ref="C5:C11"/>
    <mergeCell ref="C12:C14"/>
    <mergeCell ref="C16:C17"/>
    <mergeCell ref="C18:C19"/>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DB67-F154-4B66-A248-7767F7956A3C}">
  <dimension ref="A1:G46"/>
  <sheetViews>
    <sheetView topLeftCell="A3" zoomScale="66" zoomScaleNormal="66" workbookViewId="0">
      <selection activeCell="B4" sqref="B4"/>
    </sheetView>
  </sheetViews>
  <sheetFormatPr defaultColWidth="17.453125" defaultRowHeight="14.5"/>
  <cols>
    <col min="1" max="1" width="9.54296875" bestFit="1" customWidth="1"/>
    <col min="2" max="2" width="40" customWidth="1"/>
    <col min="3" max="3" width="25.81640625" customWidth="1"/>
    <col min="4" max="4" width="70" customWidth="1"/>
    <col min="5" max="5" width="62.81640625" customWidth="1"/>
    <col min="6" max="6" width="65.453125" customWidth="1"/>
    <col min="7" max="7" width="99.81640625" customWidth="1"/>
  </cols>
  <sheetData>
    <row r="1" spans="1:7">
      <c r="A1" s="44" t="s">
        <v>228</v>
      </c>
      <c r="B1" s="45" t="s">
        <v>4</v>
      </c>
      <c r="C1" s="46" t="s">
        <v>6</v>
      </c>
      <c r="D1" s="39" t="s">
        <v>229</v>
      </c>
      <c r="E1" s="39" t="s">
        <v>230</v>
      </c>
      <c r="F1" s="39" t="s">
        <v>231</v>
      </c>
      <c r="G1" s="39" t="s">
        <v>232</v>
      </c>
    </row>
    <row r="2" spans="1:7" ht="202" customHeight="1">
      <c r="A2" s="44" t="s">
        <v>16</v>
      </c>
      <c r="B2" s="45" t="s">
        <v>17</v>
      </c>
      <c r="C2" s="46" t="s">
        <v>19</v>
      </c>
      <c r="D2" s="47" t="s">
        <v>233</v>
      </c>
      <c r="E2" s="47" t="s">
        <v>234</v>
      </c>
      <c r="F2" s="47" t="s">
        <v>235</v>
      </c>
      <c r="G2" s="47" t="s">
        <v>236</v>
      </c>
    </row>
    <row r="3" spans="1:7" ht="170.5" customHeight="1">
      <c r="A3" s="44" t="s">
        <v>23</v>
      </c>
      <c r="B3" s="45" t="s">
        <v>24</v>
      </c>
      <c r="C3" s="46" t="s">
        <v>19</v>
      </c>
      <c r="D3" s="47" t="s">
        <v>237</v>
      </c>
      <c r="E3" s="47" t="s">
        <v>238</v>
      </c>
      <c r="F3" s="47" t="s">
        <v>239</v>
      </c>
      <c r="G3" s="47" t="s">
        <v>236</v>
      </c>
    </row>
    <row r="4" spans="1:7" ht="174">
      <c r="A4" s="44" t="s">
        <v>29</v>
      </c>
      <c r="B4" s="45" t="s">
        <v>30</v>
      </c>
      <c r="C4" s="46" t="s">
        <v>19</v>
      </c>
      <c r="D4" s="47" t="s">
        <v>240</v>
      </c>
      <c r="E4" s="47" t="s">
        <v>234</v>
      </c>
      <c r="F4" s="47" t="s">
        <v>241</v>
      </c>
      <c r="G4" s="47" t="s">
        <v>242</v>
      </c>
    </row>
    <row r="5" spans="1:7" ht="180" customHeight="1">
      <c r="A5" s="44" t="s">
        <v>33</v>
      </c>
      <c r="B5" s="45" t="s">
        <v>34</v>
      </c>
      <c r="C5" s="46" t="s">
        <v>19</v>
      </c>
      <c r="D5" s="47" t="s">
        <v>243</v>
      </c>
      <c r="E5" s="47" t="s">
        <v>234</v>
      </c>
      <c r="F5" s="47" t="s">
        <v>244</v>
      </c>
      <c r="G5" s="47" t="s">
        <v>245</v>
      </c>
    </row>
    <row r="6" spans="1:7" ht="188.5">
      <c r="A6" s="44" t="s">
        <v>37</v>
      </c>
      <c r="B6" s="45" t="s">
        <v>38</v>
      </c>
      <c r="C6" s="46" t="s">
        <v>19</v>
      </c>
      <c r="D6" s="47" t="s">
        <v>246</v>
      </c>
      <c r="E6" s="47" t="s">
        <v>234</v>
      </c>
      <c r="F6" s="47" t="s">
        <v>247</v>
      </c>
      <c r="G6" s="47" t="s">
        <v>245</v>
      </c>
    </row>
    <row r="7" spans="1:7" ht="150" customHeight="1">
      <c r="A7" s="44" t="s">
        <v>41</v>
      </c>
      <c r="B7" s="45" t="s">
        <v>42</v>
      </c>
      <c r="C7" s="46" t="s">
        <v>19</v>
      </c>
      <c r="D7" t="s">
        <v>248</v>
      </c>
      <c r="E7" t="s">
        <v>234</v>
      </c>
      <c r="F7" t="s">
        <v>249</v>
      </c>
      <c r="G7" t="s">
        <v>250</v>
      </c>
    </row>
    <row r="8" spans="1:7" ht="156" customHeight="1">
      <c r="A8" s="44" t="s">
        <v>45</v>
      </c>
      <c r="B8" s="45" t="s">
        <v>46</v>
      </c>
      <c r="C8" s="46" t="s">
        <v>19</v>
      </c>
      <c r="D8" t="s">
        <v>248</v>
      </c>
      <c r="E8" t="s">
        <v>234</v>
      </c>
      <c r="F8" t="s">
        <v>249</v>
      </c>
      <c r="G8" t="s">
        <v>250</v>
      </c>
    </row>
    <row r="9" spans="1:7" ht="264.64999999999998" customHeight="1">
      <c r="A9" s="44" t="s">
        <v>48</v>
      </c>
      <c r="B9" s="45" t="s">
        <v>49</v>
      </c>
      <c r="C9" s="46" t="s">
        <v>19</v>
      </c>
      <c r="D9" s="47" t="s">
        <v>251</v>
      </c>
      <c r="E9" s="47" t="s">
        <v>234</v>
      </c>
      <c r="F9" s="47" t="s">
        <v>252</v>
      </c>
      <c r="G9" s="47" t="s">
        <v>253</v>
      </c>
    </row>
    <row r="10" spans="1:7" ht="29">
      <c r="A10" s="44" t="s">
        <v>52</v>
      </c>
      <c r="B10" s="45" t="s">
        <v>53</v>
      </c>
      <c r="C10" s="46" t="s">
        <v>19</v>
      </c>
      <c r="D10" t="s">
        <v>254</v>
      </c>
      <c r="E10" t="s">
        <v>234</v>
      </c>
      <c r="F10" t="s">
        <v>255</v>
      </c>
      <c r="G10" t="s">
        <v>256</v>
      </c>
    </row>
    <row r="11" spans="1:7" ht="87">
      <c r="A11" s="44" t="s">
        <v>58</v>
      </c>
      <c r="B11" s="45" t="s">
        <v>59</v>
      </c>
      <c r="C11" s="46" t="s">
        <v>60</v>
      </c>
      <c r="D11" s="47" t="s">
        <v>257</v>
      </c>
      <c r="E11" s="47" t="s">
        <v>258</v>
      </c>
      <c r="F11" s="47" t="s">
        <v>259</v>
      </c>
      <c r="G11" s="47" t="s">
        <v>260</v>
      </c>
    </row>
    <row r="12" spans="1:7" ht="174">
      <c r="A12" s="44" t="s">
        <v>63</v>
      </c>
      <c r="B12" s="45" t="s">
        <v>64</v>
      </c>
      <c r="C12" s="46" t="s">
        <v>65</v>
      </c>
      <c r="D12" s="47" t="s">
        <v>261</v>
      </c>
      <c r="E12" s="47" t="s">
        <v>262</v>
      </c>
      <c r="F12" s="47" t="s">
        <v>67</v>
      </c>
      <c r="G12" s="47" t="s">
        <v>263</v>
      </c>
    </row>
    <row r="13" spans="1:7" ht="167.5" customHeight="1">
      <c r="A13" s="44" t="s">
        <v>68</v>
      </c>
      <c r="B13" s="45" t="s">
        <v>69</v>
      </c>
      <c r="C13" s="46" t="s">
        <v>65</v>
      </c>
      <c r="D13" s="47" t="s">
        <v>264</v>
      </c>
      <c r="E13" s="47" t="s">
        <v>265</v>
      </c>
      <c r="F13" s="47" t="s">
        <v>266</v>
      </c>
      <c r="G13" s="47" t="s">
        <v>267</v>
      </c>
    </row>
    <row r="14" spans="1:7" ht="109" customHeight="1">
      <c r="A14" s="44" t="s">
        <v>74</v>
      </c>
      <c r="B14" s="45" t="s">
        <v>75</v>
      </c>
      <c r="C14" s="46" t="s">
        <v>76</v>
      </c>
      <c r="D14" s="47" t="s">
        <v>268</v>
      </c>
      <c r="E14" s="47" t="s">
        <v>269</v>
      </c>
      <c r="F14" s="47" t="s">
        <v>270</v>
      </c>
      <c r="G14" s="47" t="s">
        <v>271</v>
      </c>
    </row>
    <row r="15" spans="1:7" ht="117.65" customHeight="1">
      <c r="A15" s="44" t="s">
        <v>81</v>
      </c>
      <c r="B15" s="45" t="s">
        <v>82</v>
      </c>
      <c r="C15" s="46" t="s">
        <v>76</v>
      </c>
      <c r="D15" s="47" t="s">
        <v>272</v>
      </c>
      <c r="E15" s="47" t="s">
        <v>273</v>
      </c>
      <c r="F15" s="47" t="s">
        <v>273</v>
      </c>
      <c r="G15" s="47" t="s">
        <v>271</v>
      </c>
    </row>
    <row r="16" spans="1:7" ht="231.65" customHeight="1">
      <c r="A16" s="44" t="s">
        <v>84</v>
      </c>
      <c r="B16" s="45" t="s">
        <v>85</v>
      </c>
      <c r="C16" s="46" t="s">
        <v>65</v>
      </c>
      <c r="D16" s="47" t="s">
        <v>274</v>
      </c>
      <c r="E16" s="47" t="s">
        <v>265</v>
      </c>
      <c r="F16" s="47" t="s">
        <v>275</v>
      </c>
      <c r="G16" s="47" t="s">
        <v>276</v>
      </c>
    </row>
    <row r="17" spans="1:7" ht="143.5" customHeight="1">
      <c r="A17" s="44" t="s">
        <v>89</v>
      </c>
      <c r="B17" s="45" t="s">
        <v>90</v>
      </c>
      <c r="C17" s="46" t="s">
        <v>65</v>
      </c>
      <c r="D17" s="47" t="s">
        <v>277</v>
      </c>
      <c r="E17" s="47" t="s">
        <v>278</v>
      </c>
      <c r="F17" s="47" t="s">
        <v>279</v>
      </c>
      <c r="G17" s="47" t="s">
        <v>280</v>
      </c>
    </row>
    <row r="18" spans="1:7" ht="132.65" customHeight="1">
      <c r="A18" s="44" t="s">
        <v>92</v>
      </c>
      <c r="B18" s="45" t="s">
        <v>93</v>
      </c>
      <c r="C18" s="46" t="s">
        <v>65</v>
      </c>
      <c r="D18" s="47" t="s">
        <v>281</v>
      </c>
      <c r="E18" s="47" t="s">
        <v>282</v>
      </c>
      <c r="F18" s="47" t="s">
        <v>283</v>
      </c>
      <c r="G18" s="47" t="s">
        <v>284</v>
      </c>
    </row>
    <row r="19" spans="1:7" ht="203">
      <c r="A19" s="44" t="s">
        <v>99</v>
      </c>
      <c r="B19" s="45" t="s">
        <v>100</v>
      </c>
      <c r="C19" s="46" t="s">
        <v>101</v>
      </c>
      <c r="D19" s="47" t="s">
        <v>285</v>
      </c>
      <c r="E19" s="47" t="s">
        <v>286</v>
      </c>
      <c r="F19" s="47" t="s">
        <v>287</v>
      </c>
      <c r="G19" s="47" t="s">
        <v>288</v>
      </c>
    </row>
    <row r="20" spans="1:7" ht="160" customHeight="1">
      <c r="A20" s="44" t="s">
        <v>104</v>
      </c>
      <c r="B20" s="45" t="s">
        <v>105</v>
      </c>
      <c r="C20" s="46" t="s">
        <v>106</v>
      </c>
      <c r="D20" s="47" t="s">
        <v>289</v>
      </c>
      <c r="E20" s="47" t="s">
        <v>290</v>
      </c>
      <c r="F20" s="47" t="s">
        <v>291</v>
      </c>
      <c r="G20" s="47" t="s">
        <v>105</v>
      </c>
    </row>
    <row r="21" spans="1:7" ht="261">
      <c r="A21" s="44" t="s">
        <v>107</v>
      </c>
      <c r="B21" s="45" t="s">
        <v>109</v>
      </c>
      <c r="C21" s="46" t="s">
        <v>106</v>
      </c>
      <c r="D21" s="47" t="s">
        <v>292</v>
      </c>
      <c r="E21" s="47" t="s">
        <v>290</v>
      </c>
      <c r="F21" s="47" t="s">
        <v>293</v>
      </c>
      <c r="G21" s="47" t="s">
        <v>109</v>
      </c>
    </row>
    <row r="22" spans="1:7" ht="93.65" customHeight="1">
      <c r="A22" s="44" t="s">
        <v>111</v>
      </c>
      <c r="B22" s="45" t="s">
        <v>112</v>
      </c>
      <c r="C22" s="46" t="s">
        <v>101</v>
      </c>
      <c r="D22" s="47" t="s">
        <v>294</v>
      </c>
      <c r="E22" s="47" t="s">
        <v>295</v>
      </c>
      <c r="F22" s="47" t="s">
        <v>296</v>
      </c>
      <c r="G22" s="47" t="s">
        <v>297</v>
      </c>
    </row>
    <row r="23" spans="1:7" ht="208" customHeight="1">
      <c r="A23" s="44" t="s">
        <v>114</v>
      </c>
      <c r="B23" s="45" t="s">
        <v>115</v>
      </c>
      <c r="C23" s="46" t="s">
        <v>116</v>
      </c>
      <c r="D23" s="47" t="s">
        <v>298</v>
      </c>
      <c r="E23" s="47" t="s">
        <v>299</v>
      </c>
      <c r="F23" s="47" t="s">
        <v>300</v>
      </c>
      <c r="G23" s="47" t="s">
        <v>301</v>
      </c>
    </row>
    <row r="24" spans="1:7" ht="130.5">
      <c r="A24" s="44" t="s">
        <v>118</v>
      </c>
      <c r="B24" s="45" t="s">
        <v>119</v>
      </c>
      <c r="C24" s="46" t="s">
        <v>101</v>
      </c>
      <c r="D24" s="47" t="s">
        <v>302</v>
      </c>
      <c r="E24" s="47" t="s">
        <v>303</v>
      </c>
      <c r="F24" s="47" t="s">
        <v>304</v>
      </c>
      <c r="G24" s="47" t="s">
        <v>305</v>
      </c>
    </row>
    <row r="25" spans="1:7" ht="145">
      <c r="A25" s="44" t="s">
        <v>122</v>
      </c>
      <c r="B25" s="45" t="s">
        <v>123</v>
      </c>
      <c r="C25" s="46" t="s">
        <v>101</v>
      </c>
      <c r="D25" s="47" t="s">
        <v>306</v>
      </c>
      <c r="E25" s="47" t="s">
        <v>307</v>
      </c>
      <c r="F25" s="47" t="s">
        <v>308</v>
      </c>
      <c r="G25" s="47" t="s">
        <v>309</v>
      </c>
    </row>
    <row r="26" spans="1:7" ht="244" customHeight="1">
      <c r="A26" s="44" t="s">
        <v>128</v>
      </c>
      <c r="B26" s="45" t="s">
        <v>129</v>
      </c>
      <c r="C26" s="46" t="s">
        <v>130</v>
      </c>
      <c r="D26" s="47" t="s">
        <v>310</v>
      </c>
      <c r="E26" s="47" t="s">
        <v>311</v>
      </c>
      <c r="F26" s="47" t="s">
        <v>312</v>
      </c>
      <c r="G26" s="47" t="s">
        <v>313</v>
      </c>
    </row>
    <row r="27" spans="1:7" ht="87">
      <c r="A27" s="44" t="s">
        <v>133</v>
      </c>
      <c r="B27" s="45" t="s">
        <v>134</v>
      </c>
      <c r="C27" s="46" t="s">
        <v>135</v>
      </c>
      <c r="D27" s="47" t="s">
        <v>314</v>
      </c>
      <c r="E27" s="47" t="s">
        <v>315</v>
      </c>
      <c r="F27" s="47" t="s">
        <v>316</v>
      </c>
      <c r="G27" s="47" t="s">
        <v>317</v>
      </c>
    </row>
    <row r="28" spans="1:7" ht="188.5">
      <c r="A28" s="44" t="s">
        <v>139</v>
      </c>
      <c r="B28" s="45" t="s">
        <v>140</v>
      </c>
      <c r="C28" s="46" t="s">
        <v>135</v>
      </c>
      <c r="D28" s="47" t="s">
        <v>318</v>
      </c>
      <c r="E28" s="47" t="s">
        <v>319</v>
      </c>
      <c r="F28" s="47" t="s">
        <v>320</v>
      </c>
      <c r="G28" s="47" t="s">
        <v>321</v>
      </c>
    </row>
    <row r="29" spans="1:7" ht="151" customHeight="1">
      <c r="A29" s="44" t="s">
        <v>144</v>
      </c>
      <c r="B29" s="45" t="s">
        <v>145</v>
      </c>
      <c r="C29" s="46" t="s">
        <v>135</v>
      </c>
      <c r="D29" s="47" t="s">
        <v>322</v>
      </c>
      <c r="E29" s="47" t="s">
        <v>319</v>
      </c>
      <c r="F29" s="47" t="s">
        <v>323</v>
      </c>
      <c r="G29" s="47" t="s">
        <v>321</v>
      </c>
    </row>
    <row r="30" spans="1:7" ht="188.5">
      <c r="A30" s="44" t="s">
        <v>148</v>
      </c>
      <c r="B30" s="45" t="s">
        <v>149</v>
      </c>
      <c r="C30" s="46" t="s">
        <v>150</v>
      </c>
      <c r="D30" s="47" t="s">
        <v>324</v>
      </c>
      <c r="E30" s="47" t="s">
        <v>325</v>
      </c>
      <c r="F30" s="47" t="s">
        <v>326</v>
      </c>
      <c r="G30" s="47" t="s">
        <v>321</v>
      </c>
    </row>
    <row r="31" spans="1:7" ht="227.15" customHeight="1">
      <c r="A31" s="44" t="s">
        <v>152</v>
      </c>
      <c r="B31" s="45" t="s">
        <v>153</v>
      </c>
      <c r="C31" s="46" t="s">
        <v>116</v>
      </c>
      <c r="D31" s="47" t="s">
        <v>327</v>
      </c>
      <c r="E31" s="47" t="s">
        <v>328</v>
      </c>
      <c r="F31" s="47" t="s">
        <v>329</v>
      </c>
      <c r="G31" s="47" t="s">
        <v>301</v>
      </c>
    </row>
    <row r="32" spans="1:7" ht="409.5">
      <c r="A32" s="44" t="s">
        <v>158</v>
      </c>
      <c r="B32" s="45" t="s">
        <v>159</v>
      </c>
      <c r="C32" s="46" t="s">
        <v>160</v>
      </c>
      <c r="D32" s="47" t="s">
        <v>330</v>
      </c>
      <c r="E32" s="47" t="s">
        <v>331</v>
      </c>
      <c r="F32" s="47" t="s">
        <v>332</v>
      </c>
      <c r="G32" s="47" t="s">
        <v>333</v>
      </c>
    </row>
    <row r="33" spans="1:7" ht="409.5">
      <c r="A33" s="44" t="s">
        <v>163</v>
      </c>
      <c r="B33" s="45" t="s">
        <v>164</v>
      </c>
      <c r="C33" s="46" t="s">
        <v>160</v>
      </c>
      <c r="D33" s="47" t="s">
        <v>334</v>
      </c>
      <c r="E33" s="47" t="s">
        <v>335</v>
      </c>
      <c r="F33" s="47" t="s">
        <v>332</v>
      </c>
      <c r="G33" s="47" t="s">
        <v>333</v>
      </c>
    </row>
    <row r="34" spans="1:7" ht="174">
      <c r="A34" s="44" t="s">
        <v>168</v>
      </c>
      <c r="B34" s="45" t="s">
        <v>169</v>
      </c>
      <c r="C34" s="46" t="s">
        <v>170</v>
      </c>
      <c r="D34" s="47" t="s">
        <v>336</v>
      </c>
      <c r="E34" s="47" t="s">
        <v>337</v>
      </c>
      <c r="F34" s="47" t="s">
        <v>338</v>
      </c>
      <c r="G34" s="47" t="s">
        <v>339</v>
      </c>
    </row>
    <row r="35" spans="1:7" ht="57.65" customHeight="1">
      <c r="A35" s="44" t="s">
        <v>174</v>
      </c>
      <c r="B35" s="45" t="s">
        <v>175</v>
      </c>
      <c r="C35" s="46" t="s">
        <v>176</v>
      </c>
      <c r="D35" t="s">
        <v>340</v>
      </c>
      <c r="E35" t="s">
        <v>341</v>
      </c>
      <c r="F35" t="s">
        <v>342</v>
      </c>
      <c r="G35" t="s">
        <v>343</v>
      </c>
    </row>
    <row r="36" spans="1:7" ht="145">
      <c r="A36" s="44" t="s">
        <v>179</v>
      </c>
      <c r="B36" s="45" t="s">
        <v>180</v>
      </c>
      <c r="C36" s="46" t="s">
        <v>106</v>
      </c>
      <c r="D36" s="47" t="s">
        <v>344</v>
      </c>
      <c r="E36" s="47" t="s">
        <v>345</v>
      </c>
      <c r="F36" s="47" t="s">
        <v>346</v>
      </c>
      <c r="G36" s="47" t="s">
        <v>347</v>
      </c>
    </row>
    <row r="37" spans="1:7" ht="70" customHeight="1">
      <c r="A37" s="44" t="s">
        <v>183</v>
      </c>
      <c r="B37" s="45" t="s">
        <v>184</v>
      </c>
      <c r="C37" s="46" t="s">
        <v>185</v>
      </c>
      <c r="D37" s="47" t="s">
        <v>348</v>
      </c>
      <c r="E37" s="47" t="s">
        <v>349</v>
      </c>
      <c r="F37" s="47" t="s">
        <v>350</v>
      </c>
      <c r="G37" s="47" t="s">
        <v>351</v>
      </c>
    </row>
    <row r="38" spans="1:7" ht="159.5">
      <c r="A38" s="44" t="s">
        <v>189</v>
      </c>
      <c r="B38" s="45" t="s">
        <v>190</v>
      </c>
      <c r="C38" s="46" t="s">
        <v>106</v>
      </c>
      <c r="D38" s="47" t="s">
        <v>352</v>
      </c>
      <c r="E38" s="47" t="s">
        <v>290</v>
      </c>
      <c r="F38" s="47" t="s">
        <v>353</v>
      </c>
      <c r="G38" s="47" t="s">
        <v>354</v>
      </c>
    </row>
    <row r="39" spans="1:7" ht="92.15" customHeight="1">
      <c r="A39" s="44" t="s">
        <v>192</v>
      </c>
      <c r="B39" s="45" t="s">
        <v>193</v>
      </c>
      <c r="C39" s="46" t="s">
        <v>185</v>
      </c>
      <c r="D39" s="47" t="s">
        <v>355</v>
      </c>
      <c r="E39" s="47" t="s">
        <v>356</v>
      </c>
      <c r="F39" s="47" t="s">
        <v>357</v>
      </c>
      <c r="G39" s="47" t="s">
        <v>358</v>
      </c>
    </row>
    <row r="40" spans="1:7" ht="84.65" customHeight="1">
      <c r="A40" s="44" t="s">
        <v>197</v>
      </c>
      <c r="B40" s="45" t="s">
        <v>198</v>
      </c>
      <c r="C40" s="46" t="s">
        <v>199</v>
      </c>
      <c r="D40" s="47" t="s">
        <v>359</v>
      </c>
      <c r="E40" s="47" t="s">
        <v>360</v>
      </c>
      <c r="F40" s="47" t="s">
        <v>361</v>
      </c>
      <c r="G40" s="47" t="s">
        <v>362</v>
      </c>
    </row>
    <row r="41" spans="1:7" ht="43.5">
      <c r="A41" s="44" t="s">
        <v>201</v>
      </c>
      <c r="B41" s="45" t="s">
        <v>202</v>
      </c>
      <c r="C41" s="46" t="s">
        <v>199</v>
      </c>
      <c r="D41" s="47" t="s">
        <v>363</v>
      </c>
      <c r="E41" s="47" t="s">
        <v>364</v>
      </c>
      <c r="F41" s="47" t="s">
        <v>365</v>
      </c>
      <c r="G41" s="47" t="s">
        <v>362</v>
      </c>
    </row>
    <row r="42" spans="1:7" ht="87">
      <c r="A42" s="44" t="s">
        <v>205</v>
      </c>
      <c r="B42" s="45" t="s">
        <v>206</v>
      </c>
      <c r="C42" s="46" t="s">
        <v>76</v>
      </c>
      <c r="D42" s="47" t="s">
        <v>366</v>
      </c>
      <c r="E42" s="47" t="s">
        <v>367</v>
      </c>
      <c r="F42" s="47" t="s">
        <v>368</v>
      </c>
      <c r="G42" s="47" t="s">
        <v>369</v>
      </c>
    </row>
    <row r="43" spans="1:7" ht="93.65" customHeight="1">
      <c r="A43" s="44" t="s">
        <v>210</v>
      </c>
      <c r="B43" s="45" t="s">
        <v>211</v>
      </c>
      <c r="C43" s="46" t="s">
        <v>212</v>
      </c>
      <c r="D43" t="s">
        <v>370</v>
      </c>
      <c r="E43" t="s">
        <v>371</v>
      </c>
      <c r="F43" t="s">
        <v>372</v>
      </c>
      <c r="G43" t="s">
        <v>373</v>
      </c>
    </row>
    <row r="44" spans="1:7" ht="101.5">
      <c r="A44" s="44" t="s">
        <v>217</v>
      </c>
      <c r="B44" s="45" t="s">
        <v>218</v>
      </c>
      <c r="C44" s="46" t="s">
        <v>212</v>
      </c>
      <c r="D44" t="s">
        <v>374</v>
      </c>
      <c r="E44" t="s">
        <v>212</v>
      </c>
      <c r="F44" t="s">
        <v>375</v>
      </c>
      <c r="G44" t="s">
        <v>376</v>
      </c>
    </row>
    <row r="45" spans="1:7" ht="101.5">
      <c r="A45" s="44" t="s">
        <v>221</v>
      </c>
      <c r="B45" s="45" t="s">
        <v>222</v>
      </c>
      <c r="C45" s="46" t="s">
        <v>212</v>
      </c>
      <c r="D45" t="s">
        <v>377</v>
      </c>
      <c r="E45" t="s">
        <v>212</v>
      </c>
      <c r="F45" t="s">
        <v>375</v>
      </c>
      <c r="G45" t="s">
        <v>378</v>
      </c>
    </row>
    <row r="46" spans="1:7" ht="101.5">
      <c r="A46" s="44" t="s">
        <v>225</v>
      </c>
      <c r="B46" s="45" t="s">
        <v>226</v>
      </c>
      <c r="C46" s="46" t="s">
        <v>212</v>
      </c>
      <c r="D46" t="s">
        <v>379</v>
      </c>
      <c r="E46" t="s">
        <v>212</v>
      </c>
      <c r="F46" t="s">
        <v>380</v>
      </c>
      <c r="G46" t="s">
        <v>381</v>
      </c>
    </row>
  </sheetData>
  <autoFilter ref="A1:G47" xr:uid="{D369DB67-F154-4B66-A248-7767F7956A3C}"/>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84c636a-04d3-4383-8c75-bf975b29a04b" xsi:nil="true"/>
    <lcf76f155ced4ddcb4097134ff3c332f xmlns="2ef90c7a-f505-45cf-a1ab-2dc9040cfcc1">
      <Terms xmlns="http://schemas.microsoft.com/office/infopath/2007/PartnerControls"/>
    </lcf76f155ced4ddcb4097134ff3c332f>
    <Notes0 xmlns="2ef90c7a-f505-45cf-a1ab-2dc9040cfcc1" xsi:nil="true"/>
    <_Flow_SignoffStatus xmlns="2ef90c7a-f505-45cf-a1ab-2dc9040cfc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AB6B1FBAA6B142BAF9A10933DBBA47" ma:contentTypeVersion="20" ma:contentTypeDescription="Create a new document." ma:contentTypeScope="" ma:versionID="4d37104e8a3790870201e1757843a06d">
  <xsd:schema xmlns:xsd="http://www.w3.org/2001/XMLSchema" xmlns:xs="http://www.w3.org/2001/XMLSchema" xmlns:p="http://schemas.microsoft.com/office/2006/metadata/properties" xmlns:ns2="2ef90c7a-f505-45cf-a1ab-2dc9040cfcc1" xmlns:ns3="284c636a-04d3-4383-8c75-bf975b29a04b" targetNamespace="http://schemas.microsoft.com/office/2006/metadata/properties" ma:root="true" ma:fieldsID="c139654bcac7ed58665c59408f742884" ns2:_="" ns3:_="">
    <xsd:import namespace="2ef90c7a-f505-45cf-a1ab-2dc9040cfcc1"/>
    <xsd:import namespace="284c636a-04d3-4383-8c75-bf975b29a04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_Flow_SignoffStatus" minOccurs="0"/>
                <xsd:element ref="ns2:Notes0"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90c7a-f505-45cf-a1ab-2dc9040cf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Notes0" ma:index="22" nillable="true" ma:displayName="Notes" ma:internalName="Notes0">
      <xsd:simpleType>
        <xsd:restriction base="dms:Text">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4c636a-04d3-4383-8c75-bf975b29a04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e9fe306-a912-4464-aa70-914eaddab2ac}" ma:internalName="TaxCatchAll" ma:showField="CatchAllData" ma:web="284c636a-04d3-4383-8c75-bf975b29a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A4F37-144D-410F-853E-45C41C309B0F}">
  <ds:schemaRefs>
    <ds:schemaRef ds:uri="http://schemas.microsoft.com/sharepoint/v3/contenttype/forms"/>
  </ds:schemaRefs>
</ds:datastoreItem>
</file>

<file path=customXml/itemProps2.xml><?xml version="1.0" encoding="utf-8"?>
<ds:datastoreItem xmlns:ds="http://schemas.openxmlformats.org/officeDocument/2006/customXml" ds:itemID="{4B418C37-2242-4614-9422-2CD6D35FD67B}">
  <ds:schemaRefs>
    <ds:schemaRef ds:uri="http://schemas.microsoft.com/office/2006/metadata/properties"/>
    <ds:schemaRef ds:uri="http://schemas.microsoft.com/office/infopath/2007/PartnerControls"/>
    <ds:schemaRef ds:uri="284c636a-04d3-4383-8c75-bf975b29a04b"/>
    <ds:schemaRef ds:uri="2ef90c7a-f505-45cf-a1ab-2dc9040cfcc1"/>
  </ds:schemaRefs>
</ds:datastoreItem>
</file>

<file path=customXml/itemProps3.xml><?xml version="1.0" encoding="utf-8"?>
<ds:datastoreItem xmlns:ds="http://schemas.openxmlformats.org/officeDocument/2006/customXml" ds:itemID="{1CEA9874-5F7B-4C2A-96CC-0E81CE88D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90c7a-f505-45cf-a1ab-2dc9040cfcc1"/>
    <ds:schemaRef ds:uri="284c636a-04d3-4383-8c75-bf975b29a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TOMs Calculator</vt:lpstr>
      <vt:lpstr>Measure 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Eccleston</dc:creator>
  <cp:keywords/>
  <dc:description/>
  <cp:lastModifiedBy>Shaun Lay</cp:lastModifiedBy>
  <cp:revision/>
  <dcterms:created xsi:type="dcterms:W3CDTF">2023-03-06T09:34:15Z</dcterms:created>
  <dcterms:modified xsi:type="dcterms:W3CDTF">2024-02-29T13:57:45Z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06320-2e3b-47e2-807f-5cf648b4f975_Enabled">
    <vt:lpwstr>true</vt:lpwstr>
  </property>
  <property fmtid="{D5CDD505-2E9C-101B-9397-08002B2CF9AE}" pid="3" name="MSIP_Label_ebb06320-2e3b-47e2-807f-5cf648b4f975_SetDate">
    <vt:lpwstr>2023-03-06T09:55:22Z</vt:lpwstr>
  </property>
  <property fmtid="{D5CDD505-2E9C-101B-9397-08002B2CF9AE}" pid="4" name="MSIP_Label_ebb06320-2e3b-47e2-807f-5cf648b4f975_Method">
    <vt:lpwstr>Standard</vt:lpwstr>
  </property>
  <property fmtid="{D5CDD505-2E9C-101B-9397-08002B2CF9AE}" pid="5" name="MSIP_Label_ebb06320-2e3b-47e2-807f-5cf648b4f975_Name">
    <vt:lpwstr>Commercial</vt:lpwstr>
  </property>
  <property fmtid="{D5CDD505-2E9C-101B-9397-08002B2CF9AE}" pid="6" name="MSIP_Label_ebb06320-2e3b-47e2-807f-5cf648b4f975_SiteId">
    <vt:lpwstr>2d23e5c8-12bc-4fd7-8d93-571978cef11b</vt:lpwstr>
  </property>
  <property fmtid="{D5CDD505-2E9C-101B-9397-08002B2CF9AE}" pid="7" name="MSIP_Label_ebb06320-2e3b-47e2-807f-5cf648b4f975_ActionId">
    <vt:lpwstr>21379a57-7455-41a8-8c58-3a7cf906cfe6</vt:lpwstr>
  </property>
  <property fmtid="{D5CDD505-2E9C-101B-9397-08002B2CF9AE}" pid="8" name="MSIP_Label_ebb06320-2e3b-47e2-807f-5cf648b4f975_ContentBits">
    <vt:lpwstr>0</vt:lpwstr>
  </property>
  <property fmtid="{D5CDD505-2E9C-101B-9397-08002B2CF9AE}" pid="9" name="ContentTypeId">
    <vt:lpwstr>0x0101009EAB6B1FBAA6B142BAF9A10933DBBA47</vt:lpwstr>
  </property>
  <property fmtid="{D5CDD505-2E9C-101B-9397-08002B2CF9AE}" pid="10" name="MediaServiceImageTags">
    <vt:lpwstr/>
  </property>
</Properties>
</file>