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18195" windowHeight="11820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Schedule'!$A$1:$J$118</definedName>
  </definedNames>
  <calcPr calcId="145621"/>
</workbook>
</file>

<file path=xl/calcChain.xml><?xml version="1.0" encoding="utf-8"?>
<calcChain xmlns="http://schemas.openxmlformats.org/spreadsheetml/2006/main">
  <c r="F42" i="1" l="1"/>
  <c r="F36" i="1"/>
  <c r="F28" i="1"/>
  <c r="F22" i="1"/>
  <c r="F50" i="1"/>
  <c r="F56" i="1"/>
  <c r="F51" i="1" l="1"/>
  <c r="F52" i="1"/>
  <c r="F57" i="1"/>
  <c r="F58" i="1"/>
  <c r="F43" i="1"/>
  <c r="F37" i="1"/>
  <c r="F29" i="1"/>
  <c r="F23" i="1"/>
  <c r="C55" i="1" l="1"/>
  <c r="C49" i="1"/>
  <c r="C41" i="1"/>
  <c r="C35" i="1"/>
  <c r="C27" i="1"/>
  <c r="F44" i="1"/>
  <c r="F38" i="1"/>
  <c r="C21" i="1"/>
  <c r="C15" i="1"/>
  <c r="E71" i="1"/>
  <c r="E72" i="1"/>
  <c r="E73" i="1"/>
  <c r="E74" i="1"/>
  <c r="E75" i="1"/>
  <c r="D27" i="1" s="1"/>
  <c r="F27" i="1" s="1"/>
  <c r="E76" i="1"/>
  <c r="E77" i="1"/>
  <c r="D35" i="1" s="1"/>
  <c r="F35" i="1" s="1"/>
  <c r="E78" i="1"/>
  <c r="D41" i="1" s="1"/>
  <c r="F41" i="1" s="1"/>
  <c r="E79" i="1"/>
  <c r="E80" i="1"/>
  <c r="E81" i="1"/>
  <c r="E82" i="1"/>
  <c r="D49" i="1" s="1"/>
  <c r="F49" i="1" s="1"/>
  <c r="E83" i="1"/>
  <c r="D55" i="1" s="1"/>
  <c r="F55" i="1" s="1"/>
  <c r="E84" i="1"/>
  <c r="E85" i="1"/>
  <c r="E86" i="1"/>
  <c r="E87" i="1"/>
  <c r="E88" i="1"/>
  <c r="D15" i="1" s="1"/>
  <c r="F15" i="1" s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F30" i="1"/>
  <c r="F59" i="1" l="1"/>
  <c r="F45" i="1"/>
  <c r="F53" i="1"/>
  <c r="F39" i="1"/>
  <c r="D21" i="1"/>
  <c r="E103" i="1"/>
  <c r="F16" i="1"/>
  <c r="D16" i="1"/>
  <c r="F31" i="1"/>
  <c r="F24" i="1" l="1"/>
  <c r="F21" i="1" l="1"/>
  <c r="F25" i="1" l="1"/>
  <c r="F61" i="1" s="1"/>
</calcChain>
</file>

<file path=xl/sharedStrings.xml><?xml version="1.0" encoding="utf-8"?>
<sst xmlns="http://schemas.openxmlformats.org/spreadsheetml/2006/main" count="130" uniqueCount="65">
  <si>
    <t xml:space="preserve">Contract Rate/Fees
excluding VAT
(£/Day)
</t>
  </si>
  <si>
    <t xml:space="preserve"> Total Cost
(ex VAT)
</t>
  </si>
  <si>
    <t>Number of Days</t>
  </si>
  <si>
    <t>Objective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</si>
  <si>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</si>
  <si>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</si>
  <si>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</si>
  <si>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</si>
  <si>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</si>
  <si>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</si>
  <si>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</si>
  <si>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</si>
  <si>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</si>
  <si>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</si>
  <si>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</si>
  <si>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</si>
  <si>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</si>
  <si>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</si>
  <si>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</si>
  <si>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</si>
  <si>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</si>
  <si>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</si>
  <si>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</si>
  <si>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</si>
  <si>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</si>
  <si>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</si>
  <si>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</si>
  <si>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 xml:space="preserve">TOTAL FIXED PRICE </t>
  </si>
  <si>
    <t>Comments</t>
  </si>
  <si>
    <t>Rate Card</t>
  </si>
  <si>
    <t>1. Course Development</t>
  </si>
  <si>
    <t>.</t>
  </si>
  <si>
    <t xml:space="preserve">Total Cost (Excl VAT) </t>
  </si>
  <si>
    <t>Other Costs (Excl VAT)</t>
  </si>
  <si>
    <t>Fixed Cost (Excl VAT)</t>
  </si>
  <si>
    <t>AW5.2 Price Schedule for PS16230 - Facilitation Skills Training</t>
  </si>
  <si>
    <t>PS16230</t>
  </si>
  <si>
    <t>Facilitation Skills Training</t>
  </si>
  <si>
    <t>4. Any other costs please detail in the comments sections</t>
  </si>
  <si>
    <t>Course Development - One off charge - applicable to all locations</t>
  </si>
  <si>
    <t>1.  Course Delivery</t>
  </si>
  <si>
    <t>2. Materials</t>
  </si>
  <si>
    <t>3. Travel and Subsistence</t>
  </si>
  <si>
    <t>1. Course Delivery</t>
  </si>
  <si>
    <t>Course Development</t>
  </si>
  <si>
    <t>London Course 1 Delivery</t>
  </si>
  <si>
    <t>London Course 2 Delivery</t>
  </si>
  <si>
    <t>Birmingham Course 1 Delivery</t>
  </si>
  <si>
    <t>Birmingham Course 2 Delivery</t>
  </si>
  <si>
    <t>Manchester Course 1 Delivery</t>
  </si>
  <si>
    <t>Manchester Course 2 Delivery</t>
  </si>
  <si>
    <t xml:space="preserve">TOTAL FIXED PRICE FOR COURSE 1 - LONDON </t>
  </si>
  <si>
    <t xml:space="preserve">TOTAL FIXED PRICE FOR COURSE 2 - LONDON </t>
  </si>
  <si>
    <t>Course 1</t>
  </si>
  <si>
    <t>Course 2</t>
  </si>
  <si>
    <t>Location - LONDON</t>
  </si>
  <si>
    <t>Location - ALL</t>
  </si>
  <si>
    <t>Location - BIRMINGHAM</t>
  </si>
  <si>
    <t>TOTAL FIXED PRICE FOR COURSE 1 - BIRMINGHAM</t>
  </si>
  <si>
    <t xml:space="preserve">TOTAL FIXED PRICE FOR COURSE 2 - BIRMINGHAM </t>
  </si>
  <si>
    <t>Location - MANCHESTER</t>
  </si>
  <si>
    <t>TOTAL FIXED PRICE FOR COURSE 1 - MANCHESTER</t>
  </si>
  <si>
    <t xml:space="preserve">TOTAL FIXED PRICE FOR COURSE 2 - MANCHESTER </t>
  </si>
  <si>
    <t xml:space="preserve">FOR EVALUATION PURPOSES TOTAL FIXED PRICE </t>
  </si>
  <si>
    <t xml:space="preserve">Please note that this is a scenario based price schedule.  The cell in F61 shall be used for evaluation purposes. Please complete the rate card to populate the course delivery for each course / location. All prices shall be fixed and firm for the duration of the contract.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</si>
</sst>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5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2">
    <xf numFmtId="0" fontId="0" fillId="0" borderId="0" xfId="0"/>
    <xf numFmtId="0" fontId="5" fillId="3" borderId="8" xfId="0" applyFont="1" applyFill="1" applyBorder="1"/>
    <xf numFmtId="0" fontId="5" fillId="4" borderId="8" xfId="0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49" fontId="6" fillId="3" borderId="8" xfId="0" applyNumberFormat="1" applyFont="1" applyFill="1" applyBorder="1" applyAlignment="1">
      <alignment horizontal="left"/>
    </xf>
    <xf numFmtId="0" fontId="5" fillId="10" borderId="33" xfId="0" applyFont="1" applyFill="1" applyBorder="1" applyAlignment="1" applyProtection="1">
      <alignment horizontal="left" vertical="center" wrapText="1"/>
      <protection locked="0" hidden="1"/>
    </xf>
    <xf numFmtId="0" fontId="5" fillId="10" borderId="35" xfId="0" applyFont="1" applyFill="1" applyBorder="1" applyAlignment="1" applyProtection="1">
      <alignment horizontal="left" vertical="center" wrapText="1"/>
      <protection locked="0" hidden="1"/>
    </xf>
    <xf numFmtId="44" fontId="5" fillId="10" borderId="8" xfId="1" applyFont="1" applyFill="1" applyBorder="1" applyAlignment="1" applyProtection="1">
      <alignment vertical="center"/>
      <protection locked="0" hidden="1"/>
    </xf>
    <xf numFmtId="0" fontId="5" fillId="10" borderId="15" xfId="1" applyNumberFormat="1" applyFont="1" applyFill="1" applyBorder="1" applyAlignment="1" applyProtection="1">
      <alignment horizontal="center" vertical="center"/>
      <protection locked="0" hidden="1"/>
    </xf>
    <xf numFmtId="0" fontId="5" fillId="10" borderId="34" xfId="0" applyFont="1" applyFill="1" applyBorder="1" applyAlignment="1" applyProtection="1">
      <alignment horizontal="left" vertical="center" wrapText="1"/>
      <protection locked="0" hidden="1"/>
    </xf>
    <xf numFmtId="0" fontId="5" fillId="10" borderId="8" xfId="1" applyNumberFormat="1" applyFont="1" applyFill="1" applyBorder="1" applyAlignment="1" applyProtection="1">
      <alignment horizontal="center" vertical="center"/>
      <protection locked="0" hidden="1"/>
    </xf>
    <xf numFmtId="0" fontId="5" fillId="10" borderId="21" xfId="0" applyFont="1" applyFill="1" applyBorder="1" applyAlignment="1" applyProtection="1">
      <alignment horizontal="left" vertical="center" wrapText="1"/>
      <protection locked="0" hidden="1"/>
    </xf>
    <xf numFmtId="44" fontId="5" fillId="10" borderId="20" xfId="1" applyFont="1" applyFill="1" applyBorder="1" applyAlignment="1" applyProtection="1">
      <alignment vertical="center"/>
      <protection locked="0" hidden="1"/>
    </xf>
    <xf numFmtId="0" fontId="5" fillId="10" borderId="20" xfId="1" applyNumberFormat="1" applyFont="1" applyFill="1" applyBorder="1" applyAlignment="1" applyProtection="1">
      <alignment horizontal="center" vertical="center"/>
      <protection locked="0" hidden="1"/>
    </xf>
    <xf numFmtId="44" fontId="5" fillId="10" borderId="8" xfId="1" applyFont="1" applyFill="1" applyBorder="1" applyAlignment="1" applyProtection="1">
      <alignment horizontal="center"/>
      <protection locked="0" hidden="1"/>
    </xf>
    <xf numFmtId="44" fontId="5" fillId="10" borderId="20" xfId="1" applyFont="1" applyFill="1" applyBorder="1" applyAlignment="1" applyProtection="1">
      <alignment horizontal="center"/>
      <protection locked="0" hidden="1"/>
    </xf>
    <xf numFmtId="0" fontId="5" fillId="11" borderId="8" xfId="0" applyNumberFormat="1" applyFont="1" applyFill="1" applyBorder="1" applyAlignment="1" applyProtection="1">
      <alignment horizontal="center"/>
      <protection hidden="1"/>
    </xf>
    <xf numFmtId="0" fontId="5" fillId="11" borderId="38" xfId="0" applyNumberFormat="1" applyFont="1" applyFill="1" applyBorder="1" applyAlignment="1" applyProtection="1">
      <alignment horizontal="center"/>
    </xf>
    <xf numFmtId="44" fontId="5" fillId="11" borderId="8" xfId="1" applyFont="1" applyFill="1" applyBorder="1" applyAlignment="1" applyProtection="1">
      <alignment horizontal="center"/>
    </xf>
    <xf numFmtId="49" fontId="6" fillId="3" borderId="16" xfId="0" applyNumberFormat="1" applyFont="1" applyFill="1" applyBorder="1" applyAlignment="1" applyProtection="1">
      <alignment horizontal="left"/>
    </xf>
    <xf numFmtId="0" fontId="5" fillId="10" borderId="25" xfId="0" applyFont="1" applyFill="1" applyBorder="1" applyAlignment="1" applyProtection="1">
      <protection locked="0" hidden="1"/>
    </xf>
    <xf numFmtId="0" fontId="0" fillId="10" borderId="23" xfId="0" applyFill="1" applyBorder="1" applyAlignment="1" applyProtection="1">
      <protection locked="0" hidden="1"/>
    </xf>
    <xf numFmtId="0" fontId="0" fillId="10" borderId="24" xfId="0" applyFill="1" applyBorder="1" applyAlignment="1" applyProtection="1">
      <protection locked="0" hidden="1"/>
    </xf>
    <xf numFmtId="44" fontId="5" fillId="11" borderId="20" xfId="1" applyFont="1" applyFill="1" applyBorder="1" applyAlignment="1" applyProtection="1">
      <alignment horizontal="center"/>
    </xf>
    <xf numFmtId="0" fontId="5" fillId="10" borderId="23" xfId="0" applyFont="1" applyFill="1" applyBorder="1" applyAlignment="1" applyProtection="1">
      <protection locked="0" hidden="1"/>
    </xf>
    <xf numFmtId="0" fontId="5" fillId="10" borderId="24" xfId="0" applyFont="1" applyFill="1" applyBorder="1" applyAlignment="1" applyProtection="1">
      <protection locked="0" hidden="1"/>
    </xf>
    <xf numFmtId="44" fontId="20" fillId="12" borderId="7" xfId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10" fillId="0" borderId="0" xfId="2" applyFont="1" applyAlignment="1" applyProtection="1">
      <alignment vertical="center"/>
    </xf>
    <xf numFmtId="0" fontId="11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12" fillId="0" borderId="0" xfId="0" applyFont="1" applyProtection="1"/>
    <xf numFmtId="0" fontId="13" fillId="5" borderId="0" xfId="0" applyFont="1" applyFill="1" applyBorder="1" applyAlignment="1" applyProtection="1">
      <alignment vertical="center"/>
    </xf>
    <xf numFmtId="0" fontId="13" fillId="5" borderId="0" xfId="0" applyFont="1" applyFill="1" applyBorder="1" applyAlignment="1" applyProtection="1">
      <alignment horizontal="center" vertical="center" wrapText="1"/>
    </xf>
    <xf numFmtId="3" fontId="14" fillId="6" borderId="0" xfId="0" applyNumberFormat="1" applyFont="1" applyFill="1" applyBorder="1" applyAlignment="1" applyProtection="1">
      <alignment horizontal="center" vertical="center"/>
    </xf>
    <xf numFmtId="3" fontId="14" fillId="6" borderId="0" xfId="0" applyNumberFormat="1" applyFont="1" applyFill="1" applyBorder="1" applyAlignment="1" applyProtection="1">
      <alignment horizontal="center" vertical="center" wrapText="1"/>
    </xf>
    <xf numFmtId="0" fontId="14" fillId="7" borderId="7" xfId="0" applyFont="1" applyFill="1" applyBorder="1" applyAlignment="1" applyProtection="1">
      <alignment vertical="center" wrapText="1"/>
    </xf>
    <xf numFmtId="0" fontId="6" fillId="8" borderId="0" xfId="0" applyFont="1" applyFill="1" applyBorder="1" applyAlignment="1" applyProtection="1">
      <alignment horizontal="center" vertical="center" wrapText="1"/>
    </xf>
    <xf numFmtId="0" fontId="14" fillId="7" borderId="6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44" fontId="17" fillId="0" borderId="0" xfId="1" applyFont="1" applyFill="1" applyAlignment="1" applyProtection="1">
      <alignment horizontal="center" vertical="center" wrapText="1"/>
    </xf>
    <xf numFmtId="0" fontId="7" fillId="8" borderId="0" xfId="0" applyFont="1" applyFill="1" applyBorder="1" applyAlignment="1" applyProtection="1">
      <alignment horizontal="center" vertical="center"/>
    </xf>
    <xf numFmtId="44" fontId="17" fillId="8" borderId="0" xfId="1" applyFont="1" applyFill="1" applyAlignment="1" applyProtection="1">
      <alignment horizontal="center" vertical="center" wrapText="1"/>
    </xf>
    <xf numFmtId="0" fontId="5" fillId="8" borderId="0" xfId="0" applyFont="1" applyFill="1" applyProtection="1"/>
    <xf numFmtId="0" fontId="16" fillId="9" borderId="7" xfId="0" applyFont="1" applyFill="1" applyBorder="1" applyAlignment="1" applyProtection="1">
      <alignment horizontal="center" vertical="center" wrapText="1"/>
    </xf>
    <xf numFmtId="0" fontId="15" fillId="9" borderId="1" xfId="0" applyFont="1" applyFill="1" applyBorder="1" applyProtection="1"/>
    <xf numFmtId="0" fontId="16" fillId="9" borderId="1" xfId="0" applyFont="1" applyFill="1" applyBorder="1" applyAlignment="1" applyProtection="1">
      <alignment horizontal="center"/>
    </xf>
    <xf numFmtId="0" fontId="5" fillId="0" borderId="5" xfId="0" applyFont="1" applyBorder="1" applyProtection="1"/>
    <xf numFmtId="0" fontId="5" fillId="0" borderId="0" xfId="0" applyFont="1" applyBorder="1" applyProtection="1"/>
    <xf numFmtId="0" fontId="5" fillId="0" borderId="11" xfId="0" applyFont="1" applyBorder="1" applyProtection="1"/>
    <xf numFmtId="49" fontId="6" fillId="3" borderId="12" xfId="0" applyNumberFormat="1" applyFont="1" applyFill="1" applyBorder="1" applyAlignment="1" applyProtection="1">
      <alignment wrapText="1"/>
      <protection hidden="1"/>
    </xf>
    <xf numFmtId="44" fontId="5" fillId="3" borderId="39" xfId="1" applyFont="1" applyFill="1" applyBorder="1" applyProtection="1"/>
    <xf numFmtId="44" fontId="20" fillId="9" borderId="18" xfId="1" applyFont="1" applyFill="1" applyBorder="1" applyAlignment="1" applyProtection="1">
      <alignment horizontal="center" vertical="center"/>
    </xf>
    <xf numFmtId="44" fontId="21" fillId="9" borderId="19" xfId="1" applyFont="1" applyFill="1" applyBorder="1" applyAlignment="1" applyProtection="1">
      <alignment vertical="center"/>
    </xf>
    <xf numFmtId="0" fontId="5" fillId="9" borderId="6" xfId="0" applyFont="1" applyFill="1" applyBorder="1" applyProtection="1"/>
    <xf numFmtId="0" fontId="5" fillId="9" borderId="22" xfId="0" applyFont="1" applyFill="1" applyBorder="1" applyProtection="1"/>
    <xf numFmtId="0" fontId="5" fillId="9" borderId="10" xfId="0" applyFont="1" applyFill="1" applyBorder="1" applyProtection="1"/>
    <xf numFmtId="0" fontId="5" fillId="0" borderId="0" xfId="0" applyFont="1" applyFill="1" applyBorder="1" applyProtection="1"/>
    <xf numFmtId="0" fontId="20" fillId="0" borderId="0" xfId="0" applyFont="1" applyFill="1" applyBorder="1" applyAlignment="1" applyProtection="1">
      <alignment horizontal="left" vertical="center" wrapText="1"/>
    </xf>
    <xf numFmtId="44" fontId="20" fillId="0" borderId="0" xfId="1" applyFont="1" applyFill="1" applyBorder="1" applyAlignment="1" applyProtection="1">
      <alignment horizontal="center" vertical="center"/>
    </xf>
    <xf numFmtId="44" fontId="21" fillId="0" borderId="0" xfId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4" fillId="0" borderId="0" xfId="0" applyFont="1" applyAlignment="1" applyProtection="1">
      <alignment horizontal="center"/>
    </xf>
    <xf numFmtId="0" fontId="24" fillId="9" borderId="7" xfId="0" applyFont="1" applyFill="1" applyBorder="1" applyAlignment="1" applyProtection="1">
      <alignment horizontal="center" vertical="center" wrapText="1"/>
    </xf>
    <xf numFmtId="0" fontId="26" fillId="0" borderId="0" xfId="0" applyFont="1" applyProtection="1"/>
    <xf numFmtId="49" fontId="6" fillId="3" borderId="13" xfId="0" applyNumberFormat="1" applyFont="1" applyFill="1" applyBorder="1" applyAlignment="1" applyProtection="1">
      <alignment wrapText="1"/>
      <protection hidden="1"/>
    </xf>
    <xf numFmtId="44" fontId="5" fillId="3" borderId="14" xfId="1" applyFont="1" applyFill="1" applyBorder="1" applyProtection="1"/>
    <xf numFmtId="49" fontId="6" fillId="11" borderId="13" xfId="0" applyNumberFormat="1" applyFont="1" applyFill="1" applyBorder="1" applyAlignment="1" applyProtection="1">
      <alignment wrapText="1"/>
      <protection hidden="1"/>
    </xf>
    <xf numFmtId="49" fontId="6" fillId="11" borderId="25" xfId="0" applyNumberFormat="1" applyFont="1" applyFill="1" applyBorder="1" applyAlignment="1" applyProtection="1">
      <alignment wrapText="1"/>
      <protection hidden="1"/>
    </xf>
    <xf numFmtId="0" fontId="5" fillId="11" borderId="40" xfId="0" applyNumberFormat="1" applyFont="1" applyFill="1" applyBorder="1" applyAlignment="1" applyProtection="1">
      <alignment horizontal="center"/>
      <protection hidden="1"/>
    </xf>
    <xf numFmtId="49" fontId="6" fillId="3" borderId="36" xfId="0" applyNumberFormat="1" applyFont="1" applyFill="1" applyBorder="1" applyAlignment="1" applyProtection="1">
      <alignment horizontal="left"/>
      <protection hidden="1"/>
    </xf>
    <xf numFmtId="49" fontId="6" fillId="3" borderId="37" xfId="0" applyNumberFormat="1" applyFont="1" applyFill="1" applyBorder="1" applyAlignment="1" applyProtection="1">
      <alignment horizontal="left"/>
      <protection hidden="1"/>
    </xf>
    <xf numFmtId="0" fontId="15" fillId="9" borderId="2" xfId="0" applyFont="1" applyFill="1" applyBorder="1" applyProtection="1"/>
    <xf numFmtId="0" fontId="16" fillId="9" borderId="2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vertical="center"/>
    </xf>
    <xf numFmtId="0" fontId="18" fillId="9" borderId="1" xfId="0" applyFont="1" applyFill="1" applyBorder="1" applyAlignment="1" applyProtection="1">
      <alignment horizontal="center"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0" fontId="18" fillId="9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5" fillId="0" borderId="41" xfId="0" applyFont="1" applyBorder="1" applyProtection="1"/>
    <xf numFmtId="44" fontId="5" fillId="3" borderId="42" xfId="1" applyFont="1" applyFill="1" applyBorder="1" applyAlignment="1" applyProtection="1">
      <alignment vertical="center"/>
    </xf>
    <xf numFmtId="44" fontId="5" fillId="3" borderId="14" xfId="1" applyFont="1" applyFill="1" applyBorder="1" applyAlignment="1" applyProtection="1">
      <alignment vertical="center"/>
    </xf>
    <xf numFmtId="44" fontId="5" fillId="3" borderId="43" xfId="1" applyFont="1" applyFill="1" applyBorder="1" applyAlignment="1" applyProtection="1">
      <alignment vertical="center"/>
    </xf>
    <xf numFmtId="0" fontId="20" fillId="9" borderId="17" xfId="0" applyFont="1" applyFill="1" applyBorder="1" applyAlignment="1" applyProtection="1">
      <alignment vertical="center" wrapText="1"/>
    </xf>
    <xf numFmtId="0" fontId="20" fillId="9" borderId="18" xfId="0" applyFont="1" applyFill="1" applyBorder="1" applyAlignment="1" applyProtection="1">
      <alignment vertical="center" wrapText="1"/>
    </xf>
    <xf numFmtId="0" fontId="20" fillId="9" borderId="18" xfId="0" applyFont="1" applyFill="1" applyBorder="1" applyAlignment="1" applyProtection="1">
      <alignment horizontal="center" vertical="center" wrapText="1"/>
    </xf>
    <xf numFmtId="44" fontId="20" fillId="9" borderId="19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Protection="1"/>
    <xf numFmtId="0" fontId="20" fillId="0" borderId="0" xfId="0" applyFont="1" applyFill="1" applyBorder="1" applyAlignment="1" applyProtection="1">
      <alignment horizontal="center" vertical="center" wrapText="1"/>
    </xf>
    <xf numFmtId="44" fontId="20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left"/>
    </xf>
    <xf numFmtId="14" fontId="5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20" fillId="9" borderId="17" xfId="0" applyFont="1" applyFill="1" applyBorder="1" applyAlignment="1" applyProtection="1">
      <alignment horizontal="right" vertical="center" wrapText="1"/>
    </xf>
    <xf numFmtId="0" fontId="20" fillId="9" borderId="18" xfId="0" applyFont="1" applyFill="1" applyBorder="1" applyAlignment="1" applyProtection="1">
      <alignment horizontal="right" vertical="center" wrapText="1"/>
    </xf>
    <xf numFmtId="0" fontId="24" fillId="9" borderId="1" xfId="0" applyFont="1" applyFill="1" applyBorder="1" applyAlignment="1" applyProtection="1">
      <alignment horizontal="center" vertical="center" wrapText="1"/>
    </xf>
    <xf numFmtId="0" fontId="24" fillId="9" borderId="2" xfId="0" applyFont="1" applyFill="1" applyBorder="1" applyAlignment="1" applyProtection="1">
      <alignment horizontal="center" vertical="center" wrapText="1"/>
    </xf>
    <xf numFmtId="0" fontId="24" fillId="9" borderId="3" xfId="0" applyFont="1" applyFill="1" applyBorder="1" applyAlignment="1" applyProtection="1">
      <alignment horizontal="center" vertical="center" wrapText="1"/>
    </xf>
    <xf numFmtId="0" fontId="20" fillId="9" borderId="4" xfId="0" applyFont="1" applyFill="1" applyBorder="1" applyAlignment="1" applyProtection="1">
      <alignment horizontal="right" vertical="center" wrapText="1"/>
    </xf>
    <xf numFmtId="0" fontId="20" fillId="9" borderId="26" xfId="0" applyFont="1" applyFill="1" applyBorder="1" applyAlignment="1" applyProtection="1">
      <alignment horizontal="right" vertical="center" wrapText="1"/>
    </xf>
    <xf numFmtId="0" fontId="18" fillId="9" borderId="1" xfId="0" applyFont="1" applyFill="1" applyBorder="1" applyAlignment="1" applyProtection="1">
      <alignment horizontal="center"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0" fontId="18" fillId="9" borderId="3" xfId="0" applyFont="1" applyFill="1" applyBorder="1" applyAlignment="1" applyProtection="1">
      <alignment horizontal="center" vertical="center" wrapText="1"/>
    </xf>
    <xf numFmtId="0" fontId="24" fillId="12" borderId="6" xfId="0" applyFont="1" applyFill="1" applyBorder="1" applyAlignment="1" applyProtection="1">
      <alignment horizontal="right" vertical="center" wrapText="1"/>
    </xf>
    <xf numFmtId="0" fontId="25" fillId="0" borderId="22" xfId="0" applyFont="1" applyBorder="1" applyAlignment="1" applyProtection="1">
      <alignment horizontal="right" vertical="center"/>
    </xf>
    <xf numFmtId="0" fontId="25" fillId="0" borderId="10" xfId="0" applyFont="1" applyBorder="1" applyAlignment="1" applyProtection="1">
      <alignment horizontal="right" vertical="center"/>
    </xf>
    <xf numFmtId="0" fontId="20" fillId="9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10" borderId="25" xfId="0" applyFont="1" applyFill="1" applyBorder="1" applyAlignment="1" applyProtection="1">
      <protection locked="0" hidden="1"/>
    </xf>
    <xf numFmtId="0" fontId="0" fillId="10" borderId="23" xfId="0" applyFill="1" applyBorder="1" applyAlignment="1" applyProtection="1">
      <protection locked="0" hidden="1"/>
    </xf>
    <xf numFmtId="0" fontId="0" fillId="10" borderId="24" xfId="0" applyFill="1" applyBorder="1" applyAlignment="1" applyProtection="1">
      <protection locked="0" hidden="1"/>
    </xf>
    <xf numFmtId="0" fontId="5" fillId="10" borderId="23" xfId="0" applyFont="1" applyFill="1" applyBorder="1" applyAlignment="1" applyProtection="1">
      <protection locked="0" hidden="1"/>
    </xf>
    <xf numFmtId="0" fontId="5" fillId="10" borderId="24" xfId="0" applyFont="1" applyFill="1" applyBorder="1" applyAlignment="1" applyProtection="1">
      <protection locked="0" hidden="1"/>
    </xf>
    <xf numFmtId="0" fontId="20" fillId="9" borderId="17" xfId="0" applyFont="1" applyFill="1" applyBorder="1" applyAlignment="1" applyProtection="1">
      <alignment horizontal="center" vertical="center" wrapText="1"/>
    </xf>
    <xf numFmtId="0" fontId="20" fillId="9" borderId="18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protection locked="0" hidden="1"/>
    </xf>
    <xf numFmtId="0" fontId="0" fillId="10" borderId="28" xfId="0" applyFill="1" applyBorder="1" applyAlignment="1" applyProtection="1">
      <protection locked="0" hidden="1"/>
    </xf>
    <xf numFmtId="0" fontId="0" fillId="10" borderId="29" xfId="0" applyFill="1" applyBorder="1" applyAlignment="1" applyProtection="1">
      <protection locked="0" hidden="1"/>
    </xf>
    <xf numFmtId="0" fontId="5" fillId="10" borderId="30" xfId="0" applyFont="1" applyFill="1" applyBorder="1" applyAlignment="1" applyProtection="1">
      <protection locked="0" hidden="1"/>
    </xf>
    <xf numFmtId="0" fontId="0" fillId="10" borderId="31" xfId="0" applyFill="1" applyBorder="1" applyAlignment="1" applyProtection="1">
      <protection locked="0" hidden="1"/>
    </xf>
    <xf numFmtId="0" fontId="0" fillId="10" borderId="32" xfId="0" applyFill="1" applyBorder="1" applyAlignment="1" applyProtection="1">
      <protection locked="0" hidden="1"/>
    </xf>
    <xf numFmtId="0" fontId="5" fillId="10" borderId="31" xfId="0" applyFont="1" applyFill="1" applyBorder="1" applyAlignment="1" applyProtection="1">
      <protection locked="0" hidden="1"/>
    </xf>
    <xf numFmtId="0" fontId="5" fillId="10" borderId="32" xfId="0" applyFont="1" applyFill="1" applyBorder="1" applyAlignment="1" applyProtection="1">
      <protection locked="0" hidden="1"/>
    </xf>
    <xf numFmtId="0" fontId="16" fillId="9" borderId="4" xfId="0" applyFont="1" applyFill="1" applyBorder="1" applyAlignment="1" applyProtection="1">
      <alignment horizontal="center" vertical="center"/>
    </xf>
    <xf numFmtId="0" fontId="23" fillId="9" borderId="26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2" fillId="8" borderId="17" xfId="0" applyFont="1" applyFill="1" applyBorder="1" applyAlignment="1" applyProtection="1">
      <alignment horizontal="center" vertical="center"/>
    </xf>
    <xf numFmtId="0" fontId="22" fillId="8" borderId="18" xfId="0" applyFont="1" applyFill="1" applyBorder="1" applyAlignment="1" applyProtection="1">
      <alignment horizontal="center" vertical="center"/>
    </xf>
    <xf numFmtId="0" fontId="22" fillId="8" borderId="19" xfId="0" applyFont="1" applyFill="1" applyBorder="1" applyAlignment="1" applyProtection="1">
      <alignment horizontal="center" vertical="center"/>
    </xf>
    <xf numFmtId="0" fontId="24" fillId="9" borderId="17" xfId="0" applyFont="1" applyFill="1" applyBorder="1" applyAlignment="1" applyProtection="1">
      <alignment horizontal="center" vertic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/>
    <xf numFmtId="0" fontId="0" fillId="0" borderId="9" xfId="0" applyBorder="1" applyAlignment="1" applyProtection="1"/>
    <xf numFmtId="0" fontId="6" fillId="8" borderId="5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0" fillId="0" borderId="11" xfId="0" applyBorder="1" applyAlignment="1" applyProtection="1"/>
    <xf numFmtId="0" fontId="6" fillId="8" borderId="6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/>
    <xf numFmtId="0" fontId="0" fillId="0" borderId="10" xfId="0" applyBorder="1" applyAlignment="1" applyProtection="1"/>
    <xf numFmtId="0" fontId="14" fillId="7" borderId="17" xfId="0" applyFont="1" applyFill="1" applyBorder="1" applyAlignment="1" applyProtection="1">
      <alignment horizontal="center" vertical="center" wrapText="1"/>
      <protection locked="0" hidden="1"/>
    </xf>
    <xf numFmtId="0" fontId="14" fillId="7" borderId="19" xfId="0" applyFont="1" applyFill="1" applyBorder="1" applyAlignment="1" applyProtection="1">
      <alignment horizontal="center" vertical="center" wrapText="1"/>
      <protection locked="0" hidden="1"/>
    </xf>
    <xf numFmtId="0" fontId="14" fillId="7" borderId="17" xfId="0" applyFont="1" applyFill="1" applyBorder="1" applyAlignment="1" applyProtection="1">
      <alignment horizontal="center" vertical="center" wrapText="1"/>
    </xf>
    <xf numFmtId="0" fontId="14" fillId="7" borderId="19" xfId="0" applyFont="1" applyFill="1" applyBorder="1" applyAlignment="1" applyProtection="1">
      <alignment horizontal="center" vertical="center" wrapText="1"/>
    </xf>
    <xf numFmtId="0" fontId="16" fillId="9" borderId="26" xfId="0" applyFont="1" applyFill="1" applyBorder="1" applyAlignment="1" applyProtection="1">
      <alignment horizontal="center" vertical="center"/>
    </xf>
    <xf numFmtId="0" fontId="16" fillId="9" borderId="9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DDD9C4"/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7144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27"/>
  <sheetViews>
    <sheetView showGridLines="0" tabSelected="1" zoomScale="70" zoomScaleNormal="70" workbookViewId="0">
      <selection activeCell="D7" sqref="D7"/>
    </sheetView>
  </sheetViews>
  <sheetFormatPr defaultRowHeight="14.25" x14ac:dyDescent="0.2"/>
  <cols>
    <col min="1" max="1" width="22.85546875" style="29" customWidth="1"/>
    <col min="2" max="2" width="73.42578125" style="29" customWidth="1"/>
    <col min="3" max="3" width="22.28515625" style="29" customWidth="1"/>
    <col min="4" max="4" width="20.7109375" style="29" customWidth="1"/>
    <col min="5" max="5" width="26.5703125" style="29" customWidth="1"/>
    <col min="6" max="6" width="22.7109375" style="29" customWidth="1"/>
    <col min="7" max="10" width="20.7109375" style="29" customWidth="1"/>
    <col min="11" max="11" width="15.5703125" style="29" customWidth="1"/>
    <col min="12" max="12" width="15.28515625" style="29" customWidth="1"/>
    <col min="13" max="13" width="14.7109375" style="29" customWidth="1"/>
    <col min="14" max="14" width="16.7109375" style="29" customWidth="1"/>
    <col min="15" max="16384" width="9.140625" style="29"/>
  </cols>
  <sheetData>
    <row r="1" spans="1:10" ht="54.75" customHeight="1" x14ac:dyDescent="0.2">
      <c r="B1" s="30" t="s">
        <v>35</v>
      </c>
      <c r="D1" s="31"/>
      <c r="H1" s="32"/>
      <c r="I1" s="33"/>
    </row>
    <row r="2" spans="1:10" ht="4.5" customHeight="1" x14ac:dyDescent="0.2">
      <c r="A2" s="34"/>
      <c r="B2" s="34"/>
      <c r="C2" s="34"/>
      <c r="D2" s="34"/>
      <c r="E2" s="34"/>
      <c r="F2" s="34"/>
      <c r="G2" s="34"/>
      <c r="H2" s="35"/>
      <c r="I2" s="35"/>
      <c r="J2" s="35"/>
    </row>
    <row r="3" spans="1:10" ht="3" customHeight="1" x14ac:dyDescent="0.2">
      <c r="A3" s="36"/>
      <c r="B3" s="36"/>
      <c r="C3" s="36"/>
      <c r="D3" s="36"/>
      <c r="E3" s="36"/>
      <c r="F3" s="36"/>
      <c r="G3" s="36"/>
      <c r="H3" s="37"/>
      <c r="I3" s="37"/>
      <c r="J3" s="37"/>
    </row>
    <row r="4" spans="1:10" ht="15" thickBot="1" x14ac:dyDescent="0.25">
      <c r="H4" s="32"/>
    </row>
    <row r="5" spans="1:10" ht="33" customHeight="1" thickBot="1" x14ac:dyDescent="0.25">
      <c r="A5" s="38" t="s">
        <v>21</v>
      </c>
      <c r="B5" s="148" t="s">
        <v>36</v>
      </c>
      <c r="C5" s="149"/>
      <c r="D5" s="39"/>
      <c r="E5" s="137" t="s">
        <v>64</v>
      </c>
      <c r="F5" s="138"/>
      <c r="G5" s="139"/>
    </row>
    <row r="6" spans="1:10" ht="31.5" customHeight="1" thickBot="1" x14ac:dyDescent="0.25">
      <c r="A6" s="38" t="s">
        <v>22</v>
      </c>
      <c r="B6" s="148" t="s">
        <v>37</v>
      </c>
      <c r="C6" s="149"/>
      <c r="D6" s="39"/>
      <c r="E6" s="140"/>
      <c r="F6" s="141"/>
      <c r="G6" s="142"/>
    </row>
    <row r="7" spans="1:10" ht="29.25" customHeight="1" thickBot="1" x14ac:dyDescent="0.25">
      <c r="A7" s="40" t="s">
        <v>23</v>
      </c>
      <c r="B7" s="146" t="s">
        <v>24</v>
      </c>
      <c r="C7" s="147"/>
      <c r="D7" s="39"/>
      <c r="E7" s="140"/>
      <c r="F7" s="141"/>
      <c r="G7" s="142"/>
    </row>
    <row r="8" spans="1:10" ht="15" thickBot="1" x14ac:dyDescent="0.25">
      <c r="B8" s="41"/>
      <c r="C8" s="42"/>
      <c r="D8" s="42"/>
      <c r="E8" s="140"/>
      <c r="F8" s="141"/>
      <c r="G8" s="142"/>
    </row>
    <row r="9" spans="1:10" ht="27" customHeight="1" thickBot="1" x14ac:dyDescent="0.25">
      <c r="A9" s="131" t="s">
        <v>25</v>
      </c>
      <c r="B9" s="132"/>
      <c r="C9" s="133"/>
      <c r="D9" s="43"/>
      <c r="E9" s="143"/>
      <c r="F9" s="144"/>
      <c r="G9" s="145"/>
    </row>
    <row r="10" spans="1:10" s="46" customFormat="1" ht="17.25" thickBot="1" x14ac:dyDescent="0.25">
      <c r="A10" s="44"/>
      <c r="B10" s="44"/>
      <c r="C10" s="44"/>
      <c r="D10" s="45"/>
    </row>
    <row r="11" spans="1:10" s="46" customFormat="1" ht="19.5" thickBot="1" x14ac:dyDescent="0.25">
      <c r="A11" s="134" t="s">
        <v>39</v>
      </c>
      <c r="B11" s="135"/>
      <c r="C11" s="135"/>
      <c r="D11" s="136"/>
    </row>
    <row r="12" spans="1:10" s="46" customFormat="1" ht="17.25" thickBot="1" x14ac:dyDescent="0.25">
      <c r="B12" s="44"/>
      <c r="C12" s="44"/>
      <c r="D12" s="44"/>
      <c r="E12" s="45"/>
    </row>
    <row r="13" spans="1:10" ht="51" customHeight="1" thickBot="1" x14ac:dyDescent="0.25">
      <c r="A13" s="100" t="s">
        <v>56</v>
      </c>
      <c r="B13" s="47" t="s">
        <v>3</v>
      </c>
      <c r="C13" s="47" t="s">
        <v>2</v>
      </c>
      <c r="D13" s="47" t="s">
        <v>34</v>
      </c>
      <c r="E13" s="47" t="s">
        <v>33</v>
      </c>
      <c r="F13" s="47" t="s">
        <v>32</v>
      </c>
      <c r="G13" s="128" t="s">
        <v>28</v>
      </c>
      <c r="H13" s="150"/>
      <c r="I13" s="150"/>
      <c r="J13" s="151"/>
    </row>
    <row r="14" spans="1:10" ht="9.75" hidden="1" customHeight="1" thickBot="1" x14ac:dyDescent="0.3">
      <c r="A14" s="101"/>
      <c r="B14" s="48"/>
      <c r="C14" s="49"/>
      <c r="D14" s="49"/>
      <c r="E14" s="49"/>
      <c r="F14" s="48"/>
      <c r="G14" s="50"/>
      <c r="H14" s="51"/>
      <c r="I14" s="51"/>
      <c r="J14" s="52"/>
    </row>
    <row r="15" spans="1:10" ht="15.75" customHeight="1" thickBot="1" x14ac:dyDescent="0.3">
      <c r="A15" s="102"/>
      <c r="B15" s="53" t="s">
        <v>30</v>
      </c>
      <c r="C15" s="19">
        <f>SUMIF(B71:B102,"Course Development",D71:D102)</f>
        <v>0</v>
      </c>
      <c r="D15" s="20">
        <f>SUMIF(B71:B102,"Course Development",E71:E102)</f>
        <v>0</v>
      </c>
      <c r="E15" s="16">
        <v>0</v>
      </c>
      <c r="F15" s="54">
        <f>SUM(D15:E15)</f>
        <v>0</v>
      </c>
      <c r="G15" s="120"/>
      <c r="H15" s="121"/>
      <c r="I15" s="121"/>
      <c r="J15" s="122"/>
    </row>
    <row r="16" spans="1:10" ht="18" customHeight="1" thickBot="1" x14ac:dyDescent="0.25">
      <c r="A16" s="118" t="s">
        <v>27</v>
      </c>
      <c r="B16" s="119"/>
      <c r="C16" s="119"/>
      <c r="D16" s="55">
        <f>SUM(D15:D15)</f>
        <v>0</v>
      </c>
      <c r="E16" s="55"/>
      <c r="F16" s="56">
        <f>SUM(F15:F15)</f>
        <v>0</v>
      </c>
      <c r="G16" s="57"/>
      <c r="H16" s="58"/>
      <c r="I16" s="58"/>
      <c r="J16" s="59"/>
    </row>
    <row r="17" spans="1:10" s="64" customFormat="1" ht="18" customHeight="1" x14ac:dyDescent="0.2">
      <c r="A17" s="60"/>
      <c r="B17" s="61"/>
      <c r="C17" s="61"/>
      <c r="D17" s="62"/>
      <c r="E17" s="62"/>
      <c r="F17" s="63"/>
      <c r="G17" s="60"/>
      <c r="H17" s="60"/>
      <c r="I17" s="60"/>
      <c r="J17" s="60"/>
    </row>
    <row r="18" spans="1:10" ht="15.75" thickBot="1" x14ac:dyDescent="0.3">
      <c r="C18" s="65"/>
      <c r="D18" s="65"/>
      <c r="E18" s="65"/>
    </row>
    <row r="19" spans="1:10" ht="60.75" customHeight="1" thickBot="1" x14ac:dyDescent="0.25">
      <c r="A19" s="66" t="s">
        <v>55</v>
      </c>
      <c r="B19" s="47" t="s">
        <v>3</v>
      </c>
      <c r="C19" s="47" t="s">
        <v>2</v>
      </c>
      <c r="D19" s="47" t="s">
        <v>34</v>
      </c>
      <c r="E19" s="47" t="s">
        <v>33</v>
      </c>
      <c r="F19" s="47" t="s">
        <v>32</v>
      </c>
      <c r="G19" s="128" t="s">
        <v>28</v>
      </c>
      <c r="H19" s="129"/>
      <c r="I19" s="129"/>
      <c r="J19" s="130"/>
    </row>
    <row r="20" spans="1:10" ht="9.75" hidden="1" customHeight="1" x14ac:dyDescent="0.25">
      <c r="A20" s="67"/>
      <c r="B20" s="48"/>
      <c r="C20" s="49"/>
      <c r="D20" s="49"/>
      <c r="E20" s="49"/>
      <c r="F20" s="48"/>
      <c r="G20" s="50"/>
      <c r="H20" s="51"/>
      <c r="I20" s="51"/>
      <c r="J20" s="52"/>
    </row>
    <row r="21" spans="1:10" ht="18" customHeight="1" x14ac:dyDescent="0.25">
      <c r="A21" s="100" t="s">
        <v>53</v>
      </c>
      <c r="B21" s="68" t="s">
        <v>40</v>
      </c>
      <c r="C21" s="18">
        <f>SUMIF(B71:B102,"London Course 1 Delivery",D71:D102)</f>
        <v>0</v>
      </c>
      <c r="D21" s="20">
        <f>SUMIF(B71:B102,"London Course 1 Delivery",E71:E102)</f>
        <v>0</v>
      </c>
      <c r="E21" s="16">
        <v>0</v>
      </c>
      <c r="F21" s="69">
        <f t="shared" ref="F21:F24" si="0">SUM(D21:E21)</f>
        <v>0</v>
      </c>
      <c r="G21" s="123"/>
      <c r="H21" s="124"/>
      <c r="I21" s="124"/>
      <c r="J21" s="125"/>
    </row>
    <row r="22" spans="1:10" ht="15" x14ac:dyDescent="0.25">
      <c r="A22" s="101"/>
      <c r="B22" s="70" t="s">
        <v>41</v>
      </c>
      <c r="C22" s="18"/>
      <c r="D22" s="20"/>
      <c r="E22" s="16">
        <v>0</v>
      </c>
      <c r="F22" s="69">
        <f>SUM(E22)</f>
        <v>0</v>
      </c>
      <c r="G22" s="123"/>
      <c r="H22" s="124"/>
      <c r="I22" s="124"/>
      <c r="J22" s="125"/>
    </row>
    <row r="23" spans="1:10" ht="15" x14ac:dyDescent="0.25">
      <c r="A23" s="101"/>
      <c r="B23" s="71" t="s">
        <v>42</v>
      </c>
      <c r="C23" s="72"/>
      <c r="D23" s="25"/>
      <c r="E23" s="17">
        <v>0</v>
      </c>
      <c r="F23" s="69">
        <f>SUM(D23:E23)</f>
        <v>0</v>
      </c>
      <c r="G23" s="22"/>
      <c r="H23" s="23"/>
      <c r="I23" s="23"/>
      <c r="J23" s="24"/>
    </row>
    <row r="24" spans="1:10" ht="18" customHeight="1" thickBot="1" x14ac:dyDescent="0.3">
      <c r="A24" s="102"/>
      <c r="B24" s="73" t="s">
        <v>38</v>
      </c>
      <c r="C24" s="74"/>
      <c r="D24" s="21"/>
      <c r="E24" s="17">
        <v>0</v>
      </c>
      <c r="F24" s="69">
        <f t="shared" si="0"/>
        <v>0</v>
      </c>
      <c r="G24" s="113"/>
      <c r="H24" s="114"/>
      <c r="I24" s="114"/>
      <c r="J24" s="115"/>
    </row>
    <row r="25" spans="1:10" ht="22.5" customHeight="1" thickBot="1" x14ac:dyDescent="0.25">
      <c r="A25" s="98" t="s">
        <v>51</v>
      </c>
      <c r="B25" s="99"/>
      <c r="C25" s="99"/>
      <c r="D25" s="99"/>
      <c r="E25" s="99"/>
      <c r="F25" s="56">
        <f>SUM(F21:F24)</f>
        <v>0</v>
      </c>
      <c r="G25" s="57"/>
      <c r="H25" s="58"/>
      <c r="I25" s="58"/>
      <c r="J25" s="59"/>
    </row>
    <row r="26" spans="1:10" ht="9.75" hidden="1" customHeight="1" x14ac:dyDescent="0.3">
      <c r="B26" s="75"/>
      <c r="C26" s="76"/>
      <c r="D26" s="49"/>
      <c r="E26" s="49"/>
      <c r="F26" s="48"/>
      <c r="G26" s="50"/>
      <c r="H26" s="51"/>
      <c r="I26" s="51"/>
      <c r="J26" s="52"/>
    </row>
    <row r="27" spans="1:10" ht="18" customHeight="1" x14ac:dyDescent="0.25">
      <c r="A27" s="100" t="s">
        <v>54</v>
      </c>
      <c r="B27" s="68" t="s">
        <v>43</v>
      </c>
      <c r="C27" s="18">
        <f>SUMIF(B71:B102,"London Course 2 Delivery",D71:D102)</f>
        <v>0</v>
      </c>
      <c r="D27" s="20">
        <f>SUMIF(B71:B102,"London Course 2 Delivery",E71:E102)</f>
        <v>0</v>
      </c>
      <c r="E27" s="16">
        <v>0</v>
      </c>
      <c r="F27" s="69">
        <f t="shared" ref="F27" si="1">SUM(D27:E27)</f>
        <v>0</v>
      </c>
      <c r="G27" s="123"/>
      <c r="H27" s="126"/>
      <c r="I27" s="126"/>
      <c r="J27" s="127"/>
    </row>
    <row r="28" spans="1:10" ht="15" x14ac:dyDescent="0.25">
      <c r="A28" s="101"/>
      <c r="B28" s="70" t="s">
        <v>41</v>
      </c>
      <c r="C28" s="18"/>
      <c r="D28" s="20"/>
      <c r="E28" s="16">
        <v>0</v>
      </c>
      <c r="F28" s="69">
        <f>SUM(E28)</f>
        <v>0</v>
      </c>
      <c r="G28" s="123"/>
      <c r="H28" s="126"/>
      <c r="I28" s="126"/>
      <c r="J28" s="127"/>
    </row>
    <row r="29" spans="1:10" ht="15" x14ac:dyDescent="0.25">
      <c r="A29" s="101"/>
      <c r="B29" s="71" t="s">
        <v>42</v>
      </c>
      <c r="C29" s="18"/>
      <c r="D29" s="25"/>
      <c r="E29" s="17">
        <v>0</v>
      </c>
      <c r="F29" s="69">
        <f>SUM(D29:E29)</f>
        <v>0</v>
      </c>
      <c r="G29" s="22"/>
      <c r="H29" s="26"/>
      <c r="I29" s="26"/>
      <c r="J29" s="27"/>
    </row>
    <row r="30" spans="1:10" ht="18" customHeight="1" thickBot="1" x14ac:dyDescent="0.3">
      <c r="A30" s="102"/>
      <c r="B30" s="73" t="s">
        <v>38</v>
      </c>
      <c r="C30" s="74"/>
      <c r="D30" s="21"/>
      <c r="E30" s="17">
        <v>0</v>
      </c>
      <c r="F30" s="69">
        <f t="shared" ref="F30" si="2">SUM(D30:E30)</f>
        <v>0</v>
      </c>
      <c r="G30" s="113"/>
      <c r="H30" s="116"/>
      <c r="I30" s="116"/>
      <c r="J30" s="117"/>
    </row>
    <row r="31" spans="1:10" ht="20.25" customHeight="1" thickBot="1" x14ac:dyDescent="0.25">
      <c r="A31" s="103" t="s">
        <v>52</v>
      </c>
      <c r="B31" s="104"/>
      <c r="C31" s="99"/>
      <c r="D31" s="99"/>
      <c r="E31" s="99"/>
      <c r="F31" s="56">
        <f>SUM(F27:F30)</f>
        <v>0</v>
      </c>
      <c r="G31" s="57"/>
      <c r="H31" s="58"/>
      <c r="I31" s="58"/>
      <c r="J31" s="59"/>
    </row>
    <row r="32" spans="1:10" s="64" customFormat="1" ht="18" customHeight="1" thickBot="1" x14ac:dyDescent="0.25">
      <c r="A32" s="60"/>
      <c r="B32" s="61"/>
      <c r="C32" s="61"/>
      <c r="D32" s="62"/>
      <c r="E32" s="62"/>
      <c r="F32" s="63"/>
      <c r="G32" s="60"/>
      <c r="H32" s="60"/>
      <c r="I32" s="60"/>
      <c r="J32" s="60"/>
    </row>
    <row r="33" spans="1:10" ht="60.75" customHeight="1" thickBot="1" x14ac:dyDescent="0.25">
      <c r="A33" s="66" t="s">
        <v>57</v>
      </c>
      <c r="B33" s="47" t="s">
        <v>3</v>
      </c>
      <c r="C33" s="47" t="s">
        <v>2</v>
      </c>
      <c r="D33" s="47" t="s">
        <v>34</v>
      </c>
      <c r="E33" s="47" t="s">
        <v>33</v>
      </c>
      <c r="F33" s="47" t="s">
        <v>32</v>
      </c>
      <c r="G33" s="128" t="s">
        <v>28</v>
      </c>
      <c r="H33" s="129"/>
      <c r="I33" s="129"/>
      <c r="J33" s="130"/>
    </row>
    <row r="34" spans="1:10" ht="9.75" hidden="1" customHeight="1" x14ac:dyDescent="0.3">
      <c r="A34" s="67"/>
      <c r="B34" s="48"/>
      <c r="C34" s="49"/>
      <c r="D34" s="49"/>
      <c r="E34" s="49"/>
      <c r="F34" s="48"/>
      <c r="G34" s="50"/>
      <c r="H34" s="51"/>
      <c r="I34" s="51"/>
      <c r="J34" s="52"/>
    </row>
    <row r="35" spans="1:10" ht="18" customHeight="1" x14ac:dyDescent="0.25">
      <c r="A35" s="100" t="s">
        <v>53</v>
      </c>
      <c r="B35" s="68" t="s">
        <v>40</v>
      </c>
      <c r="C35" s="18">
        <f>SUMIF(B71:B102,"Birmingham Course 1 Delivery",D71:D102)</f>
        <v>0</v>
      </c>
      <c r="D35" s="20">
        <f>SUMIF(B71:B102,"Birmingham Course 1 Delivery",E71:E102)</f>
        <v>0</v>
      </c>
      <c r="E35" s="16">
        <v>0</v>
      </c>
      <c r="F35" s="69">
        <f t="shared" ref="F35" si="3">SUM(D35:E35)</f>
        <v>0</v>
      </c>
      <c r="G35" s="123"/>
      <c r="H35" s="124"/>
      <c r="I35" s="124"/>
      <c r="J35" s="125"/>
    </row>
    <row r="36" spans="1:10" ht="15" x14ac:dyDescent="0.25">
      <c r="A36" s="101"/>
      <c r="B36" s="70" t="s">
        <v>41</v>
      </c>
      <c r="C36" s="18"/>
      <c r="D36" s="20"/>
      <c r="E36" s="16">
        <v>0</v>
      </c>
      <c r="F36" s="69">
        <f>SUM(E36)</f>
        <v>0</v>
      </c>
      <c r="G36" s="123"/>
      <c r="H36" s="124"/>
      <c r="I36" s="124"/>
      <c r="J36" s="125"/>
    </row>
    <row r="37" spans="1:10" ht="15" x14ac:dyDescent="0.25">
      <c r="A37" s="101"/>
      <c r="B37" s="71" t="s">
        <v>42</v>
      </c>
      <c r="C37" s="72"/>
      <c r="D37" s="25"/>
      <c r="E37" s="17">
        <v>0</v>
      </c>
      <c r="F37" s="69">
        <f>SUM(D37:E37)</f>
        <v>0</v>
      </c>
      <c r="G37" s="22"/>
      <c r="H37" s="23"/>
      <c r="I37" s="23"/>
      <c r="J37" s="24"/>
    </row>
    <row r="38" spans="1:10" ht="18" customHeight="1" thickBot="1" x14ac:dyDescent="0.3">
      <c r="A38" s="102"/>
      <c r="B38" s="73" t="s">
        <v>38</v>
      </c>
      <c r="C38" s="74"/>
      <c r="D38" s="21"/>
      <c r="E38" s="17">
        <v>0</v>
      </c>
      <c r="F38" s="69">
        <f t="shared" ref="F38" si="4">SUM(D38:E38)</f>
        <v>0</v>
      </c>
      <c r="G38" s="113"/>
      <c r="H38" s="114"/>
      <c r="I38" s="114"/>
      <c r="J38" s="115"/>
    </row>
    <row r="39" spans="1:10" ht="22.5" customHeight="1" thickBot="1" x14ac:dyDescent="0.25">
      <c r="A39" s="98" t="s">
        <v>58</v>
      </c>
      <c r="B39" s="99"/>
      <c r="C39" s="99"/>
      <c r="D39" s="99"/>
      <c r="E39" s="99"/>
      <c r="F39" s="56">
        <f>SUM(F35:F38)</f>
        <v>0</v>
      </c>
      <c r="G39" s="57"/>
      <c r="H39" s="58"/>
      <c r="I39" s="58"/>
      <c r="J39" s="59"/>
    </row>
    <row r="40" spans="1:10" ht="9.75" hidden="1" customHeight="1" x14ac:dyDescent="0.3">
      <c r="B40" s="75"/>
      <c r="C40" s="76"/>
      <c r="D40" s="49"/>
      <c r="E40" s="49"/>
      <c r="F40" s="48"/>
      <c r="G40" s="50"/>
      <c r="H40" s="51"/>
      <c r="I40" s="51"/>
      <c r="J40" s="52"/>
    </row>
    <row r="41" spans="1:10" ht="18" customHeight="1" x14ac:dyDescent="0.25">
      <c r="A41" s="100" t="s">
        <v>54</v>
      </c>
      <c r="B41" s="68" t="s">
        <v>43</v>
      </c>
      <c r="C41" s="18">
        <f>SUMIF(B71:B102,"Birminham Course 2 Materials",D71:D102)</f>
        <v>0</v>
      </c>
      <c r="D41" s="20">
        <f>SUMIF(B71:B102,"Birmingham Course 2 Delivery",E71:E102)</f>
        <v>0</v>
      </c>
      <c r="E41" s="16">
        <v>0</v>
      </c>
      <c r="F41" s="69">
        <f t="shared" ref="F41" si="5">SUM(D41:E41)</f>
        <v>0</v>
      </c>
      <c r="G41" s="123"/>
      <c r="H41" s="126"/>
      <c r="I41" s="126"/>
      <c r="J41" s="127"/>
    </row>
    <row r="42" spans="1:10" ht="15" x14ac:dyDescent="0.25">
      <c r="A42" s="101"/>
      <c r="B42" s="70" t="s">
        <v>41</v>
      </c>
      <c r="C42" s="18"/>
      <c r="D42" s="20"/>
      <c r="E42" s="16">
        <v>0</v>
      </c>
      <c r="F42" s="69">
        <f>SUM(E42)</f>
        <v>0</v>
      </c>
      <c r="G42" s="123"/>
      <c r="H42" s="126"/>
      <c r="I42" s="126"/>
      <c r="J42" s="127"/>
    </row>
    <row r="43" spans="1:10" ht="15" x14ac:dyDescent="0.25">
      <c r="A43" s="101"/>
      <c r="B43" s="71" t="s">
        <v>42</v>
      </c>
      <c r="C43" s="18"/>
      <c r="D43" s="25"/>
      <c r="E43" s="16">
        <v>0</v>
      </c>
      <c r="F43" s="69">
        <f>SUM(D43:E43)</f>
        <v>0</v>
      </c>
      <c r="G43" s="22"/>
      <c r="H43" s="26"/>
      <c r="I43" s="26"/>
      <c r="J43" s="27"/>
    </row>
    <row r="44" spans="1:10" ht="18" customHeight="1" thickBot="1" x14ac:dyDescent="0.3">
      <c r="A44" s="102"/>
      <c r="B44" s="73" t="s">
        <v>38</v>
      </c>
      <c r="C44" s="74"/>
      <c r="D44" s="21"/>
      <c r="E44" s="17">
        <v>0</v>
      </c>
      <c r="F44" s="69">
        <f t="shared" ref="F44" si="6">SUM(D44:E44)</f>
        <v>0</v>
      </c>
      <c r="G44" s="113"/>
      <c r="H44" s="116"/>
      <c r="I44" s="116"/>
      <c r="J44" s="117"/>
    </row>
    <row r="45" spans="1:10" ht="20.25" customHeight="1" thickBot="1" x14ac:dyDescent="0.25">
      <c r="A45" s="103" t="s">
        <v>59</v>
      </c>
      <c r="B45" s="104"/>
      <c r="C45" s="99"/>
      <c r="D45" s="99"/>
      <c r="E45" s="99"/>
      <c r="F45" s="56">
        <f>SUM(F41:F44)</f>
        <v>0</v>
      </c>
      <c r="G45" s="57"/>
      <c r="H45" s="58"/>
      <c r="I45" s="58"/>
      <c r="J45" s="59"/>
    </row>
    <row r="46" spans="1:10" s="64" customFormat="1" ht="18" customHeight="1" thickBot="1" x14ac:dyDescent="0.25">
      <c r="A46" s="60"/>
      <c r="B46" s="61"/>
      <c r="C46" s="61"/>
      <c r="D46" s="62"/>
      <c r="E46" s="62"/>
      <c r="F46" s="63"/>
      <c r="G46" s="60"/>
      <c r="H46" s="60"/>
      <c r="I46" s="60"/>
      <c r="J46" s="60"/>
    </row>
    <row r="47" spans="1:10" ht="60.75" customHeight="1" thickBot="1" x14ac:dyDescent="0.25">
      <c r="A47" s="66" t="s">
        <v>60</v>
      </c>
      <c r="B47" s="47" t="s">
        <v>3</v>
      </c>
      <c r="C47" s="47" t="s">
        <v>2</v>
      </c>
      <c r="D47" s="47" t="s">
        <v>34</v>
      </c>
      <c r="E47" s="47" t="s">
        <v>33</v>
      </c>
      <c r="F47" s="47" t="s">
        <v>32</v>
      </c>
      <c r="G47" s="128" t="s">
        <v>28</v>
      </c>
      <c r="H47" s="129"/>
      <c r="I47" s="129"/>
      <c r="J47" s="130"/>
    </row>
    <row r="48" spans="1:10" ht="9.75" hidden="1" customHeight="1" x14ac:dyDescent="0.3">
      <c r="A48" s="67"/>
      <c r="B48" s="48"/>
      <c r="C48" s="49"/>
      <c r="D48" s="49"/>
      <c r="E48" s="49"/>
      <c r="F48" s="48"/>
      <c r="G48" s="50"/>
      <c r="H48" s="51"/>
      <c r="I48" s="51"/>
      <c r="J48" s="52"/>
    </row>
    <row r="49" spans="1:10" ht="18" customHeight="1" x14ac:dyDescent="0.25">
      <c r="A49" s="100" t="s">
        <v>53</v>
      </c>
      <c r="B49" s="68" t="s">
        <v>40</v>
      </c>
      <c r="C49" s="18">
        <f>SUMIF(B71:B102,"Manchester Course 1 Delivery",D71:D102)</f>
        <v>0</v>
      </c>
      <c r="D49" s="20">
        <f>SUMIF(B71:B102,"Manchester Course 1 Delivery",E71:E102)</f>
        <v>0</v>
      </c>
      <c r="E49" s="16">
        <v>0</v>
      </c>
      <c r="F49" s="69">
        <f t="shared" ref="F49" si="7">SUM(D49:E49)</f>
        <v>0</v>
      </c>
      <c r="G49" s="123"/>
      <c r="H49" s="124"/>
      <c r="I49" s="124"/>
      <c r="J49" s="125"/>
    </row>
    <row r="50" spans="1:10" ht="15" x14ac:dyDescent="0.25">
      <c r="A50" s="101"/>
      <c r="B50" s="70" t="s">
        <v>41</v>
      </c>
      <c r="C50" s="18"/>
      <c r="D50" s="20"/>
      <c r="E50" s="16">
        <v>0</v>
      </c>
      <c r="F50" s="69">
        <f>SUM(E50)</f>
        <v>0</v>
      </c>
      <c r="G50" s="123"/>
      <c r="H50" s="124"/>
      <c r="I50" s="124"/>
      <c r="J50" s="125"/>
    </row>
    <row r="51" spans="1:10" ht="15" x14ac:dyDescent="0.25">
      <c r="A51" s="101"/>
      <c r="B51" s="71" t="s">
        <v>42</v>
      </c>
      <c r="C51" s="72"/>
      <c r="D51" s="25"/>
      <c r="E51" s="16">
        <v>0</v>
      </c>
      <c r="F51" s="69">
        <f>SUM(E51)</f>
        <v>0</v>
      </c>
      <c r="G51" s="22"/>
      <c r="H51" s="23"/>
      <c r="I51" s="23"/>
      <c r="J51" s="24"/>
    </row>
    <row r="52" spans="1:10" ht="18" customHeight="1" thickBot="1" x14ac:dyDescent="0.3">
      <c r="A52" s="102"/>
      <c r="B52" s="73" t="s">
        <v>38</v>
      </c>
      <c r="C52" s="74"/>
      <c r="D52" s="21"/>
      <c r="E52" s="17">
        <v>0</v>
      </c>
      <c r="F52" s="69">
        <f>SUM(E52)</f>
        <v>0</v>
      </c>
      <c r="G52" s="113"/>
      <c r="H52" s="114"/>
      <c r="I52" s="114"/>
      <c r="J52" s="115"/>
    </row>
    <row r="53" spans="1:10" ht="22.5" customHeight="1" thickBot="1" x14ac:dyDescent="0.25">
      <c r="A53" s="98" t="s">
        <v>61</v>
      </c>
      <c r="B53" s="99"/>
      <c r="C53" s="99"/>
      <c r="D53" s="99"/>
      <c r="E53" s="99"/>
      <c r="F53" s="56">
        <f>SUM(F49:F52)</f>
        <v>0</v>
      </c>
      <c r="G53" s="57"/>
      <c r="H53" s="58"/>
      <c r="I53" s="58"/>
      <c r="J53" s="59"/>
    </row>
    <row r="54" spans="1:10" ht="9.75" hidden="1" customHeight="1" x14ac:dyDescent="0.3">
      <c r="B54" s="75"/>
      <c r="C54" s="76"/>
      <c r="D54" s="49"/>
      <c r="E54" s="49"/>
      <c r="F54" s="48"/>
      <c r="G54" s="50"/>
      <c r="H54" s="51"/>
      <c r="I54" s="51"/>
      <c r="J54" s="52"/>
    </row>
    <row r="55" spans="1:10" ht="18" customHeight="1" x14ac:dyDescent="0.25">
      <c r="A55" s="100" t="s">
        <v>54</v>
      </c>
      <c r="B55" s="68" t="s">
        <v>43</v>
      </c>
      <c r="C55" s="18">
        <f>SUMIF(B71:B102,"Manchester Course 2 Delivery",D71:D102)</f>
        <v>0</v>
      </c>
      <c r="D55" s="20">
        <f>SUMIF(B71:B102,"Manchester Course 2 Delivery",E71:E102)</f>
        <v>0</v>
      </c>
      <c r="E55" s="16">
        <v>0</v>
      </c>
      <c r="F55" s="69">
        <f t="shared" ref="F55" si="8">SUM(D55:E55)</f>
        <v>0</v>
      </c>
      <c r="G55" s="123"/>
      <c r="H55" s="126"/>
      <c r="I55" s="126"/>
      <c r="J55" s="127"/>
    </row>
    <row r="56" spans="1:10" ht="15" x14ac:dyDescent="0.25">
      <c r="A56" s="101"/>
      <c r="B56" s="70" t="s">
        <v>41</v>
      </c>
      <c r="C56" s="18"/>
      <c r="D56" s="20"/>
      <c r="E56" s="16">
        <v>0</v>
      </c>
      <c r="F56" s="69">
        <f>SUM(E56)</f>
        <v>0</v>
      </c>
      <c r="G56" s="123"/>
      <c r="H56" s="126"/>
      <c r="I56" s="126"/>
      <c r="J56" s="127"/>
    </row>
    <row r="57" spans="1:10" ht="15" x14ac:dyDescent="0.25">
      <c r="A57" s="101"/>
      <c r="B57" s="71" t="s">
        <v>42</v>
      </c>
      <c r="C57" s="18"/>
      <c r="D57" s="25"/>
      <c r="E57" s="17">
        <v>0</v>
      </c>
      <c r="F57" s="69">
        <f>SUM(E57)</f>
        <v>0</v>
      </c>
      <c r="G57" s="22"/>
      <c r="H57" s="26"/>
      <c r="I57" s="26"/>
      <c r="J57" s="27"/>
    </row>
    <row r="58" spans="1:10" ht="18" customHeight="1" thickBot="1" x14ac:dyDescent="0.3">
      <c r="A58" s="102"/>
      <c r="B58" s="73" t="s">
        <v>38</v>
      </c>
      <c r="C58" s="74"/>
      <c r="D58" s="21"/>
      <c r="E58" s="17">
        <v>0</v>
      </c>
      <c r="F58" s="69">
        <f>SUM(E58)</f>
        <v>0</v>
      </c>
      <c r="G58" s="113"/>
      <c r="H58" s="116"/>
      <c r="I58" s="116"/>
      <c r="J58" s="117"/>
    </row>
    <row r="59" spans="1:10" ht="20.25" customHeight="1" thickBot="1" x14ac:dyDescent="0.25">
      <c r="A59" s="103" t="s">
        <v>62</v>
      </c>
      <c r="B59" s="104"/>
      <c r="C59" s="99"/>
      <c r="D59" s="99"/>
      <c r="E59" s="99"/>
      <c r="F59" s="56">
        <f>SUM(F55:F58)</f>
        <v>0</v>
      </c>
      <c r="G59" s="57"/>
      <c r="H59" s="58"/>
      <c r="I59" s="58"/>
      <c r="J59" s="59"/>
    </row>
    <row r="60" spans="1:10" s="64" customFormat="1" ht="18" customHeight="1" thickBot="1" x14ac:dyDescent="0.25">
      <c r="A60" s="60"/>
      <c r="B60" s="61"/>
      <c r="C60" s="61"/>
      <c r="D60" s="62"/>
      <c r="E60" s="62"/>
      <c r="F60" s="63"/>
      <c r="G60" s="60"/>
      <c r="H60" s="60"/>
      <c r="I60" s="60"/>
      <c r="J60" s="60"/>
    </row>
    <row r="61" spans="1:10" s="64" customFormat="1" ht="42.75" customHeight="1" thickBot="1" x14ac:dyDescent="0.25">
      <c r="A61" s="108" t="s">
        <v>63</v>
      </c>
      <c r="B61" s="109"/>
      <c r="C61" s="109"/>
      <c r="D61" s="109"/>
      <c r="E61" s="110"/>
      <c r="F61" s="28">
        <f>SUM(F59,F53,F45,F39,F31,F25,F16)</f>
        <v>0</v>
      </c>
      <c r="G61" s="60"/>
      <c r="H61" s="60"/>
      <c r="I61" s="60"/>
      <c r="J61" s="60"/>
    </row>
    <row r="62" spans="1:10" s="64" customFormat="1" ht="18" customHeight="1" x14ac:dyDescent="0.2">
      <c r="A62" s="60"/>
      <c r="B62" s="61"/>
      <c r="C62" s="61"/>
      <c r="D62" s="62"/>
      <c r="E62" s="62"/>
      <c r="F62" s="63"/>
      <c r="G62" s="60"/>
      <c r="H62" s="60"/>
      <c r="I62" s="60"/>
      <c r="J62" s="60"/>
    </row>
    <row r="63" spans="1:10" s="64" customFormat="1" ht="18" customHeight="1" x14ac:dyDescent="0.2">
      <c r="A63" s="60"/>
      <c r="B63" s="61"/>
      <c r="C63" s="61"/>
      <c r="D63" s="62"/>
      <c r="E63" s="62"/>
      <c r="F63" s="63"/>
      <c r="G63" s="60"/>
      <c r="H63" s="60"/>
      <c r="I63" s="60"/>
      <c r="J63" s="60"/>
    </row>
    <row r="64" spans="1:10" s="77" customFormat="1" ht="35.25" customHeight="1" x14ac:dyDescent="0.25">
      <c r="A64" s="111" t="s">
        <v>29</v>
      </c>
      <c r="B64" s="112"/>
      <c r="C64" s="112"/>
      <c r="D64" s="112"/>
      <c r="E64" s="112"/>
    </row>
    <row r="65" spans="1:5" ht="15.75" thickBot="1" x14ac:dyDescent="0.3">
      <c r="B65" s="65"/>
      <c r="C65" s="65"/>
    </row>
    <row r="66" spans="1:5" ht="25.5" customHeight="1" x14ac:dyDescent="0.2">
      <c r="A66" s="105" t="s">
        <v>5</v>
      </c>
      <c r="B66" s="78"/>
      <c r="C66" s="105" t="s">
        <v>0</v>
      </c>
      <c r="D66" s="105" t="s">
        <v>2</v>
      </c>
      <c r="E66" s="105" t="s">
        <v>1</v>
      </c>
    </row>
    <row r="67" spans="1:5" ht="51" customHeight="1" x14ac:dyDescent="0.2">
      <c r="A67" s="106"/>
      <c r="B67" s="79" t="s">
        <v>3</v>
      </c>
      <c r="C67" s="106"/>
      <c r="D67" s="106"/>
      <c r="E67" s="106"/>
    </row>
    <row r="68" spans="1:5" ht="15" customHeight="1" x14ac:dyDescent="0.2">
      <c r="A68" s="106"/>
      <c r="B68" s="79"/>
      <c r="C68" s="106"/>
      <c r="D68" s="106"/>
      <c r="E68" s="106"/>
    </row>
    <row r="69" spans="1:5" ht="15.75" customHeight="1" thickBot="1" x14ac:dyDescent="0.25">
      <c r="A69" s="107"/>
      <c r="B69" s="80"/>
      <c r="C69" s="107"/>
      <c r="D69" s="107"/>
      <c r="E69" s="107"/>
    </row>
    <row r="70" spans="1:5" ht="7.5" hidden="1" customHeight="1" thickBot="1" x14ac:dyDescent="0.25">
      <c r="A70" s="81"/>
      <c r="B70" s="81"/>
      <c r="C70" s="82"/>
      <c r="D70" s="83"/>
      <c r="E70" s="84"/>
    </row>
    <row r="71" spans="1:5" x14ac:dyDescent="0.2">
      <c r="A71" s="7"/>
      <c r="B71" s="8" t="s">
        <v>31</v>
      </c>
      <c r="C71" s="9">
        <v>0</v>
      </c>
      <c r="D71" s="10"/>
      <c r="E71" s="85">
        <f>SUM(C71*D71)</f>
        <v>0</v>
      </c>
    </row>
    <row r="72" spans="1:5" x14ac:dyDescent="0.2">
      <c r="A72" s="11"/>
      <c r="B72" s="8" t="s">
        <v>31</v>
      </c>
      <c r="C72" s="9">
        <v>0</v>
      </c>
      <c r="D72" s="12"/>
      <c r="E72" s="86">
        <f t="shared" ref="E72:E102" si="9">SUM(C72*D72)</f>
        <v>0</v>
      </c>
    </row>
    <row r="73" spans="1:5" x14ac:dyDescent="0.2">
      <c r="A73" s="11"/>
      <c r="B73" s="8" t="s">
        <v>31</v>
      </c>
      <c r="C73" s="9">
        <v>0</v>
      </c>
      <c r="D73" s="12"/>
      <c r="E73" s="86">
        <f t="shared" si="9"/>
        <v>0</v>
      </c>
    </row>
    <row r="74" spans="1:5" x14ac:dyDescent="0.2">
      <c r="A74" s="11"/>
      <c r="B74" s="8" t="s">
        <v>31</v>
      </c>
      <c r="C74" s="9">
        <v>0</v>
      </c>
      <c r="D74" s="12"/>
      <c r="E74" s="86">
        <f t="shared" si="9"/>
        <v>0</v>
      </c>
    </row>
    <row r="75" spans="1:5" x14ac:dyDescent="0.2">
      <c r="A75" s="11"/>
      <c r="B75" s="8" t="s">
        <v>31</v>
      </c>
      <c r="C75" s="9">
        <v>0</v>
      </c>
      <c r="D75" s="12"/>
      <c r="E75" s="86">
        <f t="shared" si="9"/>
        <v>0</v>
      </c>
    </row>
    <row r="76" spans="1:5" x14ac:dyDescent="0.2">
      <c r="A76" s="11"/>
      <c r="B76" s="8" t="s">
        <v>31</v>
      </c>
      <c r="C76" s="9">
        <v>0</v>
      </c>
      <c r="D76" s="12"/>
      <c r="E76" s="86">
        <f t="shared" si="9"/>
        <v>0</v>
      </c>
    </row>
    <row r="77" spans="1:5" x14ac:dyDescent="0.2">
      <c r="A77" s="11"/>
      <c r="B77" s="8" t="s">
        <v>31</v>
      </c>
      <c r="C77" s="9">
        <v>0</v>
      </c>
      <c r="D77" s="12"/>
      <c r="E77" s="86">
        <f t="shared" si="9"/>
        <v>0</v>
      </c>
    </row>
    <row r="78" spans="1:5" x14ac:dyDescent="0.2">
      <c r="A78" s="11"/>
      <c r="B78" s="8" t="s">
        <v>31</v>
      </c>
      <c r="C78" s="9">
        <v>0</v>
      </c>
      <c r="D78" s="12"/>
      <c r="E78" s="86">
        <f t="shared" si="9"/>
        <v>0</v>
      </c>
    </row>
    <row r="79" spans="1:5" x14ac:dyDescent="0.2">
      <c r="A79" s="11"/>
      <c r="B79" s="8" t="s">
        <v>31</v>
      </c>
      <c r="C79" s="9">
        <v>0</v>
      </c>
      <c r="D79" s="12"/>
      <c r="E79" s="86">
        <f t="shared" si="9"/>
        <v>0</v>
      </c>
    </row>
    <row r="80" spans="1:5" x14ac:dyDescent="0.2">
      <c r="A80" s="11"/>
      <c r="B80" s="8" t="s">
        <v>31</v>
      </c>
      <c r="C80" s="9">
        <v>0</v>
      </c>
      <c r="D80" s="12"/>
      <c r="E80" s="86">
        <f t="shared" si="9"/>
        <v>0</v>
      </c>
    </row>
    <row r="81" spans="1:5" ht="16.5" customHeight="1" x14ac:dyDescent="0.2">
      <c r="A81" s="11"/>
      <c r="B81" s="8" t="s">
        <v>31</v>
      </c>
      <c r="C81" s="9">
        <v>0</v>
      </c>
      <c r="D81" s="12"/>
      <c r="E81" s="86">
        <f t="shared" si="9"/>
        <v>0</v>
      </c>
    </row>
    <row r="82" spans="1:5" x14ac:dyDescent="0.2">
      <c r="A82" s="11"/>
      <c r="B82" s="8" t="s">
        <v>31</v>
      </c>
      <c r="C82" s="9">
        <v>0</v>
      </c>
      <c r="D82" s="12"/>
      <c r="E82" s="86">
        <f t="shared" si="9"/>
        <v>0</v>
      </c>
    </row>
    <row r="83" spans="1:5" x14ac:dyDescent="0.2">
      <c r="A83" s="11"/>
      <c r="B83" s="8" t="s">
        <v>31</v>
      </c>
      <c r="C83" s="9">
        <v>0</v>
      </c>
      <c r="D83" s="12"/>
      <c r="E83" s="86">
        <f t="shared" si="9"/>
        <v>0</v>
      </c>
    </row>
    <row r="84" spans="1:5" x14ac:dyDescent="0.2">
      <c r="A84" s="11"/>
      <c r="B84" s="8" t="s">
        <v>31</v>
      </c>
      <c r="C84" s="9">
        <v>0</v>
      </c>
      <c r="D84" s="12"/>
      <c r="E84" s="86">
        <f t="shared" si="9"/>
        <v>0</v>
      </c>
    </row>
    <row r="85" spans="1:5" x14ac:dyDescent="0.2">
      <c r="A85" s="11"/>
      <c r="B85" s="8" t="s">
        <v>31</v>
      </c>
      <c r="C85" s="9">
        <v>0</v>
      </c>
      <c r="D85" s="12"/>
      <c r="E85" s="86">
        <f t="shared" si="9"/>
        <v>0</v>
      </c>
    </row>
    <row r="86" spans="1:5" x14ac:dyDescent="0.2">
      <c r="A86" s="11"/>
      <c r="B86" s="8"/>
      <c r="C86" s="9">
        <v>0</v>
      </c>
      <c r="D86" s="12"/>
      <c r="E86" s="86">
        <f t="shared" si="9"/>
        <v>0</v>
      </c>
    </row>
    <row r="87" spans="1:5" x14ac:dyDescent="0.2">
      <c r="A87" s="11"/>
      <c r="B87" s="8"/>
      <c r="C87" s="9">
        <v>0</v>
      </c>
      <c r="D87" s="12"/>
      <c r="E87" s="86">
        <f t="shared" ref="E87:E101" si="10">SUM(C87*D87)</f>
        <v>0</v>
      </c>
    </row>
    <row r="88" spans="1:5" x14ac:dyDescent="0.2">
      <c r="A88" s="11"/>
      <c r="B88" s="8" t="s">
        <v>31</v>
      </c>
      <c r="C88" s="9">
        <v>0</v>
      </c>
      <c r="D88" s="12"/>
      <c r="E88" s="86">
        <f t="shared" si="10"/>
        <v>0</v>
      </c>
    </row>
    <row r="89" spans="1:5" x14ac:dyDescent="0.2">
      <c r="A89" s="11"/>
      <c r="B89" s="8"/>
      <c r="C89" s="9">
        <v>0</v>
      </c>
      <c r="D89" s="12"/>
      <c r="E89" s="86">
        <f t="shared" si="10"/>
        <v>0</v>
      </c>
    </row>
    <row r="90" spans="1:5" x14ac:dyDescent="0.2">
      <c r="A90" s="11"/>
      <c r="B90" s="8"/>
      <c r="C90" s="9">
        <v>0</v>
      </c>
      <c r="D90" s="12"/>
      <c r="E90" s="86">
        <f t="shared" si="10"/>
        <v>0</v>
      </c>
    </row>
    <row r="91" spans="1:5" x14ac:dyDescent="0.2">
      <c r="A91" s="11"/>
      <c r="B91" s="8"/>
      <c r="C91" s="9">
        <v>0</v>
      </c>
      <c r="D91" s="12"/>
      <c r="E91" s="86">
        <f t="shared" si="10"/>
        <v>0</v>
      </c>
    </row>
    <row r="92" spans="1:5" x14ac:dyDescent="0.2">
      <c r="A92" s="11"/>
      <c r="B92" s="8"/>
      <c r="C92" s="9">
        <v>0</v>
      </c>
      <c r="D92" s="12"/>
      <c r="E92" s="86">
        <f t="shared" si="10"/>
        <v>0</v>
      </c>
    </row>
    <row r="93" spans="1:5" x14ac:dyDescent="0.2">
      <c r="A93" s="11"/>
      <c r="B93" s="8" t="s">
        <v>31</v>
      </c>
      <c r="C93" s="9">
        <v>0</v>
      </c>
      <c r="D93" s="12"/>
      <c r="E93" s="86">
        <f t="shared" si="10"/>
        <v>0</v>
      </c>
    </row>
    <row r="94" spans="1:5" x14ac:dyDescent="0.2">
      <c r="A94" s="11"/>
      <c r="B94" s="8"/>
      <c r="C94" s="9">
        <v>0</v>
      </c>
      <c r="D94" s="12"/>
      <c r="E94" s="86">
        <f t="shared" si="10"/>
        <v>0</v>
      </c>
    </row>
    <row r="95" spans="1:5" x14ac:dyDescent="0.2">
      <c r="A95" s="11"/>
      <c r="B95" s="8"/>
      <c r="C95" s="9">
        <v>0</v>
      </c>
      <c r="D95" s="12"/>
      <c r="E95" s="86">
        <f t="shared" si="10"/>
        <v>0</v>
      </c>
    </row>
    <row r="96" spans="1:5" x14ac:dyDescent="0.2">
      <c r="A96" s="11"/>
      <c r="B96" s="8"/>
      <c r="C96" s="9">
        <v>0</v>
      </c>
      <c r="D96" s="12"/>
      <c r="E96" s="86">
        <f t="shared" si="10"/>
        <v>0</v>
      </c>
    </row>
    <row r="97" spans="1:10" x14ac:dyDescent="0.2">
      <c r="A97" s="11"/>
      <c r="B97" s="8"/>
      <c r="C97" s="9">
        <v>0</v>
      </c>
      <c r="D97" s="12"/>
      <c r="E97" s="86">
        <f t="shared" si="10"/>
        <v>0</v>
      </c>
    </row>
    <row r="98" spans="1:10" x14ac:dyDescent="0.2">
      <c r="A98" s="11"/>
      <c r="B98" s="8"/>
      <c r="C98" s="9">
        <v>0</v>
      </c>
      <c r="D98" s="12"/>
      <c r="E98" s="86">
        <f t="shared" si="10"/>
        <v>0</v>
      </c>
    </row>
    <row r="99" spans="1:10" x14ac:dyDescent="0.2">
      <c r="A99" s="11"/>
      <c r="B99" s="8" t="s">
        <v>31</v>
      </c>
      <c r="C99" s="9">
        <v>0</v>
      </c>
      <c r="D99" s="12"/>
      <c r="E99" s="86">
        <f t="shared" si="10"/>
        <v>0</v>
      </c>
    </row>
    <row r="100" spans="1:10" x14ac:dyDescent="0.2">
      <c r="A100" s="11"/>
      <c r="B100" s="8"/>
      <c r="C100" s="9">
        <v>0</v>
      </c>
      <c r="D100" s="12"/>
      <c r="E100" s="86">
        <f t="shared" si="10"/>
        <v>0</v>
      </c>
    </row>
    <row r="101" spans="1:10" x14ac:dyDescent="0.2">
      <c r="A101" s="11"/>
      <c r="B101" s="8"/>
      <c r="C101" s="9">
        <v>0</v>
      </c>
      <c r="D101" s="12"/>
      <c r="E101" s="86">
        <f t="shared" si="10"/>
        <v>0</v>
      </c>
    </row>
    <row r="102" spans="1:10" ht="15" thickBot="1" x14ac:dyDescent="0.25">
      <c r="A102" s="13"/>
      <c r="B102" s="8"/>
      <c r="C102" s="14">
        <v>0</v>
      </c>
      <c r="D102" s="15"/>
      <c r="E102" s="87">
        <f t="shared" si="9"/>
        <v>0</v>
      </c>
    </row>
    <row r="103" spans="1:10" s="92" customFormat="1" ht="25.5" customHeight="1" thickBot="1" x14ac:dyDescent="0.25">
      <c r="A103" s="88" t="s">
        <v>27</v>
      </c>
      <c r="B103" s="89"/>
      <c r="C103" s="89"/>
      <c r="D103" s="90"/>
      <c r="E103" s="91">
        <f>SUM(E71:E102)</f>
        <v>0</v>
      </c>
    </row>
    <row r="104" spans="1:10" ht="15.75" x14ac:dyDescent="0.2">
      <c r="B104" s="61"/>
      <c r="C104" s="61"/>
      <c r="D104" s="93"/>
      <c r="E104" s="93"/>
      <c r="F104" s="93"/>
      <c r="G104" s="93"/>
      <c r="H104" s="93"/>
      <c r="I104" s="93"/>
      <c r="J104" s="94"/>
    </row>
    <row r="106" spans="1:10" x14ac:dyDescent="0.2">
      <c r="A106" s="29" t="s">
        <v>26</v>
      </c>
    </row>
    <row r="108" spans="1:10" x14ac:dyDescent="0.2">
      <c r="C108" s="95"/>
    </row>
    <row r="109" spans="1:10" hidden="1" x14ac:dyDescent="0.2">
      <c r="B109" s="29" t="s">
        <v>31</v>
      </c>
      <c r="C109" s="96"/>
      <c r="D109" s="29" t="s">
        <v>31</v>
      </c>
    </row>
    <row r="110" spans="1:10" hidden="1" x14ac:dyDescent="0.2">
      <c r="B110" s="29" t="s">
        <v>44</v>
      </c>
      <c r="C110" s="96"/>
    </row>
    <row r="111" spans="1:10" hidden="1" x14ac:dyDescent="0.2">
      <c r="B111" s="29" t="s">
        <v>45</v>
      </c>
      <c r="C111" s="97"/>
    </row>
    <row r="112" spans="1:10" hidden="1" x14ac:dyDescent="0.2">
      <c r="B112" s="29" t="s">
        <v>46</v>
      </c>
      <c r="C112" s="97"/>
    </row>
    <row r="113" spans="2:2" hidden="1" x14ac:dyDescent="0.2">
      <c r="B113" s="29" t="s">
        <v>47</v>
      </c>
    </row>
    <row r="114" spans="2:2" hidden="1" x14ac:dyDescent="0.2">
      <c r="B114" s="29" t="s">
        <v>48</v>
      </c>
    </row>
    <row r="115" spans="2:2" hidden="1" x14ac:dyDescent="0.2">
      <c r="B115" s="29" t="s">
        <v>49</v>
      </c>
    </row>
    <row r="116" spans="2:2" hidden="1" x14ac:dyDescent="0.2">
      <c r="B116" s="29" t="s">
        <v>50</v>
      </c>
    </row>
    <row r="123" spans="2:2" ht="11.25" customHeight="1" x14ac:dyDescent="0.2"/>
    <row r="127" spans="2:2" x14ac:dyDescent="0.2">
      <c r="B127" s="29" t="s">
        <v>31</v>
      </c>
    </row>
  </sheetData>
  <sheetProtection password="DFC8" sheet="1" objects="1" scenarios="1"/>
  <dataConsolidate/>
  <mergeCells count="49">
    <mergeCell ref="A9:C9"/>
    <mergeCell ref="A11:D11"/>
    <mergeCell ref="A66:A69"/>
    <mergeCell ref="C66:C69"/>
    <mergeCell ref="E5:G9"/>
    <mergeCell ref="D66:D69"/>
    <mergeCell ref="G24:J24"/>
    <mergeCell ref="G19:J19"/>
    <mergeCell ref="G21:J21"/>
    <mergeCell ref="G22:J22"/>
    <mergeCell ref="B7:C7"/>
    <mergeCell ref="B5:C5"/>
    <mergeCell ref="B6:C6"/>
    <mergeCell ref="G55:J55"/>
    <mergeCell ref="G56:J56"/>
    <mergeCell ref="G13:J13"/>
    <mergeCell ref="A13:A15"/>
    <mergeCell ref="A16:C16"/>
    <mergeCell ref="G15:J15"/>
    <mergeCell ref="G50:J50"/>
    <mergeCell ref="G28:J28"/>
    <mergeCell ref="G27:J27"/>
    <mergeCell ref="G33:J33"/>
    <mergeCell ref="G35:J35"/>
    <mergeCell ref="G36:J36"/>
    <mergeCell ref="G38:J38"/>
    <mergeCell ref="G42:J42"/>
    <mergeCell ref="G30:J30"/>
    <mergeCell ref="G44:J44"/>
    <mergeCell ref="G41:J41"/>
    <mergeCell ref="G47:J47"/>
    <mergeCell ref="G49:J49"/>
    <mergeCell ref="E66:E69"/>
    <mergeCell ref="A61:E61"/>
    <mergeCell ref="A64:E64"/>
    <mergeCell ref="G52:J52"/>
    <mergeCell ref="G58:J58"/>
    <mergeCell ref="A55:A58"/>
    <mergeCell ref="A59:E59"/>
    <mergeCell ref="A21:A24"/>
    <mergeCell ref="A27:A30"/>
    <mergeCell ref="A25:E25"/>
    <mergeCell ref="A31:E31"/>
    <mergeCell ref="A35:A38"/>
    <mergeCell ref="A39:E39"/>
    <mergeCell ref="A41:A44"/>
    <mergeCell ref="A45:E45"/>
    <mergeCell ref="A49:A52"/>
    <mergeCell ref="A53:E53"/>
  </mergeCells>
  <dataValidations count="2">
    <dataValidation type="list" showInputMessage="1" showErrorMessage="1" sqref="B127 B71:B102">
      <formula1>$B$109:$B$122</formula1>
    </dataValidation>
    <dataValidation type="list" allowBlank="1" showInputMessage="1" showErrorMessage="1" sqref="B109:B116">
      <formula1>$B$109:$B$116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ignoredErrors>
    <ignoredError sqref="F21" formulaRange="1"/>
    <ignoredError sqref="F22 F28 F36 F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1" t="s">
        <v>4</v>
      </c>
      <c r="D2" s="2" t="s">
        <v>5</v>
      </c>
    </row>
    <row r="3" spans="2:4" x14ac:dyDescent="0.25">
      <c r="B3" s="3" t="s">
        <v>16</v>
      </c>
      <c r="D3" s="4" t="s">
        <v>11</v>
      </c>
    </row>
    <row r="4" spans="2:4" x14ac:dyDescent="0.25">
      <c r="B4" s="3" t="s">
        <v>17</v>
      </c>
      <c r="D4" s="4" t="s">
        <v>14</v>
      </c>
    </row>
    <row r="5" spans="2:4" x14ac:dyDescent="0.25">
      <c r="B5" s="3" t="s">
        <v>18</v>
      </c>
      <c r="D5" s="4" t="s">
        <v>15</v>
      </c>
    </row>
    <row r="6" spans="2:4" x14ac:dyDescent="0.25">
      <c r="B6" s="3" t="s">
        <v>19</v>
      </c>
      <c r="D6" s="4" t="s">
        <v>9</v>
      </c>
    </row>
    <row r="7" spans="2:4" x14ac:dyDescent="0.25">
      <c r="B7" s="6" t="s">
        <v>20</v>
      </c>
      <c r="D7" s="4" t="s">
        <v>7</v>
      </c>
    </row>
    <row r="8" spans="2:4" x14ac:dyDescent="0.25">
      <c r="B8" s="3"/>
      <c r="D8" s="4" t="s">
        <v>10</v>
      </c>
    </row>
    <row r="9" spans="2:4" x14ac:dyDescent="0.25">
      <c r="D9" s="4" t="s">
        <v>13</v>
      </c>
    </row>
    <row r="10" spans="2:4" x14ac:dyDescent="0.25">
      <c r="D10" s="4" t="s">
        <v>12</v>
      </c>
    </row>
    <row r="11" spans="2:4" x14ac:dyDescent="0.25">
      <c r="D11" s="4" t="s">
        <v>6</v>
      </c>
    </row>
    <row r="12" spans="2:4" x14ac:dyDescent="0.25">
      <c r="D12" s="4" t="s">
        <v>8</v>
      </c>
    </row>
    <row r="13" spans="2:4" x14ac:dyDescent="0.25">
      <c r="D13" s="4"/>
    </row>
    <row r="14" spans="2:4" x14ac:dyDescent="0.25">
      <c r="D14" s="4"/>
    </row>
    <row r="15" spans="2:4" x14ac:dyDescent="0.25">
      <c r="D15" s="4"/>
    </row>
    <row r="16" spans="2:4" x14ac:dyDescent="0.2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806EA-7ED1-4724-A510-374613D2F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;#Price Schedules;#</dc:subject>
  <dc:creator>isspool</dc:creator>
  <cp:lastModifiedBy>Sharon West (UK SBS)</cp:lastModifiedBy>
  <cp:lastPrinted>2014-02-06T12:26:57Z</cp:lastPrinted>
  <dcterms:created xsi:type="dcterms:W3CDTF">2013-10-01T16:36:52Z</dcterms:created>
  <dcterms:modified xsi:type="dcterms:W3CDTF">2017-02-06T15:17:47Z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File Type0">
    <vt:lpwstr>Excel</vt:lpwstr>
  </property>
  <property fmtid="{D5CDD505-2E9C-101B-9397-08002B2CF9AE}" pid="8" name="Intended Audience">
    <vt:lpwstr>Internal and External</vt:lpwstr>
  </property>
  <property fmtid="{D5CDD505-2E9C-101B-9397-08002B2CF9AE}" pid="9" name="Tab">
    <vt:lpwstr>Sourcing</vt:lpwstr>
  </property>
  <property fmtid="{D5CDD505-2E9C-101B-9397-08002B2CF9AE}" pid="10" name="Working Version">
    <vt:lpwstr>1.1</vt:lpwstr>
  </property>
  <property fmtid="{D5CDD505-2E9C-101B-9397-08002B2CF9AE}" pid="11" name="Owner">
    <vt:lpwstr>Functional Support</vt:lpwstr>
  </property>
  <property fmtid="{D5CDD505-2E9C-101B-9397-08002B2CF9AE}" pid="12" name="Status Indicator">
    <vt:lpwstr>Indexed</vt:lpwstr>
  </property>
  <property fmtid="{D5CDD505-2E9C-101B-9397-08002B2CF9AE}" pid="13" name="Doc Type">
    <vt:lpwstr>Sourcing</vt:lpwstr>
  </property>
  <property fmtid="{D5CDD505-2E9C-101B-9397-08002B2CF9AE}" pid="14" name="Date Published">
    <vt:lpwstr>2014-07-06T23:00:00+00:00</vt:lpwstr>
  </property>
  <property fmtid="{D5CDD505-2E9C-101B-9397-08002B2CF9AE}" pid="15" name="Document Security Classification">
    <vt:lpwstr>Official Sensitive Commercial</vt:lpwstr>
  </property>
  <property fmtid="{D5CDD505-2E9C-101B-9397-08002B2CF9AE}" pid="16" name="Review date">
    <vt:lpwstr>2017-06-07T23:00:00+00:00</vt:lpwstr>
  </property>
  <property fmtid="{D5CDD505-2E9C-101B-9397-08002B2CF9AE}" pid="17" name="Link to Document">
    <vt:lpwstr>https://intranet.uksbs.co.uk/procurement/collaborationfolders/Documents/procurement%20Library/Sourcing/AW5.2%20Price%20Schedule%20Professional%20Services.xlsxIntranet - Procurement Library</vt:lpwstr>
  </property>
  <property fmtid="{D5CDD505-2E9C-101B-9397-08002B2CF9AE}" pid="18" name="Approver/s">
    <vt:lpwstr>HOPs</vt:lpwstr>
  </property>
</Properties>
</file>