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r3\OneDrive - ph.rc\Documents\FM20099 - Control Panels DUNE\"/>
    </mc:Choice>
  </mc:AlternateContent>
  <xr:revisionPtr revIDLastSave="81" documentId="8_{33146674-A1B8-416C-A468-CFD3CC53C811}" xr6:coauthVersionLast="44" xr6:coauthVersionMax="44" xr10:uidLastSave="{D96D3E2C-DF29-44CC-BFAC-830B358509E4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4" i="1" l="1"/>
  <c r="E102" i="1" l="1"/>
  <c r="E100" i="1"/>
  <c r="E94" i="1" l="1"/>
  <c r="E95" i="1"/>
  <c r="E96" i="1"/>
  <c r="E97" i="1"/>
  <c r="E98" i="1"/>
  <c r="E93" i="1"/>
  <c r="E89" i="1"/>
  <c r="E90" i="1"/>
  <c r="E91" i="1"/>
  <c r="E88" i="1"/>
  <c r="E83" i="1"/>
  <c r="E84" i="1"/>
  <c r="E85" i="1"/>
  <c r="E86" i="1"/>
  <c r="E82" i="1"/>
  <c r="E77" i="1"/>
  <c r="E78" i="1"/>
  <c r="E79" i="1"/>
  <c r="E80" i="1"/>
  <c r="E76" i="1"/>
  <c r="E71" i="1"/>
  <c r="E72" i="1"/>
  <c r="E73" i="1"/>
  <c r="E74" i="1"/>
  <c r="E70" i="1"/>
  <c r="E68" i="1"/>
  <c r="E67" i="1"/>
  <c r="E56" i="1"/>
  <c r="E57" i="1"/>
  <c r="E58" i="1"/>
  <c r="E59" i="1"/>
  <c r="E60" i="1"/>
  <c r="E61" i="1"/>
  <c r="E62" i="1"/>
  <c r="E63" i="1"/>
  <c r="E64" i="1"/>
  <c r="E65" i="1"/>
  <c r="E55" i="1"/>
  <c r="E28" i="1" l="1"/>
  <c r="E29" i="1"/>
  <c r="E30" i="1"/>
  <c r="E31" i="1"/>
  <c r="E32" i="1"/>
  <c r="E34" i="1"/>
  <c r="E35" i="1"/>
  <c r="E36" i="1"/>
  <c r="E37" i="1"/>
  <c r="E38" i="1"/>
  <c r="E39" i="1"/>
  <c r="E40" i="1"/>
  <c r="E42" i="1"/>
  <c r="E43" i="1"/>
  <c r="E45" i="1"/>
  <c r="E46" i="1"/>
  <c r="E47" i="1"/>
  <c r="E48" i="1"/>
  <c r="E49" i="1"/>
  <c r="E50" i="1"/>
  <c r="E51" i="1"/>
  <c r="E52" i="1"/>
  <c r="E27" i="1"/>
  <c r="E26" i="1"/>
  <c r="E14" i="1"/>
  <c r="E15" i="1"/>
  <c r="E16" i="1"/>
  <c r="E17" i="1"/>
  <c r="E18" i="1"/>
  <c r="E19" i="1"/>
  <c r="E20" i="1"/>
  <c r="E21" i="1"/>
  <c r="E22" i="1"/>
  <c r="E23" i="1"/>
  <c r="E24" i="1"/>
  <c r="E13" i="1"/>
</calcChain>
</file>

<file path=xl/sharedStrings.xml><?xml version="1.0" encoding="utf-8"?>
<sst xmlns="http://schemas.openxmlformats.org/spreadsheetml/2006/main" count="191" uniqueCount="174">
  <si>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</si>
  <si>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</si>
  <si>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</si>
  <si>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</si>
  <si>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</si>
  <si>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</si>
  <si>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</si>
  <si>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</si>
  <si>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</si>
  <si>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</si>
  <si>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</si>
  <si>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</si>
  <si>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</si>
  <si>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</si>
  <si>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</si>
  <si>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FM20099</t>
  </si>
  <si>
    <t>Build of 6 x Control Panels</t>
  </si>
  <si>
    <t>Required Equipment</t>
  </si>
  <si>
    <t>1.1 Motion Axis</t>
  </si>
  <si>
    <t>2198-DB20-F</t>
  </si>
  <si>
    <t>20 Amp three phase EMC line filter, Kinetix 5500</t>
  </si>
  <si>
    <t>2198-R004</t>
  </si>
  <si>
    <t>Kinetix 5700 400W Shunt Resistor</t>
  </si>
  <si>
    <t>2198-P031</t>
  </si>
  <si>
    <t>Kinetix 5700 10A DC Bus Supply, 480VAC 3-ph, 55mm</t>
  </si>
  <si>
    <t>2198-D006-ERS4</t>
  </si>
  <si>
    <t>2x2.5 Arms continuous, 2x6.0 Arms Peak output current - Advanced Safety</t>
  </si>
  <si>
    <t>VPL-B0752E-WK14AA / LP070S-MF2-35-1D1</t>
  </si>
  <si>
    <t>VPL Low Inertia Motors</t>
  </si>
  <si>
    <t>VPL-B0631T-WJ12AA</t>
  </si>
  <si>
    <t>2090-CSBM1DE-18AF18</t>
  </si>
  <si>
    <t>Kinetix Single Cable 18 AWG AWG, Continuous-flex, Single Motor Power With Brake Wires, 18 meters</t>
  </si>
  <si>
    <t>2090-CSBM1DE-18AF12</t>
  </si>
  <si>
    <t>Kinetix Single Cable 18 AWG AWG, Continuous-flex, Single Motor Power With Brake Wires, 12 meters</t>
  </si>
  <si>
    <t>2090-CSBM1DE-18AF03</t>
  </si>
  <si>
    <t>Kinetix Single Cable 18 AWG AWG, Continuous-flex, Single Motor Power With Brake Wires, 03 meters</t>
  </si>
  <si>
    <t>2198-TCON-24VDCIN36</t>
  </si>
  <si>
    <t>Kinetix 5700 Shared-bus T-connector kit</t>
  </si>
  <si>
    <t>2198-H040-P-T</t>
  </si>
  <si>
    <t>T-connector and bus-bars for control power on Frame 1 or 2 follower drives</t>
  </si>
  <si>
    <t>CPP-x06V48A-SA-USB</t>
  </si>
  <si>
    <t>Electrocraft Servo Amplifier</t>
  </si>
  <si>
    <t>1.2 PLC and Input/Output Units</t>
  </si>
  <si>
    <t>5069-L310ERMS2</t>
  </si>
  <si>
    <t>Compact GuardLogix5380 Safety Controller</t>
  </si>
  <si>
    <t xml:space="preserve">5069-RTB64-SCREW </t>
  </si>
  <si>
    <t>Compact 5069 I/O 4+6 pins type Terminal</t>
  </si>
  <si>
    <t xml:space="preserve">5069-IB16 </t>
  </si>
  <si>
    <t>Compact I/O 16 Channel 24VDC Sink Input</t>
  </si>
  <si>
    <t>5069-OB16</t>
  </si>
  <si>
    <t>Compact I/O 16 Channel 24VDC Source Output</t>
  </si>
  <si>
    <t>5069-RTB18-SCREW</t>
  </si>
  <si>
    <t>Compact 5069 I/O 18pins type Terminal</t>
  </si>
  <si>
    <t>5069-IF8</t>
  </si>
  <si>
    <t>Analog Input 8 Channel</t>
  </si>
  <si>
    <t>5069-OF8</t>
  </si>
  <si>
    <t>Analog Output 8 Channel</t>
  </si>
  <si>
    <t>1.3 PLC Safety Point I/O</t>
  </si>
  <si>
    <t>1734-AENT</t>
  </si>
  <si>
    <t>1-Port EtherNet I/O Adapter Module</t>
  </si>
  <si>
    <t>1734-IB8S</t>
  </si>
  <si>
    <t>POINT Guard I/O Safety Module - 8 Point Input Module (Compatible with terminal bases with 8 terminations)</t>
  </si>
  <si>
    <t>1734-OB8S</t>
  </si>
  <si>
    <t>POINT Guard I/O Safety Module - 8 Safety Sourcing Output Module (Compatible with terminal bases with 8 terminations)</t>
  </si>
  <si>
    <t>1734-TOP</t>
  </si>
  <si>
    <t>8 POSITION TERM BLOCK SCREW CLAMP</t>
  </si>
  <si>
    <t>1734-TOPS</t>
  </si>
  <si>
    <t>8 POSITION TERM BLOCK SPRING CLAMP</t>
  </si>
  <si>
    <t>1.4 Network Equipment</t>
  </si>
  <si>
    <t>1783-BMS10CGP</t>
  </si>
  <si>
    <t>Stratix 5700 Switch, Managed, 8 Fast Ethernet Copper Ports, 2 Gigabit Ethernet Combo Ports, Full Software, CIP Sync, DLR</t>
  </si>
  <si>
    <t>1585J-M4TBJM-2</t>
  </si>
  <si>
    <t>Ethernet Media,RJ45,2m Unshielded 24AWG High</t>
  </si>
  <si>
    <t>1.5 Safety Devices</t>
  </si>
  <si>
    <t>RU440T-MRPSE110A</t>
  </si>
  <si>
    <t>Panel Mount Rotary Key Sw 20amp Code A</t>
  </si>
  <si>
    <t>440T-AKEYE100A</t>
  </si>
  <si>
    <t>Interlock,Key,Standard Key,Code,0A</t>
  </si>
  <si>
    <t>RU440T-MDALE100A0B</t>
  </si>
  <si>
    <t>Dual Key Access Lock Coded A/B</t>
  </si>
  <si>
    <t>854J-24TL4</t>
  </si>
  <si>
    <t>Light Module,Steady LED,Red,24V AC/DC</t>
  </si>
  <si>
    <t>854J-24TL5</t>
  </si>
  <si>
    <t>Light Module,Steady amb,,24V AC/DC</t>
  </si>
  <si>
    <t>854J-24TL3</t>
  </si>
  <si>
    <t>Light Module,Steady LED,Green,24V AC/DC</t>
  </si>
  <si>
    <t>854J-B24SA3</t>
  </si>
  <si>
    <t>40MM STACK SOUNDER 24V</t>
  </si>
  <si>
    <t>854J-BQ10C</t>
  </si>
  <si>
    <t>Mounting Base,10cm Quick Release/Base Bulkhead Housing</t>
  </si>
  <si>
    <t>Section 1 - This equipment must be used in the construction of the control panels. Any deviation must be agreed with the STFC engineer.</t>
  </si>
  <si>
    <t>Section 2 - Supplier may offer a suitable alternative if evidence is proven that it meets the same British or European standards and is of equivalent build quality.</t>
  </si>
  <si>
    <t>Preferred Equipment</t>
  </si>
  <si>
    <t>2.1 Control Panel</t>
  </si>
  <si>
    <t>VX 8884.000</t>
  </si>
  <si>
    <t>1800 x 800 x 400 Rittal Panel</t>
  </si>
  <si>
    <t>VX 8184.245</t>
  </si>
  <si>
    <t>Side Panel (2 Pack)</t>
  </si>
  <si>
    <t>SZ 4315.810</t>
  </si>
  <si>
    <t>Door Switch for Compact light</t>
  </si>
  <si>
    <t>SZ 4140.830</t>
  </si>
  <si>
    <t>24VDC Compact Light</t>
  </si>
  <si>
    <t>SK 3114.200</t>
  </si>
  <si>
    <t>Digital Thermostat</t>
  </si>
  <si>
    <t>SZ 2589.000</t>
  </si>
  <si>
    <t>29mm Conduit for door wiring (25M)</t>
  </si>
  <si>
    <t>SZ 2591.000</t>
  </si>
  <si>
    <t>29mm Conduit Holder for door wiring (20 Pk)</t>
  </si>
  <si>
    <t>VX8640.003</t>
  </si>
  <si>
    <t>100mm Front and rear plinth (800mm wide)</t>
  </si>
  <si>
    <t>VX8640.031</t>
  </si>
  <si>
    <t>100mm Plinth Sides (400mm Depth)</t>
  </si>
  <si>
    <t>SK 3240.100</t>
  </si>
  <si>
    <r>
      <t>180M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/h Fan</t>
    </r>
  </si>
  <si>
    <t>SK 3239.200</t>
  </si>
  <si>
    <t>204 x 204mm Fan Outlet Filter</t>
  </si>
  <si>
    <t>2.2 Power Supplies</t>
  </si>
  <si>
    <t>CP5.241</t>
  </si>
  <si>
    <t>PULS 48VDC 5.4A PSU</t>
  </si>
  <si>
    <t>CP10.481</t>
  </si>
  <si>
    <t>PULS 24VDC 5A PSU</t>
  </si>
  <si>
    <t>2.3 Distribution</t>
  </si>
  <si>
    <t>0 048 86</t>
  </si>
  <si>
    <t>Legrand 11 Pole - 4 Busbar</t>
  </si>
  <si>
    <t>2CDL210001R1012</t>
  </si>
  <si>
    <t>Insulated MCB Busbar</t>
  </si>
  <si>
    <t>A9F54320</t>
  </si>
  <si>
    <t>Schneider C20 MCB</t>
  </si>
  <si>
    <t>A9F54106</t>
  </si>
  <si>
    <t>Schneider C6 MCB</t>
  </si>
  <si>
    <t>A9D10816</t>
  </si>
  <si>
    <t>Schneider C16 RCBO</t>
  </si>
  <si>
    <t>2.4 Terminals</t>
  </si>
  <si>
    <t>Weidmuller KDKS1 2 Tier Fused Terminal</t>
  </si>
  <si>
    <t>Weidmuller EW35 Terminal End stop</t>
  </si>
  <si>
    <t>264-711</t>
  </si>
  <si>
    <t>Wago Terminal 2 way grey</t>
  </si>
  <si>
    <t>264-734</t>
  </si>
  <si>
    <t>Wago Terminal 4 way grey</t>
  </si>
  <si>
    <t>264-737</t>
  </si>
  <si>
    <t>Wago Terminal 4 way earth</t>
  </si>
  <si>
    <t>2.5 Operator Interface</t>
  </si>
  <si>
    <t>Supplier choice</t>
  </si>
  <si>
    <t>4 Pole red and yellow panel mount isolator</t>
  </si>
  <si>
    <t>XB4BS8442</t>
  </si>
  <si>
    <t>Schneider Harmony 40mm Emergency Stop Button with 1 NC</t>
  </si>
  <si>
    <t>XBE101</t>
  </si>
  <si>
    <t>Schneider NO Contact</t>
  </si>
  <si>
    <t>M22-XGPV</t>
  </si>
  <si>
    <t>Eaton Emergency stop Guard</t>
  </si>
  <si>
    <t>XB4BW31B5</t>
  </si>
  <si>
    <t>Schneider White illuminated Pushbutton</t>
  </si>
  <si>
    <t>2.6 Labelling</t>
  </si>
  <si>
    <t>Carrier</t>
  </si>
  <si>
    <t>Cover</t>
  </si>
  <si>
    <t>17x15 Snap In Label</t>
  </si>
  <si>
    <t>27x15 Snap in Label</t>
  </si>
  <si>
    <t>2.7 Miscellaneous</t>
  </si>
  <si>
    <t>PE1663PI</t>
  </si>
  <si>
    <t>ILME 16A 230V 2P + E Panel Mount Outlet</t>
  </si>
  <si>
    <t>75 x 50mm Betaduct Trunking</t>
  </si>
  <si>
    <t>75 x 75mm Betaduct Trunking</t>
  </si>
  <si>
    <t>467-406</t>
  </si>
  <si>
    <t>TS35 Din Rail</t>
  </si>
  <si>
    <t>1046-021</t>
  </si>
  <si>
    <t>Hebotec MSB 30mm Busbar bracket for EMC Cable Clamps</t>
  </si>
  <si>
    <t>1046-001</t>
  </si>
  <si>
    <t>Hebotec 10 x 3 x 1000 Busbar for EMC Cable Clamps</t>
  </si>
  <si>
    <t>Labour</t>
  </si>
  <si>
    <t>Other</t>
  </si>
  <si>
    <t>Delivery</t>
  </si>
  <si>
    <t>Delivery Costs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</si>
  <si>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E104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</si>
  <si>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Labour Costs associated with the Build of the Control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</si>
</sst>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vertAlign val="superscript"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0" xfId="0" applyFont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44" fontId="10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9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44" fontId="10" fillId="7" borderId="2" xfId="1" applyFont="1" applyFill="1" applyBorder="1" applyAlignment="1">
      <alignment horizontal="left" vertical="center" wrapText="1"/>
    </xf>
    <xf numFmtId="44" fontId="10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9" borderId="6" xfId="0" applyFont="1" applyFill="1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44" fontId="10" fillId="9" borderId="6" xfId="1" applyFont="1" applyFill="1" applyBorder="1" applyAlignment="1">
      <alignment vertical="center" wrapText="1"/>
    </xf>
    <xf numFmtId="44" fontId="10" fillId="9" borderId="8" xfId="1" applyFont="1" applyFill="1" applyBorder="1" applyAlignment="1">
      <alignment vertical="center" wrapText="1"/>
    </xf>
    <xf numFmtId="0" fontId="11" fillId="10" borderId="2" xfId="0" applyFont="1" applyFill="1" applyBorder="1" applyAlignment="1">
      <alignment vertical="center"/>
    </xf>
    <xf numFmtId="0" fontId="11" fillId="10" borderId="16" xfId="0" applyFont="1" applyFill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1" fillId="10" borderId="8" xfId="0" applyFont="1" applyFill="1" applyBorder="1" applyAlignment="1">
      <alignment vertical="center"/>
    </xf>
    <xf numFmtId="44" fontId="10" fillId="7" borderId="2" xfId="1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9" borderId="7" xfId="0" applyFont="1" applyFill="1" applyBorder="1" applyAlignment="1">
      <alignment horizontal="left" vertical="center"/>
    </xf>
    <xf numFmtId="44" fontId="10" fillId="9" borderId="7" xfId="1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/>
    </xf>
    <xf numFmtId="44" fontId="10" fillId="7" borderId="17" xfId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13456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6</xdr:col>
      <xdr:colOff>4130041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8"/>
  <sheetViews>
    <sheetView showGridLines="0" tabSelected="1" zoomScale="60" zoomScaleNormal="60" workbookViewId="0">
      <selection activeCell="M9" sqref="M9"/>
    </sheetView>
  </sheetViews>
  <sheetFormatPr defaultColWidth="9.109375" defaultRowHeight="13.8" x14ac:dyDescent="0.25"/>
  <cols>
    <col min="1" max="1" width="42.77734375" style="2" customWidth="1"/>
    <col min="2" max="2" width="118.21875" style="2" customWidth="1"/>
    <col min="3" max="3" width="17.88671875" style="12" customWidth="1"/>
    <col min="4" max="5" width="17.88671875" style="13" customWidth="1"/>
    <col min="6" max="6" width="2.44140625" style="2" customWidth="1"/>
    <col min="7" max="7" width="68.21875" style="9" customWidth="1"/>
    <col min="8" max="16384" width="9.109375" style="2"/>
  </cols>
  <sheetData>
    <row r="1" spans="1:8" ht="44.25" customHeight="1" x14ac:dyDescent="0.25">
      <c r="A1" s="1" t="s">
        <v>12</v>
      </c>
      <c r="C1" s="2"/>
      <c r="D1" s="3"/>
      <c r="E1" s="2"/>
      <c r="H1" s="4"/>
    </row>
    <row r="2" spans="1:8" ht="4.5" customHeight="1" x14ac:dyDescent="0.25">
      <c r="A2" s="5"/>
      <c r="B2" s="5"/>
      <c r="C2" s="5"/>
      <c r="D2" s="5"/>
      <c r="E2" s="5"/>
      <c r="F2" s="5"/>
      <c r="G2" s="10"/>
      <c r="H2" s="4"/>
    </row>
    <row r="3" spans="1:8" ht="3" customHeight="1" x14ac:dyDescent="0.25">
      <c r="A3" s="6"/>
      <c r="B3" s="6"/>
      <c r="C3" s="6"/>
      <c r="D3" s="6"/>
      <c r="E3" s="6"/>
      <c r="F3" s="6"/>
      <c r="G3" s="11"/>
      <c r="H3" s="4"/>
    </row>
    <row r="4" spans="1:8" ht="14.4" thickBot="1" x14ac:dyDescent="0.3">
      <c r="C4" s="2"/>
      <c r="D4" s="2"/>
      <c r="E4" s="2"/>
    </row>
    <row r="5" spans="1:8" ht="33" customHeight="1" thickBot="1" x14ac:dyDescent="0.3">
      <c r="A5" s="8" t="s">
        <v>9</v>
      </c>
      <c r="B5" s="72" t="s">
        <v>15</v>
      </c>
      <c r="C5" s="73"/>
      <c r="D5" s="7"/>
      <c r="E5" s="62" t="s">
        <v>172</v>
      </c>
      <c r="F5" s="63"/>
      <c r="G5" s="64"/>
    </row>
    <row r="6" spans="1:8" ht="31.5" customHeight="1" thickBot="1" x14ac:dyDescent="0.3">
      <c r="A6" s="8" t="s">
        <v>10</v>
      </c>
      <c r="B6" s="72" t="s">
        <v>16</v>
      </c>
      <c r="C6" s="73"/>
      <c r="D6" s="7"/>
      <c r="E6" s="65"/>
      <c r="F6" s="66"/>
      <c r="G6" s="67"/>
    </row>
    <row r="7" spans="1:8" ht="44.25" customHeight="1" thickBot="1" x14ac:dyDescent="0.3">
      <c r="A7" s="23" t="s">
        <v>11</v>
      </c>
      <c r="B7" s="74" t="s">
        <v>14</v>
      </c>
      <c r="C7" s="75"/>
      <c r="D7" s="7"/>
      <c r="E7" s="68"/>
      <c r="F7" s="69"/>
      <c r="G7" s="70"/>
    </row>
    <row r="8" spans="1:8" s="33" customFormat="1" ht="19.8" customHeight="1" x14ac:dyDescent="0.25">
      <c r="A8" s="30"/>
      <c r="B8" s="31"/>
      <c r="C8" s="31"/>
      <c r="D8" s="30"/>
      <c r="E8" s="32"/>
      <c r="F8" s="32"/>
      <c r="G8" s="32"/>
    </row>
    <row r="9" spans="1:8" ht="25.8" customHeight="1" x14ac:dyDescent="0.25">
      <c r="A9" s="61" t="s">
        <v>90</v>
      </c>
      <c r="B9" s="61"/>
      <c r="C9" s="61"/>
      <c r="D9" s="61"/>
      <c r="E9" s="61"/>
      <c r="G9" s="76" t="s">
        <v>5</v>
      </c>
    </row>
    <row r="10" spans="1:8" s="24" customFormat="1" ht="16.5" customHeight="1" x14ac:dyDescent="0.25">
      <c r="A10" s="71" t="s">
        <v>13</v>
      </c>
      <c r="B10" s="71" t="s">
        <v>0</v>
      </c>
      <c r="C10" s="71" t="s">
        <v>1</v>
      </c>
      <c r="D10" s="20" t="s">
        <v>6</v>
      </c>
      <c r="E10" s="20" t="s">
        <v>3</v>
      </c>
      <c r="G10" s="76"/>
    </row>
    <row r="11" spans="1:8" s="24" customFormat="1" ht="13.05" customHeight="1" x14ac:dyDescent="0.25">
      <c r="A11" s="71"/>
      <c r="B11" s="71"/>
      <c r="C11" s="71"/>
      <c r="D11" s="20" t="s">
        <v>2</v>
      </c>
      <c r="E11" s="20" t="s">
        <v>2</v>
      </c>
      <c r="G11" s="76"/>
    </row>
    <row r="12" spans="1:8" ht="25.05" customHeight="1" x14ac:dyDescent="0.25">
      <c r="A12" s="34" t="s">
        <v>17</v>
      </c>
      <c r="B12" s="34" t="s">
        <v>18</v>
      </c>
      <c r="C12" s="44"/>
      <c r="D12" s="45"/>
      <c r="E12" s="46"/>
      <c r="G12" s="54"/>
    </row>
    <row r="13" spans="1:8" s="17" customFormat="1" ht="25.2" customHeight="1" x14ac:dyDescent="0.3">
      <c r="A13" s="35" t="s">
        <v>19</v>
      </c>
      <c r="B13" s="35" t="s">
        <v>20</v>
      </c>
      <c r="C13" s="15">
        <v>1</v>
      </c>
      <c r="D13" s="40">
        <v>0</v>
      </c>
      <c r="E13" s="16">
        <f>SUM(C13*D13)</f>
        <v>0</v>
      </c>
      <c r="G13" s="15"/>
    </row>
    <row r="14" spans="1:8" s="17" customFormat="1" ht="25.2" customHeight="1" x14ac:dyDescent="0.3">
      <c r="A14" s="35" t="s">
        <v>21</v>
      </c>
      <c r="B14" s="35" t="s">
        <v>22</v>
      </c>
      <c r="C14" s="15">
        <v>1</v>
      </c>
      <c r="D14" s="40">
        <v>0</v>
      </c>
      <c r="E14" s="16">
        <f t="shared" ref="E14:E24" si="0">SUM(C14*D14)</f>
        <v>0</v>
      </c>
      <c r="G14" s="15"/>
    </row>
    <row r="15" spans="1:8" s="17" customFormat="1" ht="25.2" customHeight="1" x14ac:dyDescent="0.3">
      <c r="A15" s="36" t="s">
        <v>23</v>
      </c>
      <c r="B15" s="36" t="s">
        <v>24</v>
      </c>
      <c r="C15" s="15">
        <v>1</v>
      </c>
      <c r="D15" s="40">
        <v>0</v>
      </c>
      <c r="E15" s="16">
        <f t="shared" si="0"/>
        <v>0</v>
      </c>
      <c r="G15" s="15"/>
    </row>
    <row r="16" spans="1:8" s="17" customFormat="1" ht="25.2" customHeight="1" x14ac:dyDescent="0.3">
      <c r="A16" s="36" t="s">
        <v>25</v>
      </c>
      <c r="B16" s="14" t="s">
        <v>26</v>
      </c>
      <c r="C16" s="15">
        <v>2</v>
      </c>
      <c r="D16" s="40">
        <v>0</v>
      </c>
      <c r="E16" s="16">
        <f t="shared" si="0"/>
        <v>0</v>
      </c>
      <c r="G16" s="15"/>
    </row>
    <row r="17" spans="1:7" s="17" customFormat="1" ht="24.6" customHeight="1" x14ac:dyDescent="0.3">
      <c r="A17" s="37" t="s">
        <v>27</v>
      </c>
      <c r="B17" s="36" t="s">
        <v>28</v>
      </c>
      <c r="C17" s="15">
        <v>2</v>
      </c>
      <c r="D17" s="53">
        <v>0</v>
      </c>
      <c r="E17" s="16">
        <f t="shared" si="0"/>
        <v>0</v>
      </c>
      <c r="G17" s="15"/>
    </row>
    <row r="18" spans="1:7" s="17" customFormat="1" ht="25.2" customHeight="1" x14ac:dyDescent="0.3">
      <c r="A18" s="36" t="s">
        <v>29</v>
      </c>
      <c r="B18" s="36" t="s">
        <v>28</v>
      </c>
      <c r="C18" s="15">
        <v>1</v>
      </c>
      <c r="D18" s="40">
        <v>0</v>
      </c>
      <c r="E18" s="16">
        <f t="shared" si="0"/>
        <v>0</v>
      </c>
      <c r="G18" s="15"/>
    </row>
    <row r="19" spans="1:7" s="17" customFormat="1" ht="25.2" customHeight="1" x14ac:dyDescent="0.3">
      <c r="A19" s="36" t="s">
        <v>30</v>
      </c>
      <c r="B19" s="36" t="s">
        <v>31</v>
      </c>
      <c r="C19" s="15">
        <v>1</v>
      </c>
      <c r="D19" s="40">
        <v>0</v>
      </c>
      <c r="E19" s="16">
        <f t="shared" si="0"/>
        <v>0</v>
      </c>
      <c r="G19" s="15"/>
    </row>
    <row r="20" spans="1:7" s="17" customFormat="1" ht="25.2" customHeight="1" x14ac:dyDescent="0.3">
      <c r="A20" s="36" t="s">
        <v>32</v>
      </c>
      <c r="B20" s="36" t="s">
        <v>33</v>
      </c>
      <c r="C20" s="15">
        <v>1</v>
      </c>
      <c r="D20" s="40">
        <v>0</v>
      </c>
      <c r="E20" s="16">
        <f t="shared" si="0"/>
        <v>0</v>
      </c>
      <c r="G20" s="15"/>
    </row>
    <row r="21" spans="1:7" s="17" customFormat="1" ht="25.2" customHeight="1" x14ac:dyDescent="0.3">
      <c r="A21" s="36" t="s">
        <v>34</v>
      </c>
      <c r="B21" s="36" t="s">
        <v>35</v>
      </c>
      <c r="C21" s="15">
        <v>1</v>
      </c>
      <c r="D21" s="40">
        <v>0</v>
      </c>
      <c r="E21" s="16">
        <f t="shared" si="0"/>
        <v>0</v>
      </c>
      <c r="G21" s="15"/>
    </row>
    <row r="22" spans="1:7" s="17" customFormat="1" ht="25.2" customHeight="1" x14ac:dyDescent="0.3">
      <c r="A22" s="36" t="s">
        <v>36</v>
      </c>
      <c r="B22" s="36" t="s">
        <v>37</v>
      </c>
      <c r="C22" s="15">
        <v>1</v>
      </c>
      <c r="D22" s="40">
        <v>0</v>
      </c>
      <c r="E22" s="16">
        <f t="shared" si="0"/>
        <v>0</v>
      </c>
      <c r="G22" s="15"/>
    </row>
    <row r="23" spans="1:7" s="17" customFormat="1" ht="25.2" customHeight="1" x14ac:dyDescent="0.3">
      <c r="A23" s="36" t="s">
        <v>38</v>
      </c>
      <c r="B23" s="36" t="s">
        <v>39</v>
      </c>
      <c r="C23" s="15">
        <v>1</v>
      </c>
      <c r="D23" s="40">
        <v>0</v>
      </c>
      <c r="E23" s="16">
        <f t="shared" si="0"/>
        <v>0</v>
      </c>
      <c r="G23" s="15"/>
    </row>
    <row r="24" spans="1:7" s="17" customFormat="1" ht="25.2" customHeight="1" x14ac:dyDescent="0.3">
      <c r="A24" s="36" t="s">
        <v>40</v>
      </c>
      <c r="B24" s="36" t="s">
        <v>41</v>
      </c>
      <c r="C24" s="15">
        <v>1</v>
      </c>
      <c r="D24" s="40">
        <v>0</v>
      </c>
      <c r="E24" s="16">
        <f t="shared" si="0"/>
        <v>0</v>
      </c>
      <c r="G24" s="15"/>
    </row>
    <row r="25" spans="1:7" ht="25.2" customHeight="1" x14ac:dyDescent="0.25">
      <c r="A25" s="34" t="s">
        <v>17</v>
      </c>
      <c r="B25" s="34" t="s">
        <v>42</v>
      </c>
      <c r="C25" s="44"/>
      <c r="D25" s="56"/>
      <c r="E25" s="46"/>
      <c r="G25" s="54"/>
    </row>
    <row r="26" spans="1:7" ht="25.2" customHeight="1" x14ac:dyDescent="0.25">
      <c r="A26" s="36" t="s">
        <v>43</v>
      </c>
      <c r="B26" s="35" t="s">
        <v>44</v>
      </c>
      <c r="C26" s="15">
        <v>1</v>
      </c>
      <c r="D26" s="40">
        <v>0</v>
      </c>
      <c r="E26" s="16">
        <f>SUM(C26*D26)</f>
        <v>0</v>
      </c>
      <c r="G26" s="15"/>
    </row>
    <row r="27" spans="1:7" ht="25.2" customHeight="1" x14ac:dyDescent="0.25">
      <c r="A27" s="36" t="s">
        <v>45</v>
      </c>
      <c r="B27" s="35" t="s">
        <v>46</v>
      </c>
      <c r="C27" s="15">
        <v>1</v>
      </c>
      <c r="D27" s="40">
        <v>0</v>
      </c>
      <c r="E27" s="16">
        <f t="shared" ref="E27:E52" si="1">SUM(C27*D27)</f>
        <v>0</v>
      </c>
      <c r="G27" s="15"/>
    </row>
    <row r="28" spans="1:7" ht="25.2" customHeight="1" x14ac:dyDescent="0.25">
      <c r="A28" s="36" t="s">
        <v>47</v>
      </c>
      <c r="B28" s="36" t="s">
        <v>48</v>
      </c>
      <c r="C28" s="15">
        <v>3</v>
      </c>
      <c r="D28" s="40">
        <v>0</v>
      </c>
      <c r="E28" s="16">
        <f t="shared" si="1"/>
        <v>0</v>
      </c>
      <c r="G28" s="15"/>
    </row>
    <row r="29" spans="1:7" ht="25.2" customHeight="1" x14ac:dyDescent="0.25">
      <c r="A29" s="36" t="s">
        <v>49</v>
      </c>
      <c r="B29" s="36" t="s">
        <v>50</v>
      </c>
      <c r="C29" s="15">
        <v>2</v>
      </c>
      <c r="D29" s="40">
        <v>0</v>
      </c>
      <c r="E29" s="16">
        <f t="shared" si="1"/>
        <v>0</v>
      </c>
      <c r="G29" s="15"/>
    </row>
    <row r="30" spans="1:7" ht="25.2" customHeight="1" x14ac:dyDescent="0.25">
      <c r="A30" s="36" t="s">
        <v>51</v>
      </c>
      <c r="B30" s="36" t="s">
        <v>52</v>
      </c>
      <c r="C30" s="15">
        <v>5</v>
      </c>
      <c r="D30" s="40">
        <v>0</v>
      </c>
      <c r="E30" s="16">
        <f t="shared" si="1"/>
        <v>0</v>
      </c>
      <c r="G30" s="15"/>
    </row>
    <row r="31" spans="1:7" ht="25.2" customHeight="1" x14ac:dyDescent="0.25">
      <c r="A31" s="36" t="s">
        <v>53</v>
      </c>
      <c r="B31" s="36" t="s">
        <v>54</v>
      </c>
      <c r="C31" s="15">
        <v>1</v>
      </c>
      <c r="D31" s="40">
        <v>0</v>
      </c>
      <c r="E31" s="16">
        <f t="shared" si="1"/>
        <v>0</v>
      </c>
      <c r="G31" s="15"/>
    </row>
    <row r="32" spans="1:7" ht="25.2" customHeight="1" x14ac:dyDescent="0.25">
      <c r="A32" s="36" t="s">
        <v>55</v>
      </c>
      <c r="B32" s="36" t="s">
        <v>56</v>
      </c>
      <c r="C32" s="15">
        <v>1</v>
      </c>
      <c r="D32" s="40">
        <v>0</v>
      </c>
      <c r="E32" s="16">
        <f t="shared" si="1"/>
        <v>0</v>
      </c>
      <c r="G32" s="15"/>
    </row>
    <row r="33" spans="1:7" ht="25.2" customHeight="1" x14ac:dyDescent="0.25">
      <c r="A33" s="34" t="s">
        <v>17</v>
      </c>
      <c r="B33" s="34" t="s">
        <v>57</v>
      </c>
      <c r="C33" s="47"/>
      <c r="D33" s="57"/>
      <c r="E33" s="48"/>
      <c r="G33" s="54"/>
    </row>
    <row r="34" spans="1:7" ht="25.2" customHeight="1" x14ac:dyDescent="0.25">
      <c r="A34" s="36" t="s">
        <v>58</v>
      </c>
      <c r="B34" s="36" t="s">
        <v>59</v>
      </c>
      <c r="C34" s="15">
        <v>1</v>
      </c>
      <c r="D34" s="40">
        <v>0</v>
      </c>
      <c r="E34" s="16">
        <f t="shared" si="1"/>
        <v>0</v>
      </c>
      <c r="G34" s="15"/>
    </row>
    <row r="35" spans="1:7" ht="25.2" customHeight="1" x14ac:dyDescent="0.25">
      <c r="A35" s="36" t="s">
        <v>60</v>
      </c>
      <c r="B35" s="36" t="s">
        <v>61</v>
      </c>
      <c r="C35" s="15">
        <v>1</v>
      </c>
      <c r="D35" s="40">
        <v>0</v>
      </c>
      <c r="E35" s="16">
        <f t="shared" si="1"/>
        <v>0</v>
      </c>
      <c r="G35" s="15"/>
    </row>
    <row r="36" spans="1:7" ht="25.2" customHeight="1" x14ac:dyDescent="0.25">
      <c r="A36" s="36" t="s">
        <v>62</v>
      </c>
      <c r="B36" s="36" t="s">
        <v>63</v>
      </c>
      <c r="C36" s="15">
        <v>1</v>
      </c>
      <c r="D36" s="40">
        <v>0</v>
      </c>
      <c r="E36" s="16">
        <f t="shared" si="1"/>
        <v>0</v>
      </c>
      <c r="G36" s="15"/>
    </row>
    <row r="37" spans="1:7" ht="25.2" customHeight="1" x14ac:dyDescent="0.25">
      <c r="A37" s="36" t="s">
        <v>64</v>
      </c>
      <c r="B37" s="36" t="s">
        <v>65</v>
      </c>
      <c r="C37" s="15">
        <v>6</v>
      </c>
      <c r="D37" s="40">
        <v>0</v>
      </c>
      <c r="E37" s="16">
        <f t="shared" si="1"/>
        <v>0</v>
      </c>
      <c r="G37" s="15"/>
    </row>
    <row r="38" spans="1:7" ht="25.2" customHeight="1" x14ac:dyDescent="0.25">
      <c r="A38" s="36" t="s">
        <v>66</v>
      </c>
      <c r="B38" s="36" t="s">
        <v>67</v>
      </c>
      <c r="C38" s="28">
        <v>6</v>
      </c>
      <c r="D38" s="40">
        <v>0</v>
      </c>
      <c r="E38" s="16">
        <f t="shared" si="1"/>
        <v>0</v>
      </c>
      <c r="G38" s="28"/>
    </row>
    <row r="39" spans="1:7" ht="25.2" customHeight="1" x14ac:dyDescent="0.25">
      <c r="A39" s="36" t="s">
        <v>58</v>
      </c>
      <c r="B39" s="36" t="s">
        <v>59</v>
      </c>
      <c r="C39" s="28">
        <v>1</v>
      </c>
      <c r="D39" s="40">
        <v>0</v>
      </c>
      <c r="E39" s="16">
        <f t="shared" si="1"/>
        <v>0</v>
      </c>
      <c r="G39" s="15"/>
    </row>
    <row r="40" spans="1:7" ht="25.2" customHeight="1" x14ac:dyDescent="0.25">
      <c r="A40" s="36" t="s">
        <v>55</v>
      </c>
      <c r="B40" s="36" t="s">
        <v>56</v>
      </c>
      <c r="C40" s="28">
        <v>1</v>
      </c>
      <c r="D40" s="40">
        <v>0</v>
      </c>
      <c r="E40" s="16">
        <f t="shared" si="1"/>
        <v>0</v>
      </c>
      <c r="G40" s="15"/>
    </row>
    <row r="41" spans="1:7" ht="25.2" customHeight="1" x14ac:dyDescent="0.25">
      <c r="A41" s="34" t="s">
        <v>17</v>
      </c>
      <c r="B41" s="34" t="s">
        <v>68</v>
      </c>
      <c r="C41" s="47"/>
      <c r="D41" s="57"/>
      <c r="E41" s="48"/>
      <c r="G41" s="54"/>
    </row>
    <row r="42" spans="1:7" ht="25.2" customHeight="1" x14ac:dyDescent="0.25">
      <c r="A42" s="36" t="s">
        <v>69</v>
      </c>
      <c r="B42" s="36" t="s">
        <v>70</v>
      </c>
      <c r="C42" s="15">
        <v>1</v>
      </c>
      <c r="D42" s="40">
        <v>0</v>
      </c>
      <c r="E42" s="16">
        <f t="shared" si="1"/>
        <v>0</v>
      </c>
      <c r="G42" s="15"/>
    </row>
    <row r="43" spans="1:7" ht="25.2" customHeight="1" x14ac:dyDescent="0.25">
      <c r="A43" s="36" t="s">
        <v>71</v>
      </c>
      <c r="B43" s="36" t="s">
        <v>72</v>
      </c>
      <c r="C43" s="15">
        <v>2</v>
      </c>
      <c r="D43" s="40">
        <v>0</v>
      </c>
      <c r="E43" s="16">
        <f t="shared" si="1"/>
        <v>0</v>
      </c>
      <c r="G43" s="15"/>
    </row>
    <row r="44" spans="1:7" ht="25.2" customHeight="1" x14ac:dyDescent="0.25">
      <c r="A44" s="34" t="s">
        <v>17</v>
      </c>
      <c r="B44" s="34" t="s">
        <v>73</v>
      </c>
      <c r="C44" s="47"/>
      <c r="D44" s="57"/>
      <c r="E44" s="48"/>
      <c r="G44" s="54"/>
    </row>
    <row r="45" spans="1:7" ht="25.2" customHeight="1" x14ac:dyDescent="0.25">
      <c r="A45" s="36" t="s">
        <v>74</v>
      </c>
      <c r="B45" s="36" t="s">
        <v>75</v>
      </c>
      <c r="C45" s="15">
        <v>1</v>
      </c>
      <c r="D45" s="40">
        <v>0</v>
      </c>
      <c r="E45" s="16">
        <f t="shared" si="1"/>
        <v>0</v>
      </c>
      <c r="G45" s="15"/>
    </row>
    <row r="46" spans="1:7" ht="25.2" customHeight="1" x14ac:dyDescent="0.25">
      <c r="A46" s="36" t="s">
        <v>76</v>
      </c>
      <c r="B46" s="36" t="s">
        <v>77</v>
      </c>
      <c r="C46" s="15">
        <v>1</v>
      </c>
      <c r="D46" s="40">
        <v>0</v>
      </c>
      <c r="E46" s="16">
        <f t="shared" si="1"/>
        <v>0</v>
      </c>
      <c r="G46" s="15"/>
    </row>
    <row r="47" spans="1:7" ht="25.2" customHeight="1" x14ac:dyDescent="0.25">
      <c r="A47" s="36" t="s">
        <v>78</v>
      </c>
      <c r="B47" s="36" t="s">
        <v>79</v>
      </c>
      <c r="C47" s="15">
        <v>1</v>
      </c>
      <c r="D47" s="40">
        <v>0</v>
      </c>
      <c r="E47" s="16">
        <f t="shared" si="1"/>
        <v>0</v>
      </c>
      <c r="G47" s="15"/>
    </row>
    <row r="48" spans="1:7" ht="25.2" customHeight="1" x14ac:dyDescent="0.25">
      <c r="A48" s="36" t="s">
        <v>80</v>
      </c>
      <c r="B48" s="36" t="s">
        <v>81</v>
      </c>
      <c r="C48" s="15">
        <v>1</v>
      </c>
      <c r="D48" s="40">
        <v>0</v>
      </c>
      <c r="E48" s="16">
        <f t="shared" si="1"/>
        <v>0</v>
      </c>
      <c r="G48" s="15"/>
    </row>
    <row r="49" spans="1:7" ht="25.2" customHeight="1" x14ac:dyDescent="0.25">
      <c r="A49" s="36" t="s">
        <v>82</v>
      </c>
      <c r="B49" s="36" t="s">
        <v>83</v>
      </c>
      <c r="C49" s="15">
        <v>1</v>
      </c>
      <c r="D49" s="40">
        <v>0</v>
      </c>
      <c r="E49" s="16">
        <f t="shared" si="1"/>
        <v>0</v>
      </c>
      <c r="G49" s="15"/>
    </row>
    <row r="50" spans="1:7" ht="25.2" customHeight="1" x14ac:dyDescent="0.25">
      <c r="A50" s="36" t="s">
        <v>84</v>
      </c>
      <c r="B50" s="36" t="s">
        <v>85</v>
      </c>
      <c r="C50" s="15">
        <v>1</v>
      </c>
      <c r="D50" s="40">
        <v>0</v>
      </c>
      <c r="E50" s="16">
        <f t="shared" si="1"/>
        <v>0</v>
      </c>
      <c r="G50" s="15"/>
    </row>
    <row r="51" spans="1:7" ht="25.2" customHeight="1" x14ac:dyDescent="0.25">
      <c r="A51" s="36" t="s">
        <v>86</v>
      </c>
      <c r="B51" s="36" t="s">
        <v>87</v>
      </c>
      <c r="C51" s="15">
        <v>1</v>
      </c>
      <c r="D51" s="40">
        <v>0</v>
      </c>
      <c r="E51" s="16">
        <f t="shared" si="1"/>
        <v>0</v>
      </c>
      <c r="G51" s="15"/>
    </row>
    <row r="52" spans="1:7" ht="24.6" customHeight="1" x14ac:dyDescent="0.25">
      <c r="A52" s="36" t="s">
        <v>88</v>
      </c>
      <c r="B52" s="36" t="s">
        <v>89</v>
      </c>
      <c r="C52" s="15">
        <v>1</v>
      </c>
      <c r="D52" s="40">
        <v>0</v>
      </c>
      <c r="E52" s="16">
        <f t="shared" si="1"/>
        <v>0</v>
      </c>
      <c r="G52" s="15"/>
    </row>
    <row r="53" spans="1:7" ht="25.05" customHeight="1" x14ac:dyDescent="0.25">
      <c r="A53" s="49" t="s">
        <v>91</v>
      </c>
      <c r="B53" s="49"/>
      <c r="C53" s="50"/>
      <c r="D53" s="58"/>
      <c r="E53" s="52"/>
      <c r="G53" s="55"/>
    </row>
    <row r="54" spans="1:7" ht="25.5" customHeight="1" x14ac:dyDescent="0.25">
      <c r="A54" s="34" t="s">
        <v>92</v>
      </c>
      <c r="B54" s="38" t="s">
        <v>93</v>
      </c>
      <c r="C54" s="47"/>
      <c r="D54" s="57"/>
      <c r="E54" s="48"/>
      <c r="G54" s="55"/>
    </row>
    <row r="55" spans="1:7" ht="25.5" customHeight="1" x14ac:dyDescent="0.25">
      <c r="A55" s="35" t="s">
        <v>94</v>
      </c>
      <c r="B55" s="36" t="s">
        <v>95</v>
      </c>
      <c r="C55" s="51">
        <v>1</v>
      </c>
      <c r="D55" s="59">
        <v>0</v>
      </c>
      <c r="E55" s="16">
        <f>SUM(C55*D55)</f>
        <v>0</v>
      </c>
      <c r="G55" s="15"/>
    </row>
    <row r="56" spans="1:7" ht="24.45" customHeight="1" x14ac:dyDescent="0.25">
      <c r="A56" s="35" t="s">
        <v>96</v>
      </c>
      <c r="B56" s="35" t="s">
        <v>97</v>
      </c>
      <c r="C56" s="15">
        <v>1</v>
      </c>
      <c r="D56" s="40">
        <v>0</v>
      </c>
      <c r="E56" s="16">
        <f t="shared" ref="E56:E65" si="2">SUM(C56*D56)</f>
        <v>0</v>
      </c>
      <c r="G56" s="15"/>
    </row>
    <row r="57" spans="1:7" ht="25.5" customHeight="1" x14ac:dyDescent="0.25">
      <c r="A57" s="35" t="s">
        <v>98</v>
      </c>
      <c r="B57" s="35" t="s">
        <v>99</v>
      </c>
      <c r="C57" s="15">
        <v>1</v>
      </c>
      <c r="D57" s="40">
        <v>0</v>
      </c>
      <c r="E57" s="16">
        <f t="shared" si="2"/>
        <v>0</v>
      </c>
      <c r="G57" s="15"/>
    </row>
    <row r="58" spans="1:7" ht="24.45" customHeight="1" x14ac:dyDescent="0.25">
      <c r="A58" s="35" t="s">
        <v>100</v>
      </c>
      <c r="B58" s="35" t="s">
        <v>101</v>
      </c>
      <c r="C58" s="15">
        <v>1</v>
      </c>
      <c r="D58" s="40">
        <v>0</v>
      </c>
      <c r="E58" s="16">
        <f t="shared" si="2"/>
        <v>0</v>
      </c>
      <c r="G58" s="15"/>
    </row>
    <row r="59" spans="1:7" ht="25.05" customHeight="1" x14ac:dyDescent="0.25">
      <c r="A59" s="39" t="s">
        <v>102</v>
      </c>
      <c r="B59" s="35" t="s">
        <v>103</v>
      </c>
      <c r="C59" s="15">
        <v>1</v>
      </c>
      <c r="D59" s="40">
        <v>0</v>
      </c>
      <c r="E59" s="16">
        <f t="shared" si="2"/>
        <v>0</v>
      </c>
      <c r="G59" s="15"/>
    </row>
    <row r="60" spans="1:7" ht="24.45" customHeight="1" x14ac:dyDescent="0.25">
      <c r="A60" s="35" t="s">
        <v>104</v>
      </c>
      <c r="B60" s="35" t="s">
        <v>105</v>
      </c>
      <c r="C60" s="15">
        <v>1</v>
      </c>
      <c r="D60" s="40">
        <v>0</v>
      </c>
      <c r="E60" s="16">
        <f t="shared" si="2"/>
        <v>0</v>
      </c>
      <c r="G60" s="15"/>
    </row>
    <row r="61" spans="1:7" ht="25.95" customHeight="1" x14ac:dyDescent="0.25">
      <c r="A61" s="35" t="s">
        <v>106</v>
      </c>
      <c r="B61" s="35" t="s">
        <v>107</v>
      </c>
      <c r="C61" s="15">
        <v>1</v>
      </c>
      <c r="D61" s="40">
        <v>0</v>
      </c>
      <c r="E61" s="16">
        <f t="shared" si="2"/>
        <v>0</v>
      </c>
      <c r="G61" s="15"/>
    </row>
    <row r="62" spans="1:7" ht="25.5" customHeight="1" x14ac:dyDescent="0.25">
      <c r="A62" s="35" t="s">
        <v>108</v>
      </c>
      <c r="B62" s="35" t="s">
        <v>109</v>
      </c>
      <c r="C62" s="15">
        <v>1</v>
      </c>
      <c r="D62" s="40">
        <v>0</v>
      </c>
      <c r="E62" s="16">
        <f t="shared" si="2"/>
        <v>0</v>
      </c>
      <c r="G62" s="15"/>
    </row>
    <row r="63" spans="1:7" ht="25.05" customHeight="1" x14ac:dyDescent="0.25">
      <c r="A63" s="35" t="s">
        <v>110</v>
      </c>
      <c r="B63" s="35" t="s">
        <v>111</v>
      </c>
      <c r="C63" s="15">
        <v>1</v>
      </c>
      <c r="D63" s="40">
        <v>0</v>
      </c>
      <c r="E63" s="16">
        <f t="shared" si="2"/>
        <v>0</v>
      </c>
      <c r="G63" s="15"/>
    </row>
    <row r="64" spans="1:7" ht="25.05" customHeight="1" x14ac:dyDescent="0.25">
      <c r="A64" s="35" t="s">
        <v>112</v>
      </c>
      <c r="B64" s="35" t="s">
        <v>113</v>
      </c>
      <c r="C64" s="15">
        <v>1</v>
      </c>
      <c r="D64" s="40">
        <v>0</v>
      </c>
      <c r="E64" s="16">
        <f t="shared" si="2"/>
        <v>0</v>
      </c>
      <c r="G64" s="15"/>
    </row>
    <row r="65" spans="1:7" ht="25.05" customHeight="1" x14ac:dyDescent="0.25">
      <c r="A65" s="35" t="s">
        <v>114</v>
      </c>
      <c r="B65" s="35" t="s">
        <v>115</v>
      </c>
      <c r="C65" s="15">
        <v>1</v>
      </c>
      <c r="D65" s="40">
        <v>0</v>
      </c>
      <c r="E65" s="16">
        <f t="shared" si="2"/>
        <v>0</v>
      </c>
      <c r="G65" s="15"/>
    </row>
    <row r="66" spans="1:7" ht="24.6" customHeight="1" x14ac:dyDescent="0.25">
      <c r="A66" s="34" t="s">
        <v>92</v>
      </c>
      <c r="B66" s="34" t="s">
        <v>116</v>
      </c>
      <c r="C66" s="47"/>
      <c r="D66" s="57"/>
      <c r="E66" s="48"/>
      <c r="G66" s="25"/>
    </row>
    <row r="67" spans="1:7" ht="25.5" customHeight="1" x14ac:dyDescent="0.25">
      <c r="A67" s="35" t="s">
        <v>117</v>
      </c>
      <c r="B67" s="35" t="s">
        <v>118</v>
      </c>
      <c r="C67" s="15">
        <v>1</v>
      </c>
      <c r="D67" s="40">
        <v>0</v>
      </c>
      <c r="E67" s="41">
        <f>SUM(C67*D67)</f>
        <v>0</v>
      </c>
      <c r="G67" s="15"/>
    </row>
    <row r="68" spans="1:7" ht="25.05" customHeight="1" x14ac:dyDescent="0.25">
      <c r="A68" s="35" t="s">
        <v>119</v>
      </c>
      <c r="B68" s="35" t="s">
        <v>120</v>
      </c>
      <c r="C68" s="15">
        <v>3</v>
      </c>
      <c r="D68" s="40">
        <v>0</v>
      </c>
      <c r="E68" s="41">
        <f>SUM(C68*D68)</f>
        <v>0</v>
      </c>
      <c r="G68" s="15"/>
    </row>
    <row r="69" spans="1:7" ht="25.05" customHeight="1" x14ac:dyDescent="0.25">
      <c r="A69" s="34" t="s">
        <v>92</v>
      </c>
      <c r="B69" s="34" t="s">
        <v>121</v>
      </c>
      <c r="C69" s="47"/>
      <c r="D69" s="57"/>
      <c r="E69" s="48"/>
      <c r="G69" s="25"/>
    </row>
    <row r="70" spans="1:7" ht="25.05" customHeight="1" x14ac:dyDescent="0.25">
      <c r="A70" s="35" t="s">
        <v>122</v>
      </c>
      <c r="B70" s="35" t="s">
        <v>123</v>
      </c>
      <c r="C70" s="15">
        <v>1</v>
      </c>
      <c r="D70" s="40">
        <v>0</v>
      </c>
      <c r="E70" s="41">
        <f>SUM(C70*D70)</f>
        <v>0</v>
      </c>
      <c r="G70" s="15"/>
    </row>
    <row r="71" spans="1:7" ht="25.05" customHeight="1" x14ac:dyDescent="0.25">
      <c r="A71" s="35" t="s">
        <v>124</v>
      </c>
      <c r="B71" s="35" t="s">
        <v>125</v>
      </c>
      <c r="C71" s="15">
        <v>1</v>
      </c>
      <c r="D71" s="40">
        <v>0</v>
      </c>
      <c r="E71" s="41">
        <f t="shared" ref="E71:E74" si="3">SUM(C71*D71)</f>
        <v>0</v>
      </c>
      <c r="G71" s="15"/>
    </row>
    <row r="72" spans="1:7" ht="25.05" customHeight="1" x14ac:dyDescent="0.25">
      <c r="A72" s="35" t="s">
        <v>126</v>
      </c>
      <c r="B72" s="35" t="s">
        <v>127</v>
      </c>
      <c r="C72" s="15">
        <v>1</v>
      </c>
      <c r="D72" s="40">
        <v>0</v>
      </c>
      <c r="E72" s="41">
        <f t="shared" si="3"/>
        <v>0</v>
      </c>
      <c r="G72" s="15"/>
    </row>
    <row r="73" spans="1:7" ht="25.05" customHeight="1" x14ac:dyDescent="0.25">
      <c r="A73" s="35" t="s">
        <v>128</v>
      </c>
      <c r="B73" s="35" t="s">
        <v>129</v>
      </c>
      <c r="C73" s="15">
        <v>4</v>
      </c>
      <c r="D73" s="40">
        <v>0</v>
      </c>
      <c r="E73" s="41">
        <f t="shared" si="3"/>
        <v>0</v>
      </c>
      <c r="G73" s="15"/>
    </row>
    <row r="74" spans="1:7" ht="25.05" customHeight="1" x14ac:dyDescent="0.25">
      <c r="A74" s="35" t="s">
        <v>130</v>
      </c>
      <c r="B74" s="35" t="s">
        <v>131</v>
      </c>
      <c r="C74" s="15">
        <v>1</v>
      </c>
      <c r="D74" s="40">
        <v>0</v>
      </c>
      <c r="E74" s="41">
        <f t="shared" si="3"/>
        <v>0</v>
      </c>
      <c r="G74" s="15"/>
    </row>
    <row r="75" spans="1:7" ht="25.05" customHeight="1" x14ac:dyDescent="0.25">
      <c r="A75" s="34" t="s">
        <v>92</v>
      </c>
      <c r="B75" s="34" t="s">
        <v>132</v>
      </c>
      <c r="C75" s="47"/>
      <c r="D75" s="57"/>
      <c r="E75" s="48"/>
      <c r="G75" s="25"/>
    </row>
    <row r="76" spans="1:7" ht="25.05" customHeight="1" x14ac:dyDescent="0.25">
      <c r="A76" s="35">
        <v>9503310000</v>
      </c>
      <c r="B76" s="35" t="s">
        <v>133</v>
      </c>
      <c r="C76" s="15">
        <v>6</v>
      </c>
      <c r="D76" s="40">
        <v>0</v>
      </c>
      <c r="E76" s="41">
        <f>SUM(C76*D76)</f>
        <v>0</v>
      </c>
      <c r="G76" s="15"/>
    </row>
    <row r="77" spans="1:7" ht="25.05" customHeight="1" x14ac:dyDescent="0.25">
      <c r="A77" s="35">
        <v>383560000</v>
      </c>
      <c r="B77" s="35" t="s">
        <v>134</v>
      </c>
      <c r="C77" s="28">
        <v>30</v>
      </c>
      <c r="D77" s="40">
        <v>0</v>
      </c>
      <c r="E77" s="41">
        <f t="shared" ref="E77:E80" si="4">SUM(C77*D77)</f>
        <v>0</v>
      </c>
      <c r="G77" s="28"/>
    </row>
    <row r="78" spans="1:7" ht="25.05" customHeight="1" x14ac:dyDescent="0.25">
      <c r="A78" s="35" t="s">
        <v>135</v>
      </c>
      <c r="B78" s="35" t="s">
        <v>136</v>
      </c>
      <c r="C78" s="28">
        <v>120</v>
      </c>
      <c r="D78" s="40">
        <v>0</v>
      </c>
      <c r="E78" s="41">
        <f t="shared" si="4"/>
        <v>0</v>
      </c>
      <c r="G78" s="28"/>
    </row>
    <row r="79" spans="1:7" ht="25.05" customHeight="1" x14ac:dyDescent="0.25">
      <c r="A79" s="35" t="s">
        <v>137</v>
      </c>
      <c r="B79" s="35" t="s">
        <v>138</v>
      </c>
      <c r="C79" s="28">
        <v>100</v>
      </c>
      <c r="D79" s="40">
        <v>0</v>
      </c>
      <c r="E79" s="41">
        <f t="shared" si="4"/>
        <v>0</v>
      </c>
      <c r="G79" s="28"/>
    </row>
    <row r="80" spans="1:7" ht="25.05" customHeight="1" x14ac:dyDescent="0.25">
      <c r="A80" s="35" t="s">
        <v>139</v>
      </c>
      <c r="B80" s="35" t="s">
        <v>140</v>
      </c>
      <c r="C80" s="28">
        <v>100</v>
      </c>
      <c r="D80" s="40">
        <v>0</v>
      </c>
      <c r="E80" s="41">
        <f t="shared" si="4"/>
        <v>0</v>
      </c>
      <c r="G80" s="28"/>
    </row>
    <row r="81" spans="1:7" ht="25.05" customHeight="1" x14ac:dyDescent="0.25">
      <c r="A81" s="34" t="s">
        <v>92</v>
      </c>
      <c r="B81" s="34" t="s">
        <v>141</v>
      </c>
      <c r="C81" s="47"/>
      <c r="D81" s="57"/>
      <c r="E81" s="48"/>
      <c r="G81" s="25"/>
    </row>
    <row r="82" spans="1:7" ht="25.05" customHeight="1" x14ac:dyDescent="0.25">
      <c r="A82" s="35" t="s">
        <v>142</v>
      </c>
      <c r="B82" s="35" t="s">
        <v>143</v>
      </c>
      <c r="C82" s="28">
        <v>1</v>
      </c>
      <c r="D82" s="40">
        <v>0</v>
      </c>
      <c r="E82" s="41">
        <f>SUM(C82*D82)</f>
        <v>0</v>
      </c>
      <c r="G82" s="15"/>
    </row>
    <row r="83" spans="1:7" ht="25.05" customHeight="1" x14ac:dyDescent="0.25">
      <c r="A83" s="35" t="s">
        <v>144</v>
      </c>
      <c r="B83" s="35" t="s">
        <v>145</v>
      </c>
      <c r="C83" s="28">
        <v>1</v>
      </c>
      <c r="D83" s="40">
        <v>0</v>
      </c>
      <c r="E83" s="41">
        <f t="shared" ref="E83:E86" si="5">SUM(C83*D83)</f>
        <v>0</v>
      </c>
      <c r="G83" s="15"/>
    </row>
    <row r="84" spans="1:7" ht="25.05" customHeight="1" x14ac:dyDescent="0.25">
      <c r="A84" s="35" t="s">
        <v>146</v>
      </c>
      <c r="B84" s="35" t="s">
        <v>147</v>
      </c>
      <c r="C84" s="28">
        <v>1</v>
      </c>
      <c r="D84" s="40">
        <v>0</v>
      </c>
      <c r="E84" s="41">
        <f t="shared" si="5"/>
        <v>0</v>
      </c>
      <c r="G84" s="15"/>
    </row>
    <row r="85" spans="1:7" ht="25.05" customHeight="1" x14ac:dyDescent="0.25">
      <c r="A85" s="35" t="s">
        <v>148</v>
      </c>
      <c r="B85" s="35" t="s">
        <v>149</v>
      </c>
      <c r="C85" s="28">
        <v>1</v>
      </c>
      <c r="D85" s="40">
        <v>0</v>
      </c>
      <c r="E85" s="41">
        <f t="shared" si="5"/>
        <v>0</v>
      </c>
      <c r="G85" s="15"/>
    </row>
    <row r="86" spans="1:7" ht="25.05" customHeight="1" x14ac:dyDescent="0.25">
      <c r="A86" s="35" t="s">
        <v>150</v>
      </c>
      <c r="B86" s="35" t="s">
        <v>151</v>
      </c>
      <c r="C86" s="28">
        <v>1</v>
      </c>
      <c r="D86" s="40">
        <v>0</v>
      </c>
      <c r="E86" s="41">
        <f t="shared" si="5"/>
        <v>0</v>
      </c>
      <c r="G86" s="15"/>
    </row>
    <row r="87" spans="1:7" ht="25.05" customHeight="1" x14ac:dyDescent="0.25">
      <c r="A87" s="34" t="s">
        <v>92</v>
      </c>
      <c r="B87" s="34" t="s">
        <v>152</v>
      </c>
      <c r="C87" s="47"/>
      <c r="D87" s="57"/>
      <c r="E87" s="48"/>
      <c r="G87" s="25"/>
    </row>
    <row r="88" spans="1:7" ht="25.05" customHeight="1" x14ac:dyDescent="0.25">
      <c r="A88" s="35">
        <v>829559</v>
      </c>
      <c r="B88" s="35" t="s">
        <v>153</v>
      </c>
      <c r="C88" s="28">
        <v>5</v>
      </c>
      <c r="D88" s="40">
        <v>0</v>
      </c>
      <c r="E88" s="41">
        <f>SUM(C88*D88)</f>
        <v>0</v>
      </c>
      <c r="G88" s="28"/>
    </row>
    <row r="89" spans="1:7" ht="25.05" customHeight="1" x14ac:dyDescent="0.25">
      <c r="A89" s="35">
        <v>829520</v>
      </c>
      <c r="B89" s="35" t="s">
        <v>154</v>
      </c>
      <c r="C89" s="28">
        <v>5</v>
      </c>
      <c r="D89" s="40">
        <v>0</v>
      </c>
      <c r="E89" s="41">
        <f t="shared" ref="E89:E91" si="6">SUM(C89*D89)</f>
        <v>0</v>
      </c>
      <c r="G89" s="28"/>
    </row>
    <row r="90" spans="1:7" ht="25.05" customHeight="1" x14ac:dyDescent="0.25">
      <c r="A90" s="35">
        <v>828778</v>
      </c>
      <c r="B90" s="35" t="s">
        <v>155</v>
      </c>
      <c r="C90" s="28">
        <v>20</v>
      </c>
      <c r="D90" s="40">
        <v>0</v>
      </c>
      <c r="E90" s="41">
        <f t="shared" si="6"/>
        <v>0</v>
      </c>
      <c r="G90" s="28"/>
    </row>
    <row r="91" spans="1:7" ht="25.05" customHeight="1" x14ac:dyDescent="0.25">
      <c r="A91" s="35">
        <v>828777</v>
      </c>
      <c r="B91" s="35" t="s">
        <v>156</v>
      </c>
      <c r="C91" s="28">
        <v>20</v>
      </c>
      <c r="D91" s="40">
        <v>0</v>
      </c>
      <c r="E91" s="41">
        <f t="shared" si="6"/>
        <v>0</v>
      </c>
      <c r="G91" s="28"/>
    </row>
    <row r="92" spans="1:7" ht="25.05" customHeight="1" x14ac:dyDescent="0.25">
      <c r="A92" s="34" t="s">
        <v>92</v>
      </c>
      <c r="B92" s="34" t="s">
        <v>157</v>
      </c>
      <c r="C92" s="47"/>
      <c r="D92" s="57"/>
      <c r="E92" s="48"/>
      <c r="G92" s="25"/>
    </row>
    <row r="93" spans="1:7" ht="25.05" customHeight="1" x14ac:dyDescent="0.25">
      <c r="A93" s="35" t="s">
        <v>158</v>
      </c>
      <c r="B93" s="35" t="s">
        <v>159</v>
      </c>
      <c r="C93" s="28">
        <v>1</v>
      </c>
      <c r="D93" s="53">
        <v>0</v>
      </c>
      <c r="E93" s="41">
        <f>SUM(C93*D93)</f>
        <v>0</v>
      </c>
      <c r="G93" s="15"/>
    </row>
    <row r="94" spans="1:7" ht="25.05" customHeight="1" x14ac:dyDescent="0.25">
      <c r="A94" s="35">
        <v>10450054</v>
      </c>
      <c r="B94" s="35" t="s">
        <v>160</v>
      </c>
      <c r="C94" s="28">
        <v>5</v>
      </c>
      <c r="D94" s="53">
        <v>0</v>
      </c>
      <c r="E94" s="41">
        <f t="shared" ref="E94:E98" si="7">SUM(C94*D94)</f>
        <v>0</v>
      </c>
      <c r="G94" s="28"/>
    </row>
    <row r="95" spans="1:7" ht="25.05" customHeight="1" x14ac:dyDescent="0.25">
      <c r="A95" s="35">
        <v>10450074</v>
      </c>
      <c r="B95" s="35" t="s">
        <v>161</v>
      </c>
      <c r="C95" s="28">
        <v>3</v>
      </c>
      <c r="D95" s="53">
        <v>0</v>
      </c>
      <c r="E95" s="41">
        <f t="shared" si="7"/>
        <v>0</v>
      </c>
      <c r="G95" s="28"/>
    </row>
    <row r="96" spans="1:7" ht="25.05" customHeight="1" x14ac:dyDescent="0.25">
      <c r="A96" s="35" t="s">
        <v>162</v>
      </c>
      <c r="B96" s="35" t="s">
        <v>163</v>
      </c>
      <c r="C96" s="28">
        <v>6</v>
      </c>
      <c r="D96" s="53">
        <v>0</v>
      </c>
      <c r="E96" s="41">
        <f t="shared" si="7"/>
        <v>0</v>
      </c>
      <c r="G96" s="28"/>
    </row>
    <row r="97" spans="1:7" ht="25.05" customHeight="1" x14ac:dyDescent="0.25">
      <c r="A97" s="42" t="s">
        <v>164</v>
      </c>
      <c r="B97" s="35" t="s">
        <v>165</v>
      </c>
      <c r="C97" s="28">
        <v>3</v>
      </c>
      <c r="D97" s="53">
        <v>0</v>
      </c>
      <c r="E97" s="41">
        <f t="shared" si="7"/>
        <v>0</v>
      </c>
      <c r="G97" s="15"/>
    </row>
    <row r="98" spans="1:7" ht="25.05" customHeight="1" x14ac:dyDescent="0.25">
      <c r="A98" s="35" t="s">
        <v>166</v>
      </c>
      <c r="B98" s="35" t="s">
        <v>167</v>
      </c>
      <c r="C98" s="28">
        <v>1</v>
      </c>
      <c r="D98" s="53">
        <v>0</v>
      </c>
      <c r="E98" s="41">
        <f t="shared" si="7"/>
        <v>0</v>
      </c>
      <c r="G98" s="15"/>
    </row>
    <row r="99" spans="1:7" ht="25.05" customHeight="1" x14ac:dyDescent="0.25">
      <c r="A99" s="34" t="s">
        <v>169</v>
      </c>
      <c r="B99" s="34" t="s">
        <v>168</v>
      </c>
      <c r="C99" s="47"/>
      <c r="D99" s="57"/>
      <c r="E99" s="48"/>
      <c r="G99" s="25"/>
    </row>
    <row r="100" spans="1:7" ht="25.05" customHeight="1" x14ac:dyDescent="0.25">
      <c r="A100" s="60" t="s">
        <v>173</v>
      </c>
      <c r="B100" s="60"/>
      <c r="C100" s="28">
        <v>1</v>
      </c>
      <c r="D100" s="53">
        <v>0</v>
      </c>
      <c r="E100" s="41">
        <f>SUM(C100*D100)</f>
        <v>0</v>
      </c>
      <c r="G100" s="15"/>
    </row>
    <row r="101" spans="1:7" ht="25.05" customHeight="1" x14ac:dyDescent="0.25">
      <c r="A101" s="34" t="s">
        <v>169</v>
      </c>
      <c r="B101" s="34" t="s">
        <v>170</v>
      </c>
      <c r="C101" s="47"/>
      <c r="D101" s="57"/>
      <c r="E101" s="48"/>
      <c r="G101" s="25"/>
    </row>
    <row r="102" spans="1:7" ht="25.05" customHeight="1" x14ac:dyDescent="0.25">
      <c r="A102" s="60" t="s">
        <v>171</v>
      </c>
      <c r="B102" s="60"/>
      <c r="C102" s="28">
        <v>1</v>
      </c>
      <c r="D102" s="53">
        <v>0</v>
      </c>
      <c r="E102" s="41">
        <f>SUM(C102*D102)</f>
        <v>0</v>
      </c>
      <c r="G102" s="15"/>
    </row>
    <row r="103" spans="1:7" ht="25.05" customHeight="1" x14ac:dyDescent="0.25">
      <c r="A103" s="27"/>
      <c r="B103" s="27"/>
      <c r="C103" s="25"/>
      <c r="D103" s="29"/>
      <c r="E103" s="26"/>
    </row>
    <row r="104" spans="1:7" s="21" customFormat="1" ht="25.05" customHeight="1" x14ac:dyDescent="0.25">
      <c r="A104" s="43" t="s">
        <v>4</v>
      </c>
      <c r="B104" s="18"/>
      <c r="C104" s="19"/>
      <c r="D104" s="20"/>
      <c r="E104" s="20">
        <f>SUM(E13:E102)</f>
        <v>0</v>
      </c>
      <c r="G104" s="22"/>
    </row>
    <row r="105" spans="1:7" x14ac:dyDescent="0.25">
      <c r="A105" s="2" t="s">
        <v>7</v>
      </c>
    </row>
    <row r="106" spans="1:7" x14ac:dyDescent="0.25">
      <c r="A106" s="2" t="s">
        <v>8</v>
      </c>
    </row>
    <row r="108" spans="1:7" x14ac:dyDescent="0.25">
      <c r="B108" s="17"/>
    </row>
  </sheetData>
  <mergeCells count="11">
    <mergeCell ref="A100:B100"/>
    <mergeCell ref="A102:B102"/>
    <mergeCell ref="A9:E9"/>
    <mergeCell ref="E5:G7"/>
    <mergeCell ref="A10:A11"/>
    <mergeCell ref="B10:B11"/>
    <mergeCell ref="C10:C11"/>
    <mergeCell ref="B5:C5"/>
    <mergeCell ref="B7:C7"/>
    <mergeCell ref="B6:C6"/>
    <mergeCell ref="G9:G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86AF19B696245A13B66F9343A8C35" ma:contentTypeVersion="9" ma:contentTypeDescription="Create a new document." ma:contentTypeScope="" ma:versionID="9be000d641088d157d0eb140124fd27c">
  <xsd:schema xmlns:xsd="http://www.w3.org/2001/XMLSchema" xmlns:xs="http://www.w3.org/2001/XMLSchema" xmlns:p="http://schemas.microsoft.com/office/2006/metadata/properties" xmlns:ns3="e06dba90-7e11-47ea-9590-47c9c4d899db" targetNamespace="http://schemas.microsoft.com/office/2006/metadata/properties" ma:root="true" ma:fieldsID="90799fcd6e03843c035f9389e39dca13" ns3:_="">
    <xsd:import namespace="e06dba90-7e11-47ea-9590-47c9c4d899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dba90-7e11-47ea-9590-47c9c4d89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F78706-1767-4FB1-BEDB-21926A087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dba90-7e11-47ea-9590-47c9c4d89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06dba90-7e11-47ea-9590-47c9c4d899db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2020-06-10T19:46:39Z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0x010100F1486AF19B696245A13B66F9343A8C35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