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BIR Projects/Projects 0600-0699/0639 Martellow Tower Cafe and Toilets, Seaford/02 Administration/06 Tender Info/04 Tender documents/"/>
    </mc:Choice>
  </mc:AlternateContent>
  <xr:revisionPtr revIDLastSave="0" documentId="13_ncr:1_{40B2B53B-C57A-5044-8F63-B640EBE4E4B5}" xr6:coauthVersionLast="47" xr6:coauthVersionMax="47" xr10:uidLastSave="{00000000-0000-0000-0000-000000000000}"/>
  <bookViews>
    <workbookView xWindow="12280" yWindow="720" windowWidth="28080" windowHeight="23380" xr2:uid="{18BD63CD-EC23-1D40-BA4B-4DFBD769FB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5" i="1" l="1"/>
  <c r="E93" i="1"/>
  <c r="E70" i="1"/>
  <c r="E204" i="1"/>
  <c r="E198" i="1"/>
  <c r="E192" i="1"/>
  <c r="E168" i="1"/>
  <c r="E160" i="1"/>
  <c r="E150" i="1"/>
  <c r="E143" i="1"/>
  <c r="E135" i="1"/>
  <c r="E119" i="1"/>
  <c r="E78" i="1"/>
  <c r="E59" i="1"/>
  <c r="E100" i="1"/>
  <c r="E107" i="1"/>
  <c r="E128" i="1"/>
  <c r="E175" i="1"/>
  <c r="E218" i="1" l="1"/>
  <c r="E221" i="1" s="1"/>
</calcChain>
</file>

<file path=xl/sharedStrings.xml><?xml version="1.0" encoding="utf-8"?>
<sst xmlns="http://schemas.openxmlformats.org/spreadsheetml/2006/main" count="128" uniqueCount="100">
  <si>
    <t>Contract Sum Analysis</t>
  </si>
  <si>
    <t>Contractor Name</t>
  </si>
  <si>
    <t>Ref</t>
  </si>
  <si>
    <t>Element</t>
  </si>
  <si>
    <t>A12</t>
  </si>
  <si>
    <t>A13</t>
  </si>
  <si>
    <t>A20</t>
  </si>
  <si>
    <t>A30</t>
  </si>
  <si>
    <t>A31</t>
  </si>
  <si>
    <t>A32</t>
  </si>
  <si>
    <t>A33</t>
  </si>
  <si>
    <t>A34</t>
  </si>
  <si>
    <t>A35</t>
  </si>
  <si>
    <t>A36</t>
  </si>
  <si>
    <t>A37</t>
  </si>
  <si>
    <t>A40</t>
  </si>
  <si>
    <t>A41</t>
  </si>
  <si>
    <t>A42</t>
  </si>
  <si>
    <t>A43</t>
  </si>
  <si>
    <t>A44</t>
  </si>
  <si>
    <t>THE SITE/EXISTING BUILDINGS</t>
  </si>
  <si>
    <t>DISCRIPTION OF THE WORKS</t>
  </si>
  <si>
    <t>TENDERING/SUBLETTING/SUPPLY</t>
  </si>
  <si>
    <t>PROVISION, CONTENT AND USE OF DOCUMENTS</t>
  </si>
  <si>
    <t>MANAGEMENT OF THE WORKS</t>
  </si>
  <si>
    <t>QUALITY STANDARDS/CONTROL</t>
  </si>
  <si>
    <t>SECURITY/SAFETY/PROTECTION</t>
  </si>
  <si>
    <t>SPECIFIC LIMITATIONS ON METHOD/SEQUENCE/TIMING</t>
  </si>
  <si>
    <t>FACILITIES/TEMPOARY WORKS/SERVICES</t>
  </si>
  <si>
    <t>OPERATION/MAINTENANCE OF THE FINISHED WORKS</t>
  </si>
  <si>
    <t>CONTRACTORS GENERAL COST ITEMS: MANAGEMENT AND STAFF</t>
  </si>
  <si>
    <t xml:space="preserve">A40/110 </t>
  </si>
  <si>
    <t>MANAGEMENT AND STAFF (COST SIGNIFICANT ITEMS - CONTRACTOR TO LIST, ADD MORE LINES AS REQUIRED)</t>
  </si>
  <si>
    <t>ITEM</t>
  </si>
  <si>
    <t>CONTRACTORS GENERAL COST ITEMS: SITE ACCOMMODATION</t>
  </si>
  <si>
    <t xml:space="preserve">A41/110 </t>
  </si>
  <si>
    <t>SITE ACCOMMODATION (COST SIGNIFICANT ITEMS - CONTRACTOR TO LIST, ADD MORE LINES AS REQUIRED)</t>
  </si>
  <si>
    <t>CONTRACTOR'S GENERAL COST ITEMS: SERVICES AND FACILITIES</t>
  </si>
  <si>
    <t>A42/110</t>
  </si>
  <si>
    <t>SERVICES AND FACILITIES (COST SIGNIFICANT ITEMS - CONTRACTOR TO LIST, ADD MORE LINES AS REQUIRED)</t>
  </si>
  <si>
    <t>CONTRACTOR'S GENERAL COST ITEMS: MECHANICAL PLANT</t>
  </si>
  <si>
    <t>A43/110</t>
  </si>
  <si>
    <t>MECHANICAL PLANT (COST SIGNIFICANT ITEMS - CONTRACTOR TO LIST, ADD MORE LINES AS REQUIRED)</t>
  </si>
  <si>
    <t>CONTRACTOR'S GENERAL COST ITEMS: TEMPORARY WORKS</t>
  </si>
  <si>
    <t>A44/110</t>
  </si>
  <si>
    <t>TEMPOARY WORKS (COST SIGNIFICANT ITEMS - CONTRACTOR TO LIST, ADD MORE LINES AS REQUIRED)</t>
  </si>
  <si>
    <t>WORK BY STATUTORY UNDERTAKERS</t>
  </si>
  <si>
    <t>PRELIMINARIES/GENERAL CONDITIONS BREAKDOWN</t>
  </si>
  <si>
    <t>A90/100</t>
  </si>
  <si>
    <t>TOTAL PRELIMINARIES/GENERAL CONDITIONS</t>
  </si>
  <si>
    <t>SCHEDULE OF WORKS</t>
  </si>
  <si>
    <t>TOTAL SECTION 2</t>
  </si>
  <si>
    <t>GENERAL STRUCTURAL REQUIREMENTS / EXCAVATIONS</t>
  </si>
  <si>
    <t>TOTAL SECTION 3</t>
  </si>
  <si>
    <t>TOTAL SECTION 4</t>
  </si>
  <si>
    <t>TOTAL SECTION 5</t>
  </si>
  <si>
    <t>TOTAL SECTION 6</t>
  </si>
  <si>
    <t>TOTAL SECTION 7</t>
  </si>
  <si>
    <t>TOTAL SECTION 8</t>
  </si>
  <si>
    <t>TOTAL SECTION 9</t>
  </si>
  <si>
    <t>TOTAL SECTION 11</t>
  </si>
  <si>
    <t>TOTAL SECTION 12</t>
  </si>
  <si>
    <t>TOTAL SECTION 13</t>
  </si>
  <si>
    <t>TOTAL SECTION 14</t>
  </si>
  <si>
    <t>TOTAL SECTION 15</t>
  </si>
  <si>
    <t>TOTAL SECTION 16</t>
  </si>
  <si>
    <t>CONTRACTOR TO COMPLETE CELLS COLOURED YELLOW</t>
  </si>
  <si>
    <t>TOTAL SECTION 17</t>
  </si>
  <si>
    <t>BELOW GROUND FOUL DRAINAGE SYSTEMS</t>
  </si>
  <si>
    <t>TOTAL SECTION 18</t>
  </si>
  <si>
    <t>SANITARY APPLIANCES AND FITTINGS</t>
  </si>
  <si>
    <t>ELECTRICAL SYSTEMS</t>
  </si>
  <si>
    <t>TOTAL SCHEDULE OF WORKS</t>
  </si>
  <si>
    <t>TOTAL TO FORM OF TENDER</t>
  </si>
  <si>
    <t>Excluding VAT</t>
  </si>
  <si>
    <t>Cost £</t>
  </si>
  <si>
    <t>A53</t>
  </si>
  <si>
    <t>ROOF CLADDING</t>
  </si>
  <si>
    <t>JCT MINOR WORKS BUILDING CONTRACT WITH CONTRACTORS DESIGN 2016</t>
  </si>
  <si>
    <t>YELLOW CELLS WITHOUT FIGURES DEEMED TO BE AT NO COST TO THE CONTRACT OR INCLUDED ELSEWHERE</t>
  </si>
  <si>
    <t>Provisional Sum</t>
  </si>
  <si>
    <t>Scaffolding</t>
  </si>
  <si>
    <t>0639 Martello Tower Café and Toilets</t>
  </si>
  <si>
    <t>Included elsewhere</t>
  </si>
  <si>
    <t>DEMOLITION/SITE CLEARANCE</t>
  </si>
  <si>
    <t xml:space="preserve">INSITU CONCRETE AND GROUND FLOOR CONSTRUCTION </t>
  </si>
  <si>
    <t>CARPENTRY/TIMBER FRAMING/FIRST FIXING</t>
  </si>
  <si>
    <t>STRUCTURAL METAL MEMBERS</t>
  </si>
  <si>
    <t>INTERNAL WALL AND CEILING LININGS</t>
  </si>
  <si>
    <t>EXTERNAL WINDOWS AND DOORS</t>
  </si>
  <si>
    <t>EXTERNAL TIMBER CLADDING</t>
  </si>
  <si>
    <t>TOTAL SECTION 10</t>
  </si>
  <si>
    <t>FLOOR FINISHES</t>
  </si>
  <si>
    <t>RAINWATER DRAINAGE SYSTEM</t>
  </si>
  <si>
    <t>ABOVE GROUND FOUL WATER DRAINAGE SYSTEM</t>
  </si>
  <si>
    <t>SPACE HEATING SYSTEMS/HOT/COLD WATER/VENTILATION</t>
  </si>
  <si>
    <t>EXTERNAL WORKS</t>
  </si>
  <si>
    <t>CONFIRM PROPOSED CONTRACT PERIOD IN WEEKS</t>
  </si>
  <si>
    <t>CONFIRM EARLIEST START DATE</t>
  </si>
  <si>
    <t>Provisional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</si>
</sst>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_);[Red]\(&quot;£&quot;#,##0.00\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 (Body)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05A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8" fontId="0" fillId="0" borderId="0" xfId="0" applyNumberFormat="1" applyFill="1"/>
    <xf numFmtId="8" fontId="0" fillId="3" borderId="1" xfId="0" applyNumberFormat="1" applyFill="1" applyBorder="1"/>
    <xf numFmtId="2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8" fontId="0" fillId="2" borderId="2" xfId="0" applyNumberFormat="1" applyFill="1" applyBorder="1"/>
    <xf numFmtId="8" fontId="0" fillId="0" borderId="0" xfId="0" applyNumberFormat="1" applyFill="1" applyBorder="1"/>
    <xf numFmtId="0" fontId="0" fillId="0" borderId="0" xfId="0" applyFill="1"/>
    <xf numFmtId="0" fontId="0" fillId="2" borderId="2" xfId="0" applyFill="1" applyBorder="1" applyAlignment="1">
      <alignment horizontal="left" vertical="top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8" fontId="0" fillId="4" borderId="2" xfId="0" applyNumberForma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0" fillId="4" borderId="10" xfId="0" applyFill="1" applyBorder="1"/>
    <xf numFmtId="0" fontId="0" fillId="4" borderId="11" xfId="0" applyFill="1" applyBorder="1"/>
    <xf numFmtId="8" fontId="0" fillId="4" borderId="5" xfId="0" applyNumberFormat="1" applyFill="1" applyBorder="1"/>
    <xf numFmtId="0" fontId="0" fillId="4" borderId="2" xfId="0" applyFill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4" borderId="1" xfId="0" applyFont="1" applyFill="1" applyBorder="1"/>
    <xf numFmtId="2" fontId="0" fillId="0" borderId="0" xfId="0" applyNumberFormat="1" applyAlignment="1">
      <alignment horizontal="left"/>
    </xf>
    <xf numFmtId="0" fontId="0" fillId="2" borderId="2" xfId="0" applyFill="1" applyBorder="1" applyAlignment="1">
      <alignment wrapText="1"/>
    </xf>
    <xf numFmtId="0" fontId="1" fillId="0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7FC3-6114-244A-9A6D-71E826B21934}">
  <dimension ref="B1:F226"/>
  <sheetViews>
    <sheetView tabSelected="1" topLeftCell="A196" workbookViewId="0">
      <selection activeCell="C235" sqref="C235"/>
    </sheetView>
  </sheetViews>
  <sheetFormatPr baseColWidth="10" defaultRowHeight="16" x14ac:dyDescent="0.2"/>
  <cols>
    <col min="1" max="1" width="3.1640625" customWidth="1"/>
    <col min="2" max="2" width="10.5" customWidth="1"/>
    <col min="3" max="3" width="55.5" customWidth="1"/>
    <col min="4" max="4" width="9.1640625" customWidth="1"/>
    <col min="5" max="5" width="16.6640625" customWidth="1"/>
  </cols>
  <sheetData>
    <row r="1" spans="2:6" ht="24" x14ac:dyDescent="0.3">
      <c r="B1" s="20" t="s">
        <v>0</v>
      </c>
      <c r="C1" s="21"/>
      <c r="D1" s="22"/>
      <c r="E1" s="23"/>
    </row>
    <row r="2" spans="2:6" ht="24" x14ac:dyDescent="0.3">
      <c r="B2" s="24" t="s">
        <v>82</v>
      </c>
      <c r="C2" s="25"/>
      <c r="D2" s="26"/>
      <c r="E2" s="27"/>
    </row>
    <row r="3" spans="2:6" ht="136" x14ac:dyDescent="0.2">
      <c r="C3" s="9" t="s">
        <v>66</v>
      </c>
      <c r="E3" s="8" t="s">
        <v>79</v>
      </c>
    </row>
    <row r="4" spans="2:6" ht="34" x14ac:dyDescent="0.2">
      <c r="B4" s="2" t="s">
        <v>1</v>
      </c>
      <c r="C4" s="14"/>
    </row>
    <row r="6" spans="2:6" x14ac:dyDescent="0.2">
      <c r="B6" s="15" t="s">
        <v>47</v>
      </c>
      <c r="C6" s="16"/>
      <c r="D6" s="16"/>
      <c r="E6" s="17"/>
    </row>
    <row r="8" spans="2:6" x14ac:dyDescent="0.2">
      <c r="B8" s="18" t="s">
        <v>2</v>
      </c>
      <c r="C8" s="18" t="s">
        <v>3</v>
      </c>
      <c r="D8" s="13"/>
      <c r="E8" s="19" t="s">
        <v>75</v>
      </c>
    </row>
    <row r="9" spans="2:6" x14ac:dyDescent="0.2">
      <c r="E9" s="5"/>
    </row>
    <row r="10" spans="2:6" x14ac:dyDescent="0.2">
      <c r="B10" t="s">
        <v>4</v>
      </c>
      <c r="C10" t="s">
        <v>20</v>
      </c>
      <c r="E10" s="11"/>
    </row>
    <row r="11" spans="2:6" x14ac:dyDescent="0.2">
      <c r="B11" t="s">
        <v>5</v>
      </c>
      <c r="C11" t="s">
        <v>21</v>
      </c>
      <c r="E11" s="11"/>
    </row>
    <row r="12" spans="2:6" x14ac:dyDescent="0.2">
      <c r="B12" t="s">
        <v>6</v>
      </c>
      <c r="C12" t="s">
        <v>78</v>
      </c>
      <c r="E12" s="11"/>
    </row>
    <row r="13" spans="2:6" x14ac:dyDescent="0.2">
      <c r="B13" t="s">
        <v>7</v>
      </c>
      <c r="C13" t="s">
        <v>22</v>
      </c>
      <c r="E13" s="11"/>
    </row>
    <row r="14" spans="2:6" x14ac:dyDescent="0.2">
      <c r="B14" t="s">
        <v>8</v>
      </c>
      <c r="C14" t="s">
        <v>23</v>
      </c>
      <c r="E14" s="11"/>
    </row>
    <row r="15" spans="2:6" x14ac:dyDescent="0.2">
      <c r="B15" t="s">
        <v>9</v>
      </c>
      <c r="C15" t="s">
        <v>24</v>
      </c>
      <c r="E15" s="11"/>
      <c r="F15" s="13"/>
    </row>
    <row r="16" spans="2:6" x14ac:dyDescent="0.2">
      <c r="B16" t="s">
        <v>10</v>
      </c>
      <c r="C16" t="s">
        <v>25</v>
      </c>
      <c r="E16" s="11"/>
    </row>
    <row r="17" spans="2:5" x14ac:dyDescent="0.2">
      <c r="B17" t="s">
        <v>11</v>
      </c>
      <c r="C17" t="s">
        <v>26</v>
      </c>
      <c r="E17" s="11"/>
    </row>
    <row r="18" spans="2:5" x14ac:dyDescent="0.2">
      <c r="B18" t="s">
        <v>12</v>
      </c>
      <c r="C18" t="s">
        <v>27</v>
      </c>
      <c r="E18" s="11"/>
    </row>
    <row r="19" spans="2:5" x14ac:dyDescent="0.2">
      <c r="B19" t="s">
        <v>13</v>
      </c>
      <c r="C19" t="s">
        <v>28</v>
      </c>
      <c r="E19" s="11"/>
    </row>
    <row r="20" spans="2:5" x14ac:dyDescent="0.2">
      <c r="B20" t="s">
        <v>14</v>
      </c>
      <c r="C20" t="s">
        <v>29</v>
      </c>
      <c r="E20" s="11"/>
    </row>
    <row r="21" spans="2:5" x14ac:dyDescent="0.2">
      <c r="B21" t="s">
        <v>15</v>
      </c>
      <c r="C21" t="s">
        <v>30</v>
      </c>
      <c r="E21" s="5"/>
    </row>
    <row r="22" spans="2:5" ht="34" x14ac:dyDescent="0.2">
      <c r="B22" s="4" t="s">
        <v>31</v>
      </c>
      <c r="C22" s="2" t="s">
        <v>32</v>
      </c>
      <c r="D22" s="2"/>
      <c r="E22" s="1"/>
    </row>
    <row r="23" spans="2:5" x14ac:dyDescent="0.2">
      <c r="B23" s="3">
        <v>1</v>
      </c>
      <c r="C23" t="s">
        <v>33</v>
      </c>
      <c r="E23" s="11"/>
    </row>
    <row r="24" spans="2:5" x14ac:dyDescent="0.2">
      <c r="B24" s="3">
        <v>2</v>
      </c>
      <c r="C24" t="s">
        <v>33</v>
      </c>
      <c r="E24" s="11"/>
    </row>
    <row r="25" spans="2:5" x14ac:dyDescent="0.2">
      <c r="B25" s="3">
        <v>3</v>
      </c>
      <c r="C25" t="s">
        <v>33</v>
      </c>
      <c r="E25" s="11"/>
    </row>
    <row r="26" spans="2:5" x14ac:dyDescent="0.2">
      <c r="B26" s="3">
        <v>4</v>
      </c>
      <c r="C26" t="s">
        <v>33</v>
      </c>
      <c r="E26" s="11"/>
    </row>
    <row r="27" spans="2:5" x14ac:dyDescent="0.2">
      <c r="B27" s="3">
        <v>5</v>
      </c>
      <c r="C27" t="s">
        <v>33</v>
      </c>
      <c r="E27" s="11"/>
    </row>
    <row r="28" spans="2:5" x14ac:dyDescent="0.2">
      <c r="B28" t="s">
        <v>16</v>
      </c>
      <c r="C28" t="s">
        <v>34</v>
      </c>
      <c r="E28" s="1"/>
    </row>
    <row r="29" spans="2:5" ht="34" x14ac:dyDescent="0.2">
      <c r="B29" s="4" t="s">
        <v>35</v>
      </c>
      <c r="C29" s="2" t="s">
        <v>36</v>
      </c>
      <c r="D29" s="2"/>
      <c r="E29" s="1"/>
    </row>
    <row r="30" spans="2:5" x14ac:dyDescent="0.2">
      <c r="B30" s="3">
        <v>1</v>
      </c>
      <c r="C30" t="s">
        <v>33</v>
      </c>
      <c r="E30" s="11"/>
    </row>
    <row r="31" spans="2:5" x14ac:dyDescent="0.2">
      <c r="B31" s="3">
        <v>2</v>
      </c>
      <c r="C31" t="s">
        <v>33</v>
      </c>
      <c r="E31" s="11"/>
    </row>
    <row r="32" spans="2:5" x14ac:dyDescent="0.2">
      <c r="B32" s="3">
        <v>3</v>
      </c>
      <c r="C32" t="s">
        <v>33</v>
      </c>
      <c r="E32" s="11"/>
    </row>
    <row r="33" spans="2:5" x14ac:dyDescent="0.2">
      <c r="B33" s="3">
        <v>4</v>
      </c>
      <c r="C33" t="s">
        <v>33</v>
      </c>
      <c r="E33" s="11"/>
    </row>
    <row r="34" spans="2:5" x14ac:dyDescent="0.2">
      <c r="B34" s="3">
        <v>5</v>
      </c>
      <c r="C34" t="s">
        <v>33</v>
      </c>
      <c r="E34" s="11"/>
    </row>
    <row r="35" spans="2:5" x14ac:dyDescent="0.2">
      <c r="B35" t="s">
        <v>17</v>
      </c>
      <c r="C35" t="s">
        <v>37</v>
      </c>
      <c r="E35" s="1"/>
    </row>
    <row r="36" spans="2:5" ht="34" x14ac:dyDescent="0.2">
      <c r="B36" s="4" t="s">
        <v>38</v>
      </c>
      <c r="C36" s="2" t="s">
        <v>39</v>
      </c>
      <c r="D36" s="2"/>
      <c r="E36" s="1"/>
    </row>
    <row r="37" spans="2:5" x14ac:dyDescent="0.2">
      <c r="B37" s="3">
        <v>1</v>
      </c>
      <c r="C37" t="s">
        <v>33</v>
      </c>
      <c r="E37" s="11"/>
    </row>
    <row r="38" spans="2:5" x14ac:dyDescent="0.2">
      <c r="B38" s="3">
        <v>2</v>
      </c>
      <c r="C38" t="s">
        <v>33</v>
      </c>
      <c r="E38" s="11"/>
    </row>
    <row r="39" spans="2:5" x14ac:dyDescent="0.2">
      <c r="B39" s="3">
        <v>3</v>
      </c>
      <c r="C39" t="s">
        <v>33</v>
      </c>
      <c r="E39" s="11"/>
    </row>
    <row r="40" spans="2:5" x14ac:dyDescent="0.2">
      <c r="B40" s="3">
        <v>4</v>
      </c>
      <c r="C40" t="s">
        <v>33</v>
      </c>
      <c r="E40" s="11"/>
    </row>
    <row r="41" spans="2:5" x14ac:dyDescent="0.2">
      <c r="B41" s="3">
        <v>5</v>
      </c>
      <c r="C41" t="s">
        <v>33</v>
      </c>
      <c r="E41" s="11"/>
    </row>
    <row r="42" spans="2:5" x14ac:dyDescent="0.2">
      <c r="B42" t="s">
        <v>18</v>
      </c>
      <c r="C42" t="s">
        <v>40</v>
      </c>
      <c r="E42" s="1"/>
    </row>
    <row r="43" spans="2:5" ht="34" x14ac:dyDescent="0.2">
      <c r="B43" s="4" t="s">
        <v>41</v>
      </c>
      <c r="C43" s="2" t="s">
        <v>42</v>
      </c>
      <c r="D43" s="2"/>
      <c r="E43" s="1"/>
    </row>
    <row r="44" spans="2:5" x14ac:dyDescent="0.2">
      <c r="B44" s="3">
        <v>1</v>
      </c>
      <c r="C44" t="s">
        <v>33</v>
      </c>
      <c r="E44" s="11"/>
    </row>
    <row r="45" spans="2:5" x14ac:dyDescent="0.2">
      <c r="B45" s="3">
        <v>2</v>
      </c>
      <c r="C45" t="s">
        <v>33</v>
      </c>
      <c r="E45" s="11"/>
    </row>
    <row r="46" spans="2:5" x14ac:dyDescent="0.2">
      <c r="B46" s="3">
        <v>3</v>
      </c>
      <c r="C46" t="s">
        <v>33</v>
      </c>
      <c r="E46" s="11"/>
    </row>
    <row r="47" spans="2:5" x14ac:dyDescent="0.2">
      <c r="B47" s="3">
        <v>4</v>
      </c>
      <c r="C47" t="s">
        <v>33</v>
      </c>
      <c r="E47" s="11"/>
    </row>
    <row r="48" spans="2:5" x14ac:dyDescent="0.2">
      <c r="B48" s="3">
        <v>5</v>
      </c>
      <c r="C48" t="s">
        <v>33</v>
      </c>
      <c r="E48" s="11"/>
    </row>
    <row r="49" spans="2:5" x14ac:dyDescent="0.2">
      <c r="B49" t="s">
        <v>19</v>
      </c>
      <c r="C49" t="s">
        <v>43</v>
      </c>
      <c r="E49" s="1"/>
    </row>
    <row r="50" spans="2:5" ht="34" x14ac:dyDescent="0.2">
      <c r="B50" s="4" t="s">
        <v>44</v>
      </c>
      <c r="C50" s="2" t="s">
        <v>45</v>
      </c>
      <c r="D50" s="2"/>
      <c r="E50" s="1"/>
    </row>
    <row r="51" spans="2:5" x14ac:dyDescent="0.2">
      <c r="B51" s="3">
        <v>1</v>
      </c>
      <c r="C51" t="s">
        <v>33</v>
      </c>
      <c r="E51" s="11"/>
    </row>
    <row r="52" spans="2:5" x14ac:dyDescent="0.2">
      <c r="B52" s="3">
        <v>2</v>
      </c>
      <c r="C52" t="s">
        <v>81</v>
      </c>
      <c r="E52" s="11"/>
    </row>
    <row r="53" spans="2:5" x14ac:dyDescent="0.2">
      <c r="B53" s="3">
        <v>3</v>
      </c>
      <c r="C53" t="s">
        <v>33</v>
      </c>
      <c r="E53" s="11"/>
    </row>
    <row r="54" spans="2:5" x14ac:dyDescent="0.2">
      <c r="B54" s="3">
        <v>4</v>
      </c>
      <c r="C54" t="s">
        <v>33</v>
      </c>
      <c r="E54" s="11"/>
    </row>
    <row r="55" spans="2:5" x14ac:dyDescent="0.2">
      <c r="B55" s="3">
        <v>5</v>
      </c>
      <c r="C55" t="s">
        <v>33</v>
      </c>
      <c r="E55" s="11"/>
    </row>
    <row r="56" spans="2:5" x14ac:dyDescent="0.2">
      <c r="B56" t="s">
        <v>76</v>
      </c>
      <c r="C56" t="s">
        <v>46</v>
      </c>
      <c r="E56" s="11" t="s">
        <v>83</v>
      </c>
    </row>
    <row r="57" spans="2:5" x14ac:dyDescent="0.2">
      <c r="B57" s="3"/>
      <c r="E57" s="1"/>
    </row>
    <row r="58" spans="2:5" ht="17" thickBot="1" x14ac:dyDescent="0.25">
      <c r="E58" s="1"/>
    </row>
    <row r="59" spans="2:5" ht="17" thickBot="1" x14ac:dyDescent="0.25">
      <c r="B59" t="s">
        <v>48</v>
      </c>
      <c r="C59" t="s">
        <v>49</v>
      </c>
      <c r="E59" s="6">
        <f>SUM(E10:E55)</f>
        <v>0</v>
      </c>
    </row>
    <row r="60" spans="2:5" x14ac:dyDescent="0.2">
      <c r="E60" s="1"/>
    </row>
    <row r="61" spans="2:5" x14ac:dyDescent="0.2">
      <c r="E61" s="1"/>
    </row>
    <row r="62" spans="2:5" x14ac:dyDescent="0.2">
      <c r="B62" s="15" t="s">
        <v>50</v>
      </c>
      <c r="C62" s="16"/>
      <c r="D62" s="16"/>
      <c r="E62" s="28"/>
    </row>
    <row r="63" spans="2:5" x14ac:dyDescent="0.2">
      <c r="E63" s="1"/>
    </row>
    <row r="64" spans="2:5" x14ac:dyDescent="0.2">
      <c r="B64" s="4">
        <v>2</v>
      </c>
      <c r="C64" s="10" t="s">
        <v>84</v>
      </c>
      <c r="E64" s="1"/>
    </row>
    <row r="65" spans="2:5" x14ac:dyDescent="0.2">
      <c r="B65" s="4"/>
      <c r="C65" s="10"/>
      <c r="E65" s="1"/>
    </row>
    <row r="66" spans="2:5" x14ac:dyDescent="0.2">
      <c r="B66" s="4">
        <v>2.1</v>
      </c>
      <c r="E66" s="11"/>
    </row>
    <row r="67" spans="2:5" x14ac:dyDescent="0.2">
      <c r="B67" s="4">
        <v>2.2000000000000002</v>
      </c>
      <c r="E67" s="11"/>
    </row>
    <row r="68" spans="2:5" x14ac:dyDescent="0.2">
      <c r="B68" s="4">
        <v>2.2999999999999998</v>
      </c>
      <c r="E68" s="11"/>
    </row>
    <row r="69" spans="2:5" ht="17" thickBot="1" x14ac:dyDescent="0.25">
      <c r="B69" s="4"/>
      <c r="E69" s="12"/>
    </row>
    <row r="70" spans="2:5" ht="17" thickBot="1" x14ac:dyDescent="0.25">
      <c r="B70" s="4"/>
      <c r="C70" s="18" t="s">
        <v>51</v>
      </c>
      <c r="E70" s="6">
        <f>SUM(E66:E68)</f>
        <v>0</v>
      </c>
    </row>
    <row r="71" spans="2:5" x14ac:dyDescent="0.2">
      <c r="B71" s="4"/>
      <c r="E71" s="1"/>
    </row>
    <row r="72" spans="2:5" x14ac:dyDescent="0.2">
      <c r="B72" s="4">
        <v>3</v>
      </c>
      <c r="C72" s="10" t="s">
        <v>52</v>
      </c>
      <c r="E72" s="1"/>
    </row>
    <row r="73" spans="2:5" x14ac:dyDescent="0.2">
      <c r="B73" s="4">
        <v>3.1</v>
      </c>
      <c r="E73" s="11"/>
    </row>
    <row r="74" spans="2:5" x14ac:dyDescent="0.2">
      <c r="B74" s="4">
        <v>3.2</v>
      </c>
      <c r="E74" s="11"/>
    </row>
    <row r="75" spans="2:5" x14ac:dyDescent="0.2">
      <c r="B75" s="4">
        <v>3.3</v>
      </c>
      <c r="E75" s="11"/>
    </row>
    <row r="76" spans="2:5" x14ac:dyDescent="0.2">
      <c r="B76" s="4">
        <v>3.4</v>
      </c>
      <c r="E76" s="11"/>
    </row>
    <row r="77" spans="2:5" ht="17" thickBot="1" x14ac:dyDescent="0.25">
      <c r="B77" s="4"/>
      <c r="E77" s="5"/>
    </row>
    <row r="78" spans="2:5" ht="17" thickBot="1" x14ac:dyDescent="0.25">
      <c r="B78" s="4"/>
      <c r="C78" s="18" t="s">
        <v>53</v>
      </c>
      <c r="E78" s="6">
        <f>SUM(E73:E76)</f>
        <v>0</v>
      </c>
    </row>
    <row r="79" spans="2:5" x14ac:dyDescent="0.2">
      <c r="B79" s="4"/>
      <c r="E79" s="1"/>
    </row>
    <row r="80" spans="2:5" x14ac:dyDescent="0.2">
      <c r="B80" s="4">
        <v>4</v>
      </c>
      <c r="C80" s="10" t="s">
        <v>85</v>
      </c>
      <c r="E80" s="1"/>
    </row>
    <row r="81" spans="2:5" x14ac:dyDescent="0.2">
      <c r="B81" s="4"/>
      <c r="E81" s="1"/>
    </row>
    <row r="82" spans="2:5" x14ac:dyDescent="0.2">
      <c r="B82" s="4">
        <v>4.0999999999999996</v>
      </c>
      <c r="E82" s="11"/>
    </row>
    <row r="83" spans="2:5" x14ac:dyDescent="0.2">
      <c r="B83" s="4">
        <v>4.2</v>
      </c>
      <c r="E83" s="11"/>
    </row>
    <row r="84" spans="2:5" x14ac:dyDescent="0.2">
      <c r="B84" s="4">
        <v>4.3</v>
      </c>
      <c r="E84" s="11"/>
    </row>
    <row r="85" spans="2:5" x14ac:dyDescent="0.2">
      <c r="B85" s="4">
        <v>4.4000000000000004</v>
      </c>
      <c r="E85" s="11"/>
    </row>
    <row r="86" spans="2:5" x14ac:dyDescent="0.2">
      <c r="B86" s="4">
        <v>4.5</v>
      </c>
      <c r="E86" s="11"/>
    </row>
    <row r="87" spans="2:5" x14ac:dyDescent="0.2">
      <c r="B87" s="4">
        <v>4.5999999999999996</v>
      </c>
      <c r="E87" s="11"/>
    </row>
    <row r="88" spans="2:5" x14ac:dyDescent="0.2">
      <c r="B88" s="4">
        <v>4.7</v>
      </c>
      <c r="E88" s="11"/>
    </row>
    <row r="89" spans="2:5" x14ac:dyDescent="0.2">
      <c r="B89" s="4">
        <v>4.8</v>
      </c>
      <c r="E89" s="11"/>
    </row>
    <row r="90" spans="2:5" x14ac:dyDescent="0.2">
      <c r="B90" s="4">
        <v>4.9000000000000004</v>
      </c>
      <c r="E90" s="11"/>
    </row>
    <row r="91" spans="2:5" x14ac:dyDescent="0.2">
      <c r="B91" s="7">
        <v>4.0999999999999996</v>
      </c>
      <c r="E91" s="11"/>
    </row>
    <row r="92" spans="2:5" ht="17" thickBot="1" x14ac:dyDescent="0.25">
      <c r="B92" s="7"/>
      <c r="E92" s="13"/>
    </row>
    <row r="93" spans="2:5" ht="17" thickBot="1" x14ac:dyDescent="0.25">
      <c r="B93" s="7"/>
      <c r="C93" s="18" t="s">
        <v>54</v>
      </c>
      <c r="E93" s="6">
        <f>SUM(E82:E91)</f>
        <v>0</v>
      </c>
    </row>
    <row r="94" spans="2:5" x14ac:dyDescent="0.2">
      <c r="B94" s="7"/>
    </row>
    <row r="95" spans="2:5" x14ac:dyDescent="0.2">
      <c r="B95" s="4">
        <v>5</v>
      </c>
      <c r="C95" s="10" t="s">
        <v>87</v>
      </c>
    </row>
    <row r="96" spans="2:5" x14ac:dyDescent="0.2">
      <c r="B96" s="7"/>
    </row>
    <row r="97" spans="2:5" x14ac:dyDescent="0.2">
      <c r="B97" s="4">
        <v>5.0999999999999996</v>
      </c>
      <c r="E97" s="11"/>
    </row>
    <row r="98" spans="2:5" x14ac:dyDescent="0.2">
      <c r="B98" s="4">
        <v>5.2</v>
      </c>
      <c r="E98" s="11"/>
    </row>
    <row r="99" spans="2:5" ht="17" thickBot="1" x14ac:dyDescent="0.25">
      <c r="B99" s="4"/>
      <c r="E99" s="13"/>
    </row>
    <row r="100" spans="2:5" ht="17" thickBot="1" x14ac:dyDescent="0.25">
      <c r="B100" s="4"/>
      <c r="C100" s="18" t="s">
        <v>55</v>
      </c>
      <c r="E100" s="6">
        <f>SUM(E97:E98)</f>
        <v>0</v>
      </c>
    </row>
    <row r="101" spans="2:5" x14ac:dyDescent="0.2">
      <c r="B101" s="4"/>
    </row>
    <row r="102" spans="2:5" x14ac:dyDescent="0.2">
      <c r="B102" s="4">
        <v>6</v>
      </c>
      <c r="C102" s="10" t="s">
        <v>86</v>
      </c>
    </row>
    <row r="104" spans="2:5" x14ac:dyDescent="0.2">
      <c r="B104" s="4">
        <v>6.1</v>
      </c>
      <c r="E104" s="11"/>
    </row>
    <row r="105" spans="2:5" x14ac:dyDescent="0.2">
      <c r="B105" s="4">
        <v>6.2</v>
      </c>
      <c r="E105" s="11"/>
    </row>
    <row r="106" spans="2:5" ht="17" thickBot="1" x14ac:dyDescent="0.25">
      <c r="B106" s="4"/>
      <c r="E106" s="13"/>
    </row>
    <row r="107" spans="2:5" ht="17" thickBot="1" x14ac:dyDescent="0.25">
      <c r="B107" s="4"/>
      <c r="C107" s="18" t="s">
        <v>56</v>
      </c>
      <c r="E107" s="6">
        <f>SUM(E104:E105)</f>
        <v>0</v>
      </c>
    </row>
    <row r="108" spans="2:5" x14ac:dyDescent="0.2">
      <c r="B108" s="4"/>
    </row>
    <row r="109" spans="2:5" x14ac:dyDescent="0.2">
      <c r="B109" s="4">
        <v>7</v>
      </c>
      <c r="C109" s="10" t="s">
        <v>88</v>
      </c>
    </row>
    <row r="110" spans="2:5" x14ac:dyDescent="0.2">
      <c r="B110" s="4"/>
    </row>
    <row r="111" spans="2:5" x14ac:dyDescent="0.2">
      <c r="B111" s="4">
        <v>7.1</v>
      </c>
      <c r="E111" s="11"/>
    </row>
    <row r="112" spans="2:5" x14ac:dyDescent="0.2">
      <c r="B112" s="4">
        <v>7.2</v>
      </c>
      <c r="E112" s="11"/>
    </row>
    <row r="113" spans="2:5" x14ac:dyDescent="0.2">
      <c r="B113" s="4">
        <v>7.3</v>
      </c>
      <c r="E113" s="11"/>
    </row>
    <row r="114" spans="2:5" x14ac:dyDescent="0.2">
      <c r="B114" s="4">
        <v>7.4</v>
      </c>
      <c r="E114" s="11"/>
    </row>
    <row r="115" spans="2:5" x14ac:dyDescent="0.2">
      <c r="B115" s="4">
        <v>7.5</v>
      </c>
      <c r="E115" s="11"/>
    </row>
    <row r="116" spans="2:5" x14ac:dyDescent="0.2">
      <c r="B116" s="4">
        <v>7.6</v>
      </c>
      <c r="E116" s="11"/>
    </row>
    <row r="117" spans="2:5" x14ac:dyDescent="0.2">
      <c r="B117" s="4">
        <v>7.7</v>
      </c>
      <c r="E117" s="11"/>
    </row>
    <row r="118" spans="2:5" ht="17" thickBot="1" x14ac:dyDescent="0.25">
      <c r="B118" s="4"/>
      <c r="E118" s="13"/>
    </row>
    <row r="119" spans="2:5" ht="17" thickBot="1" x14ac:dyDescent="0.25">
      <c r="B119" s="4"/>
      <c r="C119" s="18" t="s">
        <v>57</v>
      </c>
      <c r="E119" s="6">
        <f>SUM(E111:E117)</f>
        <v>0</v>
      </c>
    </row>
    <row r="120" spans="2:5" x14ac:dyDescent="0.2">
      <c r="B120" s="4"/>
    </row>
    <row r="121" spans="2:5" x14ac:dyDescent="0.2">
      <c r="B121" s="4">
        <v>8</v>
      </c>
      <c r="C121" s="10" t="s">
        <v>89</v>
      </c>
    </row>
    <row r="122" spans="2:5" x14ac:dyDescent="0.2">
      <c r="B122" s="4"/>
    </row>
    <row r="123" spans="2:5" x14ac:dyDescent="0.2">
      <c r="B123" s="4">
        <v>8.1</v>
      </c>
      <c r="E123" s="11"/>
    </row>
    <row r="124" spans="2:5" x14ac:dyDescent="0.2">
      <c r="B124" s="4">
        <v>8.1999999999999993</v>
      </c>
      <c r="C124" t="s">
        <v>80</v>
      </c>
      <c r="E124" s="11">
        <v>10000</v>
      </c>
    </row>
    <row r="125" spans="2:5" x14ac:dyDescent="0.2">
      <c r="B125" s="4">
        <v>8.3000000000000007</v>
      </c>
      <c r="E125" s="11"/>
    </row>
    <row r="126" spans="2:5" x14ac:dyDescent="0.2">
      <c r="B126" s="4">
        <v>8.4</v>
      </c>
      <c r="E126" s="11"/>
    </row>
    <row r="127" spans="2:5" ht="17" thickBot="1" x14ac:dyDescent="0.25">
      <c r="B127" s="4"/>
      <c r="E127" s="13"/>
    </row>
    <row r="128" spans="2:5" ht="17" thickBot="1" x14ac:dyDescent="0.25">
      <c r="B128" s="4"/>
      <c r="C128" s="18" t="s">
        <v>58</v>
      </c>
      <c r="E128" s="6">
        <f>SUM(E123:E126)</f>
        <v>10000</v>
      </c>
    </row>
    <row r="129" spans="2:5" x14ac:dyDescent="0.2">
      <c r="B129" s="4"/>
    </row>
    <row r="130" spans="2:5" x14ac:dyDescent="0.2">
      <c r="B130" s="4">
        <v>9</v>
      </c>
      <c r="C130" s="10" t="s">
        <v>77</v>
      </c>
    </row>
    <row r="131" spans="2:5" x14ac:dyDescent="0.2">
      <c r="B131" s="4"/>
    </row>
    <row r="132" spans="2:5" x14ac:dyDescent="0.2">
      <c r="B132" s="4">
        <v>9.1</v>
      </c>
      <c r="E132" s="11"/>
    </row>
    <row r="133" spans="2:5" x14ac:dyDescent="0.2">
      <c r="B133" s="4">
        <v>9.1999999999999993</v>
      </c>
      <c r="E133" s="11"/>
    </row>
    <row r="134" spans="2:5" ht="17" thickBot="1" x14ac:dyDescent="0.25">
      <c r="B134" s="4"/>
      <c r="E134" s="13"/>
    </row>
    <row r="135" spans="2:5" ht="17" thickBot="1" x14ac:dyDescent="0.25">
      <c r="C135" s="18" t="s">
        <v>59</v>
      </c>
      <c r="E135" s="6">
        <f>SUM(E132:E133)</f>
        <v>0</v>
      </c>
    </row>
    <row r="137" spans="2:5" x14ac:dyDescent="0.2">
      <c r="B137" s="4">
        <v>10</v>
      </c>
      <c r="C137" s="10" t="s">
        <v>90</v>
      </c>
    </row>
    <row r="138" spans="2:5" x14ac:dyDescent="0.2">
      <c r="B138" s="4"/>
      <c r="C138" s="10"/>
    </row>
    <row r="139" spans="2:5" x14ac:dyDescent="0.2">
      <c r="B139" s="4">
        <v>10.1</v>
      </c>
      <c r="C139" s="10"/>
      <c r="E139" s="11"/>
    </row>
    <row r="140" spans="2:5" x14ac:dyDescent="0.2">
      <c r="B140" s="4">
        <v>10.199999999999999</v>
      </c>
      <c r="C140" s="10"/>
      <c r="E140" s="11"/>
    </row>
    <row r="141" spans="2:5" x14ac:dyDescent="0.2">
      <c r="B141" s="4">
        <v>10.3</v>
      </c>
      <c r="C141" s="10"/>
      <c r="E141" s="11"/>
    </row>
    <row r="142" spans="2:5" ht="17" thickBot="1" x14ac:dyDescent="0.25">
      <c r="B142" s="4"/>
      <c r="C142" s="10"/>
    </row>
    <row r="143" spans="2:5" ht="17" thickBot="1" x14ac:dyDescent="0.25">
      <c r="B143" s="4"/>
      <c r="C143" s="18" t="s">
        <v>91</v>
      </c>
      <c r="E143" s="6">
        <f>SUM(E139:E141)</f>
        <v>0</v>
      </c>
    </row>
    <row r="145" spans="2:5" x14ac:dyDescent="0.2">
      <c r="B145" s="3">
        <v>11</v>
      </c>
      <c r="C145" s="10" t="s">
        <v>92</v>
      </c>
    </row>
    <row r="147" spans="2:5" x14ac:dyDescent="0.2">
      <c r="B147" s="3">
        <v>11.1</v>
      </c>
      <c r="E147" s="11"/>
    </row>
    <row r="148" spans="2:5" x14ac:dyDescent="0.2">
      <c r="B148" s="3">
        <v>11.2</v>
      </c>
      <c r="E148" s="11"/>
    </row>
    <row r="149" spans="2:5" ht="17" thickBot="1" x14ac:dyDescent="0.25">
      <c r="B149" s="3"/>
      <c r="E149" s="13"/>
    </row>
    <row r="150" spans="2:5" ht="17" thickBot="1" x14ac:dyDescent="0.25">
      <c r="C150" s="18" t="s">
        <v>60</v>
      </c>
      <c r="E150" s="6">
        <f>SUM(E147:E148)</f>
        <v>0</v>
      </c>
    </row>
    <row r="152" spans="2:5" x14ac:dyDescent="0.2">
      <c r="B152" s="3">
        <v>12</v>
      </c>
      <c r="C152" s="10" t="s">
        <v>93</v>
      </c>
    </row>
    <row r="153" spans="2:5" x14ac:dyDescent="0.2">
      <c r="B153" s="3"/>
    </row>
    <row r="154" spans="2:5" x14ac:dyDescent="0.2">
      <c r="B154" s="3">
        <v>12.1</v>
      </c>
      <c r="E154" s="11"/>
    </row>
    <row r="155" spans="2:5" x14ac:dyDescent="0.2">
      <c r="B155" s="3">
        <v>12.2</v>
      </c>
      <c r="E155" s="11"/>
    </row>
    <row r="156" spans="2:5" x14ac:dyDescent="0.2">
      <c r="B156" s="3">
        <v>12.3</v>
      </c>
      <c r="E156" s="11"/>
    </row>
    <row r="157" spans="2:5" x14ac:dyDescent="0.2">
      <c r="B157" s="3">
        <v>12.4</v>
      </c>
      <c r="E157" s="11"/>
    </row>
    <row r="158" spans="2:5" x14ac:dyDescent="0.2">
      <c r="B158" s="3">
        <v>12.5</v>
      </c>
      <c r="E158" s="11"/>
    </row>
    <row r="159" spans="2:5" ht="17" thickBot="1" x14ac:dyDescent="0.25">
      <c r="B159" s="3"/>
      <c r="E159" s="13"/>
    </row>
    <row r="160" spans="2:5" ht="17" thickBot="1" x14ac:dyDescent="0.25">
      <c r="B160" s="3"/>
      <c r="C160" s="18" t="s">
        <v>61</v>
      </c>
      <c r="E160" s="6">
        <f>SUM(E154:E158)</f>
        <v>0</v>
      </c>
    </row>
    <row r="161" spans="2:5" x14ac:dyDescent="0.2">
      <c r="B161" s="3"/>
    </row>
    <row r="162" spans="2:5" x14ac:dyDescent="0.2">
      <c r="B162" s="3">
        <v>13</v>
      </c>
      <c r="C162" s="10" t="s">
        <v>68</v>
      </c>
    </row>
    <row r="163" spans="2:5" x14ac:dyDescent="0.2">
      <c r="B163" s="3"/>
    </row>
    <row r="164" spans="2:5" x14ac:dyDescent="0.2">
      <c r="B164" s="3">
        <v>13.1</v>
      </c>
      <c r="E164" s="11"/>
    </row>
    <row r="165" spans="2:5" x14ac:dyDescent="0.2">
      <c r="B165" s="3">
        <v>13.2</v>
      </c>
      <c r="E165" s="11"/>
    </row>
    <row r="166" spans="2:5" x14ac:dyDescent="0.2">
      <c r="B166" s="3">
        <v>13.3</v>
      </c>
      <c r="C166" t="s">
        <v>80</v>
      </c>
      <c r="E166" s="11">
        <v>1800</v>
      </c>
    </row>
    <row r="167" spans="2:5" ht="17" thickBot="1" x14ac:dyDescent="0.25">
      <c r="B167" s="3"/>
    </row>
    <row r="168" spans="2:5" ht="17" thickBot="1" x14ac:dyDescent="0.25">
      <c r="B168" s="3"/>
      <c r="C168" s="18" t="s">
        <v>62</v>
      </c>
      <c r="E168" s="6">
        <f>SUM(E164:E166)</f>
        <v>1800</v>
      </c>
    </row>
    <row r="169" spans="2:5" x14ac:dyDescent="0.2">
      <c r="B169" s="3"/>
    </row>
    <row r="170" spans="2:5" x14ac:dyDescent="0.2">
      <c r="B170" s="3">
        <v>14</v>
      </c>
      <c r="C170" s="10" t="s">
        <v>94</v>
      </c>
    </row>
    <row r="171" spans="2:5" x14ac:dyDescent="0.2">
      <c r="B171" s="3"/>
    </row>
    <row r="172" spans="2:5" x14ac:dyDescent="0.2">
      <c r="B172" s="3">
        <v>14.1</v>
      </c>
      <c r="E172" s="11"/>
    </row>
    <row r="173" spans="2:5" x14ac:dyDescent="0.2">
      <c r="B173" s="3">
        <v>14.2</v>
      </c>
      <c r="C173" t="s">
        <v>80</v>
      </c>
      <c r="E173" s="11">
        <v>1200</v>
      </c>
    </row>
    <row r="174" spans="2:5" ht="17" thickBot="1" x14ac:dyDescent="0.25">
      <c r="B174" s="3"/>
      <c r="E174" s="13"/>
    </row>
    <row r="175" spans="2:5" ht="17" thickBot="1" x14ac:dyDescent="0.25">
      <c r="B175" s="3"/>
      <c r="C175" s="18" t="s">
        <v>63</v>
      </c>
      <c r="E175" s="6">
        <f>SUM(E173)</f>
        <v>1200</v>
      </c>
    </row>
    <row r="176" spans="2:5" x14ac:dyDescent="0.2">
      <c r="B176" s="3"/>
    </row>
    <row r="177" spans="2:5" x14ac:dyDescent="0.2">
      <c r="B177" s="3">
        <v>15</v>
      </c>
      <c r="C177" s="10" t="s">
        <v>70</v>
      </c>
    </row>
    <row r="178" spans="2:5" x14ac:dyDescent="0.2">
      <c r="B178" s="3"/>
    </row>
    <row r="179" spans="2:5" x14ac:dyDescent="0.2">
      <c r="B179" s="3">
        <v>15.1</v>
      </c>
      <c r="E179" s="11"/>
    </row>
    <row r="180" spans="2:5" x14ac:dyDescent="0.2">
      <c r="B180" s="3">
        <v>15.2</v>
      </c>
      <c r="C180" t="s">
        <v>80</v>
      </c>
      <c r="E180" s="11">
        <v>23000</v>
      </c>
    </row>
    <row r="181" spans="2:5" x14ac:dyDescent="0.2">
      <c r="B181" s="3">
        <v>15.3</v>
      </c>
      <c r="E181" s="11"/>
    </row>
    <row r="182" spans="2:5" x14ac:dyDescent="0.2">
      <c r="B182" s="3">
        <v>15.4</v>
      </c>
      <c r="E182" s="11"/>
    </row>
    <row r="183" spans="2:5" x14ac:dyDescent="0.2">
      <c r="B183" s="3">
        <v>15.5</v>
      </c>
      <c r="E183" s="11"/>
    </row>
    <row r="184" spans="2:5" x14ac:dyDescent="0.2">
      <c r="B184" s="3">
        <v>15.6</v>
      </c>
      <c r="E184" s="11"/>
    </row>
    <row r="185" spans="2:5" x14ac:dyDescent="0.2">
      <c r="B185" s="3">
        <v>15.7</v>
      </c>
      <c r="E185" s="11"/>
    </row>
    <row r="186" spans="2:5" x14ac:dyDescent="0.2">
      <c r="B186" s="3">
        <v>15.8</v>
      </c>
      <c r="E186" s="11"/>
    </row>
    <row r="187" spans="2:5" x14ac:dyDescent="0.2">
      <c r="B187" s="3">
        <v>15.9</v>
      </c>
      <c r="C187" t="s">
        <v>80</v>
      </c>
      <c r="E187" s="11">
        <v>600</v>
      </c>
    </row>
    <row r="188" spans="2:5" x14ac:dyDescent="0.2">
      <c r="B188" s="33">
        <v>15.1</v>
      </c>
      <c r="E188" s="11"/>
    </row>
    <row r="189" spans="2:5" x14ac:dyDescent="0.2">
      <c r="B189" s="33">
        <v>15.11</v>
      </c>
      <c r="C189" t="s">
        <v>80</v>
      </c>
      <c r="E189" s="11">
        <v>350</v>
      </c>
    </row>
    <row r="190" spans="2:5" x14ac:dyDescent="0.2">
      <c r="B190" s="33">
        <v>15.12</v>
      </c>
      <c r="E190" s="11"/>
    </row>
    <row r="191" spans="2:5" ht="17" thickBot="1" x14ac:dyDescent="0.25">
      <c r="B191" s="3"/>
    </row>
    <row r="192" spans="2:5" ht="17" thickBot="1" x14ac:dyDescent="0.25">
      <c r="B192" s="3"/>
      <c r="C192" s="18" t="s">
        <v>64</v>
      </c>
      <c r="E192" s="6">
        <f>SUM(E179:E190)</f>
        <v>23950</v>
      </c>
    </row>
    <row r="194" spans="2:5" x14ac:dyDescent="0.2">
      <c r="B194" s="3">
        <v>16</v>
      </c>
      <c r="C194" s="10" t="s">
        <v>95</v>
      </c>
    </row>
    <row r="196" spans="2:5" x14ac:dyDescent="0.2">
      <c r="B196" s="3">
        <v>16.100000000000001</v>
      </c>
      <c r="C196" s="3"/>
      <c r="E196" s="11"/>
    </row>
    <row r="197" spans="2:5" ht="17" thickBot="1" x14ac:dyDescent="0.25">
      <c r="B197" s="3"/>
      <c r="C197" s="3"/>
      <c r="E197" s="13"/>
    </row>
    <row r="198" spans="2:5" ht="17" thickBot="1" x14ac:dyDescent="0.25">
      <c r="B198" s="3"/>
      <c r="C198" s="29" t="s">
        <v>65</v>
      </c>
      <c r="E198" s="6">
        <f>SUM(E196:E196)</f>
        <v>0</v>
      </c>
    </row>
    <row r="199" spans="2:5" x14ac:dyDescent="0.2">
      <c r="B199" s="3"/>
      <c r="C199" s="3"/>
    </row>
    <row r="200" spans="2:5" x14ac:dyDescent="0.2">
      <c r="B200" s="3">
        <v>17</v>
      </c>
      <c r="C200" s="31" t="s">
        <v>71</v>
      </c>
    </row>
    <row r="201" spans="2:5" x14ac:dyDescent="0.2">
      <c r="B201" s="3"/>
      <c r="C201" s="3"/>
    </row>
    <row r="202" spans="2:5" x14ac:dyDescent="0.2">
      <c r="B202" s="3">
        <v>17.100000000000001</v>
      </c>
      <c r="C202" s="3"/>
      <c r="E202" s="11"/>
    </row>
    <row r="203" spans="2:5" ht="17" thickBot="1" x14ac:dyDescent="0.25">
      <c r="B203" s="3"/>
      <c r="C203" s="3"/>
      <c r="E203" s="13"/>
    </row>
    <row r="204" spans="2:5" ht="17" thickBot="1" x14ac:dyDescent="0.25">
      <c r="B204" s="3"/>
      <c r="C204" s="29" t="s">
        <v>67</v>
      </c>
      <c r="E204" s="6">
        <f>SUM(E202:E202)</f>
        <v>0</v>
      </c>
    </row>
    <row r="205" spans="2:5" x14ac:dyDescent="0.2">
      <c r="B205" s="3"/>
      <c r="C205" s="3"/>
    </row>
    <row r="206" spans="2:5" x14ac:dyDescent="0.2">
      <c r="B206" s="3">
        <v>18</v>
      </c>
      <c r="C206" s="31" t="s">
        <v>96</v>
      </c>
    </row>
    <row r="207" spans="2:5" x14ac:dyDescent="0.2">
      <c r="B207" s="3"/>
      <c r="C207" s="3"/>
    </row>
    <row r="208" spans="2:5" x14ac:dyDescent="0.2">
      <c r="B208" s="3">
        <v>18.100000000000001</v>
      </c>
      <c r="C208" s="3"/>
      <c r="E208" s="11"/>
    </row>
    <row r="209" spans="2:5" x14ac:dyDescent="0.2">
      <c r="B209" s="3">
        <v>18.2</v>
      </c>
      <c r="C209" s="3"/>
      <c r="E209" s="11"/>
    </row>
    <row r="210" spans="2:5" x14ac:dyDescent="0.2">
      <c r="B210" s="3">
        <v>18.3</v>
      </c>
      <c r="C210" s="3"/>
      <c r="E210" s="11"/>
    </row>
    <row r="211" spans="2:5" x14ac:dyDescent="0.2">
      <c r="B211" s="3">
        <v>18.399999999999999</v>
      </c>
      <c r="C211" s="3"/>
      <c r="E211" s="11"/>
    </row>
    <row r="212" spans="2:5" x14ac:dyDescent="0.2">
      <c r="B212" s="3">
        <v>18.5</v>
      </c>
      <c r="C212" s="3"/>
      <c r="E212" s="11"/>
    </row>
    <row r="213" spans="2:5" x14ac:dyDescent="0.2">
      <c r="B213" s="3">
        <v>18.600000000000001</v>
      </c>
      <c r="C213" s="3" t="s">
        <v>99</v>
      </c>
      <c r="E213" s="11">
        <v>5000</v>
      </c>
    </row>
    <row r="214" spans="2:5" ht="17" thickBot="1" x14ac:dyDescent="0.25">
      <c r="B214" s="3"/>
      <c r="C214" s="3"/>
      <c r="E214" s="13"/>
    </row>
    <row r="215" spans="2:5" ht="17" thickBot="1" x14ac:dyDescent="0.25">
      <c r="B215" s="3"/>
      <c r="C215" s="29" t="s">
        <v>69</v>
      </c>
      <c r="E215" s="6">
        <f>SUM(E208:E213)</f>
        <v>5000</v>
      </c>
    </row>
    <row r="216" spans="2:5" x14ac:dyDescent="0.2">
      <c r="B216" s="3"/>
      <c r="C216" s="3"/>
    </row>
    <row r="217" spans="2:5" ht="17" thickBot="1" x14ac:dyDescent="0.25"/>
    <row r="218" spans="2:5" ht="17" thickBot="1" x14ac:dyDescent="0.25">
      <c r="C218" s="18" t="s">
        <v>72</v>
      </c>
      <c r="E218" s="6">
        <f>SUM(E59,E70,E78,E93,E100,E107,E119,E128,E135,E143,E150,E160,E168,E175,E192,E198,E204,E215)</f>
        <v>41950</v>
      </c>
    </row>
    <row r="220" spans="2:5" ht="17" thickBot="1" x14ac:dyDescent="0.25"/>
    <row r="221" spans="2:5" ht="17" thickBot="1" x14ac:dyDescent="0.25">
      <c r="C221" s="32" t="s">
        <v>73</v>
      </c>
      <c r="E221" s="6">
        <f>SUM(E59,E218)</f>
        <v>41950</v>
      </c>
    </row>
    <row r="222" spans="2:5" x14ac:dyDescent="0.2">
      <c r="E222" s="30" t="s">
        <v>74</v>
      </c>
    </row>
    <row r="224" spans="2:5" ht="17" x14ac:dyDescent="0.2">
      <c r="C224" s="35" t="s">
        <v>97</v>
      </c>
      <c r="E224" s="34"/>
    </row>
    <row r="226" spans="3:5" ht="17" x14ac:dyDescent="0.2">
      <c r="C226" s="35" t="s">
        <v>98</v>
      </c>
      <c r="E22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2020-08-04T16:59:58Z</dcterms:created>
  <dcterms:modified xsi:type="dcterms:W3CDTF">2022-02-22T12:17:52Z</dcterms:modified>
</cp:coreProperties>
</file>