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yhcloud.sharepoint.com/teams/Assurance/Procurement/Tenders Complete/2022-2023/13-23 Applicant Tracking System/7 ITT/Final/"/>
    </mc:Choice>
  </mc:AlternateContent>
  <xr:revisionPtr revIDLastSave="345" documentId="8_{154A77B2-BA3B-4648-9742-40FA86FCCF7C}" xr6:coauthVersionLast="47" xr6:coauthVersionMax="47" xr10:uidLastSave="{EB6C9ECE-7561-4273-9A90-5345499C6C10}"/>
  <bookViews>
    <workbookView xWindow="-110" yWindow="-110" windowWidth="22780" windowHeight="14660" xr2:uid="{FFE7C54A-AADD-4DBF-8A0B-FF11C3962F5A}"/>
  </bookViews>
  <sheets>
    <sheet name="Guidance" sheetId="2" r:id="rId1"/>
    <sheet name="Calculations" sheetId="3" r:id="rId2"/>
    <sheet name="Implementation" sheetId="1" r:id="rId3"/>
    <sheet name="Licence &amp; User Associated Costs" sheetId="4" r:id="rId4"/>
    <sheet name="Training Costs" sheetId="5" r:id="rId5"/>
    <sheet name="Running Costs" sheetId="6" r:id="rId6"/>
    <sheet name="Consultancy Costs" sheetId="7" r:id="rId7"/>
    <sheet name="Module Costs" sheetId="10" r:id="rId8"/>
    <sheet name="End of Contract Costs" sheetId="9" r:id="rId9"/>
    <sheet name="Additional Costs" sheetId="8"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3" l="1"/>
  <c r="E22" i="7"/>
  <c r="E15" i="7"/>
  <c r="E14" i="7"/>
  <c r="D20" i="3"/>
  <c r="D18" i="3"/>
  <c r="D17" i="3"/>
  <c r="D15" i="3"/>
  <c r="D14" i="3"/>
  <c r="D13" i="3"/>
  <c r="D12" i="3"/>
  <c r="C24" i="10"/>
  <c r="C13" i="9"/>
  <c r="C18" i="8"/>
  <c r="C14" i="6"/>
  <c r="C17" i="5"/>
  <c r="C18" i="1"/>
  <c r="C17" i="4" l="1"/>
  <c r="F12" i="3" l="1"/>
  <c r="F13" i="3"/>
  <c r="F14" i="3"/>
  <c r="F15" i="3"/>
  <c r="F17" i="3"/>
  <c r="F18" i="3"/>
  <c r="F20" i="3"/>
  <c r="F19" i="3" l="1"/>
  <c r="F21" i="3" s="1"/>
  <c r="F22" i="3" s="1"/>
</calcChain>
</file>

<file path=xl/sharedStrings.xml><?xml version="1.0" encoding="utf-8"?>
<sst xmlns="http://schemas.openxmlformats.org/spreadsheetml/2006/main" count="204" uniqueCount="117">
  <si>
    <t>APPLICANT TRACKING SYSTEM 2022</t>
  </si>
  <si>
    <t>REFERENCE 13-23</t>
  </si>
  <si>
    <t>PRICING SCHEDULE GUIDANCE</t>
  </si>
  <si>
    <t>Note 1</t>
  </si>
  <si>
    <t>Please refer to section 13 of the ITT guidance document for completion of the Pricing Schedule</t>
  </si>
  <si>
    <t>Note 2</t>
  </si>
  <si>
    <t>YH will not accept pricing that is between two figures and requests that the bidders ascertain what level of scope is required before committing to a cost.</t>
  </si>
  <si>
    <t>Note 3</t>
  </si>
  <si>
    <t>YH will use these prices to formulate the contract</t>
  </si>
  <si>
    <t>Note 4</t>
  </si>
  <si>
    <t>The prices will include all costs assosciated with each section to ensure that YH has no hidden costs or unexpected additional expenditure as such the prices are to ensure each stage is completed to the point of go live and working.</t>
  </si>
  <si>
    <t>Note 5</t>
  </si>
  <si>
    <t>The Tenderer is invited to price the relevant tabs within pricing matrix. This has been provided in excel format and must be returned in excel format.</t>
  </si>
  <si>
    <t>Note 6</t>
  </si>
  <si>
    <t>Note 7</t>
  </si>
  <si>
    <t>Note 8</t>
  </si>
  <si>
    <t>PRICING SCHEDULE CALCULATIONS</t>
  </si>
  <si>
    <t>Pricing Calculation</t>
  </si>
  <si>
    <t>Notes</t>
  </si>
  <si>
    <t>Cost</t>
  </si>
  <si>
    <t>Qty</t>
  </si>
  <si>
    <t>Total</t>
  </si>
  <si>
    <t>Implementation costs</t>
  </si>
  <si>
    <t>YH will base the overall cost and times it by a single year as identified in the quantity column</t>
  </si>
  <si>
    <t>Annual Charge for ATS Core Solution
(Licence/ user association costs)</t>
  </si>
  <si>
    <t>YH will base the overall cost and times it by three years as identified in the quantity column</t>
  </si>
  <si>
    <t>Training costs</t>
  </si>
  <si>
    <t>Running Costs</t>
  </si>
  <si>
    <t>Consultancy costs</t>
  </si>
  <si>
    <t>YH will base the calculation on 5 consultancy days per annum and where identified will use 3 days based on development and 2 days on graphic design.</t>
  </si>
  <si>
    <t>Module costs</t>
  </si>
  <si>
    <t>End of contract cost</t>
  </si>
  <si>
    <t>YH will base the overall cost and times it by a single instance as identified in the quantity column</t>
  </si>
  <si>
    <t>Additional costs</t>
  </si>
  <si>
    <t>YH reserve the right on the basis of fairness to include additional costs on the basis of proprtionality to the overall life of the contract. This can only be ascertained on identifying any additional costs.</t>
  </si>
  <si>
    <t>Total inc VAT</t>
  </si>
  <si>
    <t>YH TO COMPLETE</t>
  </si>
  <si>
    <t>Lowest Cost</t>
  </si>
  <si>
    <t>Your cost</t>
  </si>
  <si>
    <t>Equals</t>
  </si>
  <si>
    <t>Multiply by</t>
  </si>
  <si>
    <t>Total score</t>
  </si>
  <si>
    <t>Please refer to section 13 of the ITT guidance document for completion of the pricing matrix</t>
  </si>
  <si>
    <t>PRICING SCHEDULE IMPLEMENTATION</t>
  </si>
  <si>
    <t>Please provide your pricing in-line with the following:</t>
  </si>
  <si>
    <t>Cost excluding VAT</t>
  </si>
  <si>
    <t>Supporting commentary request</t>
  </si>
  <si>
    <t>Supporting commentary response</t>
  </si>
  <si>
    <t>Please provide your costing to set up the core system</t>
  </si>
  <si>
    <t xml:space="preserve">Please provide your costings to set up single sign on. </t>
  </si>
  <si>
    <t>If there is no cost where is this cost attributed to?</t>
  </si>
  <si>
    <t>Please provide your costing to set up open API's</t>
  </si>
  <si>
    <t>Please provide your costing to transfer registered candidate information from incumbant ATS on to new platform for the purposes of retaining the talent pool.</t>
  </si>
  <si>
    <t>Please provide your costing in relation to on-site launching of the ATS.</t>
  </si>
  <si>
    <t>Please provide any other costs that may be attributed to the implementation.</t>
  </si>
  <si>
    <t>Please provide details of what these costs cover.</t>
  </si>
  <si>
    <t>PRICING SCHEDULE LICENCE / USER ASSOCIATED COSTS</t>
  </si>
  <si>
    <t>Licence / User associated costs</t>
  </si>
  <si>
    <t>Annual charge for the platform.</t>
  </si>
  <si>
    <r>
      <t xml:space="preserve">Please provide your annual cost for circa </t>
    </r>
    <r>
      <rPr>
        <b/>
        <sz val="16"/>
        <color rgb="FF34215A"/>
        <rFont val="Source Sans Pro"/>
        <family val="2"/>
      </rPr>
      <t>180</t>
    </r>
    <r>
      <rPr>
        <sz val="11"/>
        <color rgb="FF34215A"/>
        <rFont val="Source Sans Pro"/>
        <family val="2"/>
      </rPr>
      <t xml:space="preserve"> employees. 
 - 10 HR Operatives
 - 170 employees / Hiring Managers</t>
    </r>
  </si>
  <si>
    <t>Please provide your annual hosting cost for the ATS</t>
  </si>
  <si>
    <t>Using the Supporting comentary response please explain your licensing options available to YH and detail how they work in practice?
 • Increase in staff level
 • Decrease in staff level
 • User licenses or enterprise licenses
 • Staff level thresholds if any bandings
 • Process for managing staff licensing</t>
  </si>
  <si>
    <t>Please provide any other costs that may be attributed to our number of and type of users.</t>
  </si>
  <si>
    <t>Please provide details of what these costs cover</t>
  </si>
  <si>
    <t>PRICING SCHEDULE TRAINING COSTS</t>
  </si>
  <si>
    <t>Please provide two costs for training delivery. The cost for face to face and the cost for remote/on-line traing. For the purposes of evaluation the face to face training costs will be used.</t>
  </si>
  <si>
    <t xml:space="preserve">Please provide a cost for delivering face to face super user training to approx 10 YH employees. </t>
  </si>
  <si>
    <t>YH  needs to understand how many days and sessions the super user training will take to deliver? Please note that your costs should also include your travel, subsistence and accommodation.</t>
  </si>
  <si>
    <t xml:space="preserve">Please provide a cost for delivering face to face 'train the trainer'  training to 5  YH employees. This is to be hosted at The Place, 2 Central Place, Leeds LS10 1FB. The Place can hold up to 20 candidates in our meeting facilities. </t>
  </si>
  <si>
    <t>YH needs to understand how many days the train the trainer session will take? Will it take a day or two days? 
Please note that your costs should also include your travel, subsistence and accommodation.</t>
  </si>
  <si>
    <t xml:space="preserve">Please provide a cost for delivering face to face training to approximately 150 Panel Leaders and Members. </t>
  </si>
  <si>
    <t>YH needs to understand how many days the YH Leader and YH Member training session will take? Will it take a day or two days? 
Please note that your costs should also include your travel, subsistence and accommodation.</t>
  </si>
  <si>
    <t>Please provide any other costs that may be attributed to the training.</t>
  </si>
  <si>
    <t xml:space="preserve">Please provide a cost for delivering remote super user training to approx 10 YH employees. </t>
  </si>
  <si>
    <t xml:space="preserve">Please provide a cost for delivering remote 'train the trainer'  training to 5  YH employees. </t>
  </si>
  <si>
    <t xml:space="preserve">Please provide a cost for delivering remote training to approximately 150 Panel leaders and members. </t>
  </si>
  <si>
    <t>PRICING SCHEDULE RUNNING COSTS</t>
  </si>
  <si>
    <t>Please provide the annual cost of maintenance and support. The cost is to include updates, new patches and versions to ensure the site can be maintained.</t>
  </si>
  <si>
    <t>Please confirm exactly what is included in your maintenance and support.
If there is no cost where is this cost attributed to?</t>
  </si>
  <si>
    <t>Please provide any other costs that may be attributed to running costs.</t>
  </si>
  <si>
    <t>PRICING SCHEDULE CONSULTANCY COSTS</t>
  </si>
  <si>
    <t>Number of Days</t>
  </si>
  <si>
    <t>Total Cost</t>
  </si>
  <si>
    <t>Please provide costings for consultancy:</t>
  </si>
  <si>
    <t>Please provide your costing in the costing column if you have a single day for consultancy irrespective of role types involved.</t>
  </si>
  <si>
    <t>Developer</t>
  </si>
  <si>
    <t>Graphic Designer</t>
  </si>
  <si>
    <t>Please place role title in this column and day rate in cost column.</t>
  </si>
  <si>
    <t>APPLICANT TRACKING SYSTEM 2021</t>
  </si>
  <si>
    <t>PRICING SCHEDULE MODULE COSTS</t>
  </si>
  <si>
    <t>Module Costs</t>
  </si>
  <si>
    <t>Please provide your costs for each additional module available; noting the following but not limited to:</t>
  </si>
  <si>
    <t>Bespoke application forms</t>
  </si>
  <si>
    <t>Please provide details of what is included and if no cost in this section where has the cost been attributed too.</t>
  </si>
  <si>
    <t>ED&amp;I module to include 'Blanking' applications</t>
  </si>
  <si>
    <t>Shortlisting criteria</t>
  </si>
  <si>
    <t>Interview scheduling and booking</t>
  </si>
  <si>
    <t>Interview and testing options</t>
  </si>
  <si>
    <t>Onboarding</t>
  </si>
  <si>
    <t>Docusign or equivalent</t>
  </si>
  <si>
    <t>Reporting and KPI's. Standard and bespoke</t>
  </si>
  <si>
    <t>Careers portal</t>
  </si>
  <si>
    <t>Please provide any additional costs in relation to content creation solution for YH to use for designing their own modules and content.</t>
  </si>
  <si>
    <t>Please confirm what attributes your solution has and its limitations.</t>
  </si>
  <si>
    <t>Please provide any additional costs in relation to content editing solution for YH to use so YH can edit provided content and adapt to make the content YH centric.</t>
  </si>
  <si>
    <t>Please provide details of what is included</t>
  </si>
  <si>
    <t>PRICING SCHEDULE END OF CONTRACT COSTS</t>
  </si>
  <si>
    <t>End of Contract Cost</t>
  </si>
  <si>
    <t>Please provide the cost of obtaining all details from candidate pool in readiness to be uploaded onto a new portal. With GDPR considerations</t>
  </si>
  <si>
    <t>Please identify how you will provide this with no loss of data and what formats you can provide this in</t>
  </si>
  <si>
    <t>PRICING SCHEDULE ADDITIONAL COSTS</t>
  </si>
  <si>
    <t>Additional Costs</t>
  </si>
  <si>
    <t>Please provide any additional costs that will imYHct YH over the life-cycle of the contract that have not been captured above.</t>
  </si>
  <si>
    <t>Please place additional cost in this column and the cost in the cost column.</t>
  </si>
  <si>
    <t>Please identify if this is an annual or  one off cost</t>
  </si>
  <si>
    <t>Please identify if this is an annual  or one off cost</t>
  </si>
  <si>
    <t>Please identify if this is an annual or one off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</si>
</sst>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6" x14ac:knownFonts="1">
    <font>
      <sz val="11"/>
      <color theme="1"/>
      <name val="Calibri"/>
      <family val="2"/>
      <scheme val="minor"/>
    </font>
    <font>
      <sz val="11"/>
      <color theme="1"/>
      <name val="Arial"/>
      <family val="2"/>
    </font>
    <font>
      <sz val="11"/>
      <color rgb="FF34215A"/>
      <name val="Source Sans Pro"/>
      <family val="2"/>
    </font>
    <font>
      <b/>
      <sz val="12"/>
      <color rgb="FFE97182"/>
      <name val="Source Sans Pro"/>
      <family val="2"/>
    </font>
    <font>
      <b/>
      <sz val="11"/>
      <color rgb="FF34215A"/>
      <name val="Source Sans Pro"/>
      <family val="2"/>
    </font>
    <font>
      <b/>
      <sz val="16"/>
      <color rgb="FF34215A"/>
      <name val="Source Sans Pro"/>
      <family val="2"/>
    </font>
  </fonts>
  <fills count="3">
    <fill>
      <patternFill patternType="none"/>
    </fill>
    <fill>
      <patternFill patternType="gray125"/>
    </fill>
    <fill>
      <patternFill patternType="solid">
        <fgColor theme="0"/>
        <bgColor indexed="64"/>
      </patternFill>
    </fill>
  </fills>
  <borders count="15">
    <border>
      <left/>
      <right/>
      <top/>
      <bottom/>
      <diagonal/>
    </border>
    <border>
      <left/>
      <right/>
      <top style="thin">
        <color indexed="64"/>
      </top>
      <bottom style="thin">
        <color indexed="6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style="thin">
        <color indexed="64"/>
      </bottom>
      <diagonal/>
    </border>
    <border>
      <left style="thin">
        <color rgb="FF7030A0"/>
      </left>
      <right style="thin">
        <color rgb="FF7030A0"/>
      </right>
      <top style="thin">
        <color indexed="64"/>
      </top>
      <bottom style="thin">
        <color indexed="64"/>
      </bottom>
      <diagonal/>
    </border>
    <border>
      <left style="thin">
        <color rgb="FF7030A0"/>
      </left>
      <right style="thin">
        <color rgb="FF7030A0"/>
      </right>
      <top style="thin">
        <color indexed="64"/>
      </top>
      <bottom style="thin">
        <color rgb="FF7030A0"/>
      </bottom>
      <diagonal/>
    </border>
    <border>
      <left style="thin">
        <color rgb="FF7030A0"/>
      </left>
      <right/>
      <top style="thin">
        <color indexed="64"/>
      </top>
      <bottom style="thin">
        <color indexed="64"/>
      </bottom>
      <diagonal/>
    </border>
    <border>
      <left/>
      <right style="thin">
        <color rgb="FF7030A0"/>
      </right>
      <top style="thin">
        <color indexed="64"/>
      </top>
      <bottom style="thin">
        <color indexed="64"/>
      </bottom>
      <diagonal/>
    </border>
    <border>
      <left style="thin">
        <color rgb="FF7030A0"/>
      </left>
      <right style="thin">
        <color rgb="FF7030A0"/>
      </right>
      <top/>
      <bottom style="thin">
        <color indexed="64"/>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style="thin">
        <color rgb="FF7030A0"/>
      </right>
      <top/>
      <bottom/>
      <diagonal/>
    </border>
    <border>
      <left style="thin">
        <color rgb="FF7030A0"/>
      </left>
      <right/>
      <top style="thin">
        <color rgb="FF7030A0"/>
      </top>
      <bottom style="thin">
        <color indexed="64"/>
      </bottom>
      <diagonal/>
    </border>
    <border>
      <left/>
      <right style="thin">
        <color rgb="FF7030A0"/>
      </right>
      <top style="thin">
        <color rgb="FF7030A0"/>
      </top>
      <bottom style="thin">
        <color indexed="64"/>
      </bottom>
      <diagonal/>
    </border>
  </borders>
  <cellStyleXfs count="1">
    <xf numFmtId="0" fontId="0" fillId="0" borderId="0"/>
  </cellStyleXfs>
  <cellXfs count="42">
    <xf numFmtId="0" fontId="0" fillId="0" borderId="0" xfId="0"/>
    <xf numFmtId="0" fontId="1" fillId="2" borderId="0" xfId="0" applyFont="1" applyFill="1" applyAlignment="1">
      <alignment wrapText="1"/>
    </xf>
    <xf numFmtId="0" fontId="1" fillId="2" borderId="0" xfId="0" applyFont="1" applyFill="1"/>
    <xf numFmtId="0" fontId="1" fillId="2" borderId="0" xfId="0" applyFont="1" applyFill="1" applyAlignment="1">
      <alignment horizontal="center" wrapText="1"/>
    </xf>
    <xf numFmtId="0" fontId="2" fillId="2" borderId="0" xfId="0" applyFont="1" applyFill="1"/>
    <xf numFmtId="0" fontId="3" fillId="2" borderId="0" xfId="0" applyFont="1" applyFill="1" applyAlignment="1">
      <alignment horizontal="justify" vertical="center"/>
    </xf>
    <xf numFmtId="0" fontId="2" fillId="2" borderId="3" xfId="0" applyFont="1" applyFill="1" applyBorder="1"/>
    <xf numFmtId="0" fontId="2" fillId="2" borderId="3" xfId="0" applyFont="1" applyFill="1" applyBorder="1" applyAlignment="1">
      <alignment vertical="center" wrapText="1"/>
    </xf>
    <xf numFmtId="0" fontId="2" fillId="2" borderId="4" xfId="0" applyFont="1" applyFill="1" applyBorder="1"/>
    <xf numFmtId="0" fontId="2" fillId="2" borderId="4" xfId="0" applyFont="1" applyFill="1" applyBorder="1" applyAlignment="1">
      <alignment vertical="center" wrapText="1"/>
    </xf>
    <xf numFmtId="0" fontId="2" fillId="2" borderId="5" xfId="0" applyFont="1" applyFill="1" applyBorder="1"/>
    <xf numFmtId="0" fontId="2" fillId="2" borderId="5" xfId="0" applyFont="1" applyFill="1" applyBorder="1" applyAlignment="1">
      <alignment vertical="center" wrapText="1"/>
    </xf>
    <xf numFmtId="0" fontId="2" fillId="2" borderId="8" xfId="0" applyFont="1" applyFill="1" applyBorder="1" applyAlignment="1">
      <alignment vertical="center" wrapText="1"/>
    </xf>
    <xf numFmtId="0" fontId="3" fillId="2" borderId="2" xfId="0" applyFont="1" applyFill="1" applyBorder="1" applyAlignment="1">
      <alignment horizontal="center" vertical="center"/>
    </xf>
    <xf numFmtId="0" fontId="4" fillId="2" borderId="2" xfId="0" applyFont="1" applyFill="1" applyBorder="1" applyAlignment="1">
      <alignment vertical="center" wrapText="1"/>
    </xf>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164" fontId="2"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2" fillId="2" borderId="2" xfId="0" applyFont="1" applyFill="1" applyBorder="1" applyAlignment="1">
      <alignment horizontal="right" vertical="center" wrapText="1"/>
    </xf>
    <xf numFmtId="0" fontId="1" fillId="2" borderId="2" xfId="0" applyFont="1" applyFill="1" applyBorder="1" applyAlignment="1">
      <alignment wrapText="1"/>
    </xf>
    <xf numFmtId="0" fontId="1" fillId="2" borderId="2" xfId="0" applyFont="1" applyFill="1" applyBorder="1"/>
    <xf numFmtId="0" fontId="0" fillId="2" borderId="0" xfId="0" applyFill="1"/>
    <xf numFmtId="0" fontId="3" fillId="2" borderId="2" xfId="0" applyFont="1" applyFill="1" applyBorder="1" applyAlignment="1">
      <alignment horizontal="center" vertical="center" wrapText="1"/>
    </xf>
    <xf numFmtId="164" fontId="2" fillId="2" borderId="4" xfId="0" applyNumberFormat="1" applyFont="1" applyFill="1" applyBorder="1" applyAlignment="1">
      <alignment vertical="center" wrapText="1"/>
    </xf>
    <xf numFmtId="164" fontId="2" fillId="2" borderId="2" xfId="0" applyNumberFormat="1" applyFont="1" applyFill="1" applyBorder="1" applyAlignment="1">
      <alignment vertical="center" wrapText="1"/>
    </xf>
    <xf numFmtId="0" fontId="2" fillId="2" borderId="4" xfId="0" applyFont="1" applyFill="1" applyBorder="1" applyAlignment="1">
      <alignment horizontal="right" vertical="center" wrapText="1"/>
    </xf>
    <xf numFmtId="0" fontId="3" fillId="2" borderId="12" xfId="0" applyFont="1" applyFill="1" applyBorder="1" applyAlignment="1">
      <alignment horizontal="center" vertical="center" wrapText="1"/>
    </xf>
    <xf numFmtId="1" fontId="2" fillId="2" borderId="4"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2" borderId="2" xfId="0" applyFont="1" applyFill="1" applyBorder="1" applyAlignment="1">
      <alignment horizontal="right" vertical="center" wrapText="1"/>
    </xf>
    <xf numFmtId="0" fontId="1" fillId="2" borderId="2" xfId="0" applyFont="1" applyFill="1" applyBorder="1" applyAlignment="1">
      <alignment horizontal="right"/>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20"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6727031</xdr:colOff>
      <xdr:row>0</xdr:row>
      <xdr:rowOff>0</xdr:rowOff>
    </xdr:from>
    <xdr:to>
      <xdr:col>2</xdr:col>
      <xdr:colOff>9138761</xdr:colOff>
      <xdr:row>6</xdr:row>
      <xdr:rowOff>11112</xdr:rowOff>
    </xdr:to>
    <xdr:pic>
      <xdr:nvPicPr>
        <xdr:cNvPr id="3" name="Picture 2" descr="Logo&#10;&#10;Description automatically generated">
          <a:extLst>
            <a:ext uri="{FF2B5EF4-FFF2-40B4-BE49-F238E27FC236}">
              <a16:creationId xmlns:a16="http://schemas.microsoft.com/office/drawing/2014/main" id="{C6EE010E-D7EC-4107-B26D-262DFAD4AC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334250" y="0"/>
          <a:ext cx="2411730"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4C66F93A-542B-4B88-9B10-887E464404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93482" y="107157"/>
          <a:ext cx="2402205" cy="10993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BC62037D-3BAE-4129-BE1F-5294390FC5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52D1362A-F5BD-4FC1-B569-ED9579481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BD2ED3F4-0821-4D90-9997-04104AAEF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135732</xdr:colOff>
      <xdr:row>0</xdr:row>
      <xdr:rowOff>107157</xdr:rowOff>
    </xdr:from>
    <xdr:to>
      <xdr:col>14</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9E8E0632-A6AE-44AF-B7F9-1128C3B52A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2B29C4FE-B6BD-4117-B5D4-9EEA2840E9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AAAFF06B-D756-4E81-BE04-2B894AC5E2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135732</xdr:colOff>
      <xdr:row>0</xdr:row>
      <xdr:rowOff>107157</xdr:rowOff>
    </xdr:from>
    <xdr:to>
      <xdr:col>12</xdr:col>
      <xdr:colOff>109062</xdr:colOff>
      <xdr:row>6</xdr:row>
      <xdr:rowOff>87312</xdr:rowOff>
    </xdr:to>
    <xdr:pic>
      <xdr:nvPicPr>
        <xdr:cNvPr id="2" name="Picture 1" descr="Logo&#10;&#10;Description automatically generated">
          <a:extLst>
            <a:ext uri="{FF2B5EF4-FFF2-40B4-BE49-F238E27FC236}">
              <a16:creationId xmlns:a16="http://schemas.microsoft.com/office/drawing/2014/main" id="{F90871D7-90BF-42FC-9702-2174CA530F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65832" y="107157"/>
          <a:ext cx="2411730" cy="1104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7878-6E58-4DBA-9B7A-988A2C3FDD82}">
  <dimension ref="B4:C21"/>
  <sheetViews>
    <sheetView tabSelected="1" zoomScale="80" zoomScaleNormal="80" workbookViewId="0">
      <selection activeCell="C24" sqref="C24"/>
    </sheetView>
  </sheetViews>
  <sheetFormatPr defaultColWidth="9.1796875" defaultRowHeight="14" x14ac:dyDescent="0.3"/>
  <cols>
    <col min="1" max="2" width="9.1796875" style="1"/>
    <col min="3" max="3" width="137.453125" style="1" customWidth="1"/>
    <col min="4" max="16384" width="9.1796875" style="1"/>
  </cols>
  <sheetData>
    <row r="4" spans="2:3" x14ac:dyDescent="0.3">
      <c r="C4" s="3"/>
    </row>
    <row r="5" spans="2:3" ht="16" x14ac:dyDescent="0.3">
      <c r="C5" s="5" t="s">
        <v>0</v>
      </c>
    </row>
    <row r="6" spans="2:3" ht="16" x14ac:dyDescent="0.3">
      <c r="C6" s="5" t="s">
        <v>1</v>
      </c>
    </row>
    <row r="7" spans="2:3" ht="16" x14ac:dyDescent="0.3">
      <c r="C7" s="5" t="s">
        <v>2</v>
      </c>
    </row>
    <row r="10" spans="2:3" ht="14.5" x14ac:dyDescent="0.35">
      <c r="B10" s="6" t="s">
        <v>3</v>
      </c>
      <c r="C10" s="7" t="s">
        <v>4</v>
      </c>
    </row>
    <row r="11" spans="2:3" ht="14.5" x14ac:dyDescent="0.35">
      <c r="B11" s="8" t="s">
        <v>5</v>
      </c>
      <c r="C11" s="9" t="s">
        <v>6</v>
      </c>
    </row>
    <row r="12" spans="2:3" ht="14.5" x14ac:dyDescent="0.35">
      <c r="B12" s="8" t="s">
        <v>7</v>
      </c>
      <c r="C12" s="9" t="s">
        <v>8</v>
      </c>
    </row>
    <row r="13" spans="2:3" ht="29" x14ac:dyDescent="0.35">
      <c r="B13" s="8" t="s">
        <v>9</v>
      </c>
      <c r="C13" s="9" t="s">
        <v>10</v>
      </c>
    </row>
    <row r="14" spans="2:3" ht="14.5" x14ac:dyDescent="0.35">
      <c r="B14" s="8" t="s">
        <v>11</v>
      </c>
      <c r="C14" s="9" t="s">
        <v>12</v>
      </c>
    </row>
    <row r="15" spans="2:3" ht="14.5" x14ac:dyDescent="0.35">
      <c r="B15" s="8" t="s">
        <v>13</v>
      </c>
      <c r="C15" s="9"/>
    </row>
    <row r="16" spans="2:3" ht="14.5" x14ac:dyDescent="0.35">
      <c r="B16" s="8" t="s">
        <v>14</v>
      </c>
      <c r="C16" s="9"/>
    </row>
    <row r="17" spans="2:3" ht="14.5" x14ac:dyDescent="0.35">
      <c r="B17" s="10" t="s">
        <v>15</v>
      </c>
      <c r="C17" s="11"/>
    </row>
    <row r="21" spans="2:3" ht="14.5" x14ac:dyDescent="0.35">
      <c r="C21" s="4"/>
    </row>
  </sheetData>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3891-EF20-44BC-AA34-D0373B08D2FE}">
  <dimension ref="B1:E18"/>
  <sheetViews>
    <sheetView zoomScale="80" zoomScaleNormal="80" workbookViewId="0">
      <selection activeCell="D20" sqref="D20"/>
    </sheetView>
  </sheetViews>
  <sheetFormatPr defaultColWidth="9.1796875" defaultRowHeight="14.5" x14ac:dyDescent="0.35"/>
  <cols>
    <col min="1" max="1" width="9.1796875" style="22"/>
    <col min="2" max="2" width="52.81640625" style="22" customWidth="1"/>
    <col min="3" max="3" width="21.54296875" style="22" customWidth="1"/>
    <col min="4" max="4" width="31.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110</v>
      </c>
    </row>
    <row r="8" spans="2:5" s="1" customFormat="1" ht="14" x14ac:dyDescent="0.3"/>
    <row r="9" spans="2:5" s="1" customFormat="1" ht="14" x14ac:dyDescent="0.3"/>
    <row r="10" spans="2:5" ht="16" x14ac:dyDescent="0.35">
      <c r="B10" s="29" t="s">
        <v>44</v>
      </c>
      <c r="C10" s="29"/>
      <c r="D10" s="29"/>
      <c r="E10" s="29"/>
    </row>
    <row r="11" spans="2:5" ht="31.5" customHeight="1" x14ac:dyDescent="0.35">
      <c r="B11" s="23" t="s">
        <v>111</v>
      </c>
      <c r="C11" s="41" t="s">
        <v>45</v>
      </c>
      <c r="D11" s="41" t="s">
        <v>46</v>
      </c>
      <c r="E11" s="41" t="s">
        <v>47</v>
      </c>
    </row>
    <row r="12" spans="2:5" ht="48" x14ac:dyDescent="0.35">
      <c r="B12" s="23" t="s">
        <v>112</v>
      </c>
      <c r="C12" s="41"/>
      <c r="D12" s="41"/>
      <c r="E12" s="41"/>
    </row>
    <row r="13" spans="2:5" ht="30" customHeight="1" x14ac:dyDescent="0.35">
      <c r="B13" s="15" t="s">
        <v>113</v>
      </c>
      <c r="C13" s="25"/>
      <c r="D13" s="15" t="s">
        <v>114</v>
      </c>
      <c r="E13" s="15"/>
    </row>
    <row r="14" spans="2:5" ht="30" customHeight="1" x14ac:dyDescent="0.35">
      <c r="B14" s="15" t="s">
        <v>113</v>
      </c>
      <c r="C14" s="25"/>
      <c r="D14" s="15" t="s">
        <v>115</v>
      </c>
      <c r="E14" s="15"/>
    </row>
    <row r="15" spans="2:5" ht="30" customHeight="1" x14ac:dyDescent="0.35">
      <c r="B15" s="15" t="s">
        <v>113</v>
      </c>
      <c r="C15" s="25"/>
      <c r="D15" s="15" t="s">
        <v>116</v>
      </c>
      <c r="E15" s="15"/>
    </row>
    <row r="16" spans="2:5" ht="30" customHeight="1" x14ac:dyDescent="0.35">
      <c r="B16" s="15" t="s">
        <v>113</v>
      </c>
      <c r="C16" s="25"/>
      <c r="D16" s="15" t="s">
        <v>116</v>
      </c>
      <c r="E16" s="15"/>
    </row>
    <row r="17" spans="2:5" ht="30" customHeight="1" x14ac:dyDescent="0.35">
      <c r="B17" s="15" t="s">
        <v>113</v>
      </c>
      <c r="C17" s="25"/>
      <c r="D17" s="15" t="s">
        <v>116</v>
      </c>
      <c r="E17" s="15"/>
    </row>
    <row r="18" spans="2:5" ht="30" customHeight="1" x14ac:dyDescent="0.35">
      <c r="B18" s="19" t="s">
        <v>21</v>
      </c>
      <c r="C18" s="25">
        <f>SUM(C13:C17)</f>
        <v>0</v>
      </c>
      <c r="D18" s="15"/>
      <c r="E18" s="15"/>
    </row>
  </sheetData>
  <mergeCells count="4">
    <mergeCell ref="B10:E10"/>
    <mergeCell ref="C11:C12"/>
    <mergeCell ref="D11:D12"/>
    <mergeCell ref="E11:E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711D9-FB92-4B2F-A347-ADB4D7EA9EF6}">
  <dimension ref="B1:I30"/>
  <sheetViews>
    <sheetView topLeftCell="A6" zoomScale="80" zoomScaleNormal="80" workbookViewId="0">
      <selection activeCell="E17" sqref="E17"/>
    </sheetView>
  </sheetViews>
  <sheetFormatPr defaultColWidth="9.1796875" defaultRowHeight="14" x14ac:dyDescent="0.3"/>
  <cols>
    <col min="1" max="1" width="9.1796875" style="2"/>
    <col min="2" max="2" width="39" style="1" customWidth="1"/>
    <col min="3" max="4" width="36.81640625" style="2" customWidth="1"/>
    <col min="5" max="5" width="9.1796875" style="2"/>
    <col min="6" max="6" width="18.453125" style="2" customWidth="1"/>
    <col min="7" max="16384" width="9.1796875" style="2"/>
  </cols>
  <sheetData>
    <row r="1" spans="2:9" s="1" customFormat="1" x14ac:dyDescent="0.3"/>
    <row r="2" spans="2:9" s="1" customFormat="1" x14ac:dyDescent="0.3"/>
    <row r="3" spans="2:9" s="1" customFormat="1" x14ac:dyDescent="0.3"/>
    <row r="4" spans="2:9" s="1" customFormat="1" x14ac:dyDescent="0.3">
      <c r="C4" s="3"/>
    </row>
    <row r="5" spans="2:9" s="1" customFormat="1" ht="16" x14ac:dyDescent="0.3">
      <c r="B5" s="5" t="s">
        <v>0</v>
      </c>
      <c r="C5" s="3"/>
    </row>
    <row r="6" spans="2:9" s="1" customFormat="1" ht="16" x14ac:dyDescent="0.3">
      <c r="B6" s="5" t="s">
        <v>1</v>
      </c>
      <c r="C6" s="3"/>
    </row>
    <row r="7" spans="2:9" s="1" customFormat="1" ht="16" x14ac:dyDescent="0.3">
      <c r="B7" s="5" t="s">
        <v>16</v>
      </c>
      <c r="C7" s="3"/>
    </row>
    <row r="8" spans="2:9" s="1" customFormat="1" x14ac:dyDescent="0.3"/>
    <row r="9" spans="2:9" s="1" customFormat="1" x14ac:dyDescent="0.3"/>
    <row r="10" spans="2:9" ht="16" x14ac:dyDescent="0.3">
      <c r="B10" s="29" t="s">
        <v>17</v>
      </c>
      <c r="C10" s="29"/>
      <c r="D10" s="29"/>
      <c r="E10" s="29"/>
      <c r="F10" s="29"/>
    </row>
    <row r="11" spans="2:9" ht="16" x14ac:dyDescent="0.3">
      <c r="B11" s="13"/>
      <c r="C11" s="13" t="s">
        <v>18</v>
      </c>
      <c r="D11" s="13" t="s">
        <v>19</v>
      </c>
      <c r="E11" s="13" t="s">
        <v>20</v>
      </c>
      <c r="F11" s="13" t="s">
        <v>21</v>
      </c>
    </row>
    <row r="12" spans="2:9" ht="43.5" x14ac:dyDescent="0.3">
      <c r="B12" s="14" t="s">
        <v>22</v>
      </c>
      <c r="C12" s="15" t="s">
        <v>23</v>
      </c>
      <c r="D12" s="17">
        <f>Implementation!C18</f>
        <v>0</v>
      </c>
      <c r="E12" s="16">
        <v>1</v>
      </c>
      <c r="F12" s="17">
        <f>D12*E12</f>
        <v>0</v>
      </c>
      <c r="I12" s="5"/>
    </row>
    <row r="13" spans="2:9" ht="43.5" x14ac:dyDescent="0.3">
      <c r="B13" s="14" t="s">
        <v>24</v>
      </c>
      <c r="C13" s="15" t="s">
        <v>25</v>
      </c>
      <c r="D13" s="17">
        <f>'Licence &amp; User Associated Costs'!C17</f>
        <v>0</v>
      </c>
      <c r="E13" s="16">
        <v>3</v>
      </c>
      <c r="F13" s="17">
        <f>D13*E13</f>
        <v>0</v>
      </c>
    </row>
    <row r="14" spans="2:9" ht="43.5" x14ac:dyDescent="0.3">
      <c r="B14" s="14" t="s">
        <v>26</v>
      </c>
      <c r="C14" s="15" t="s">
        <v>23</v>
      </c>
      <c r="D14" s="17">
        <f>'Training Costs'!C17</f>
        <v>0</v>
      </c>
      <c r="E14" s="16">
        <v>1</v>
      </c>
      <c r="F14" s="17">
        <f>D14*E14</f>
        <v>0</v>
      </c>
    </row>
    <row r="15" spans="2:9" ht="43.5" x14ac:dyDescent="0.3">
      <c r="B15" s="14" t="s">
        <v>27</v>
      </c>
      <c r="C15" s="15" t="s">
        <v>25</v>
      </c>
      <c r="D15" s="17">
        <f>'Running Costs'!C14</f>
        <v>0</v>
      </c>
      <c r="E15" s="16">
        <v>3</v>
      </c>
      <c r="F15" s="17">
        <f>D15*E15</f>
        <v>0</v>
      </c>
    </row>
    <row r="16" spans="2:9" ht="72.5" x14ac:dyDescent="0.3">
      <c r="B16" s="14" t="s">
        <v>28</v>
      </c>
      <c r="C16" s="15" t="s">
        <v>29</v>
      </c>
      <c r="D16" s="17">
        <f>'Consultancy Costs'!E22</f>
        <v>0</v>
      </c>
      <c r="E16" s="16">
        <v>3</v>
      </c>
      <c r="F16" s="17">
        <v>0</v>
      </c>
    </row>
    <row r="17" spans="2:6" ht="43.5" x14ac:dyDescent="0.3">
      <c r="B17" s="14" t="s">
        <v>30</v>
      </c>
      <c r="C17" s="15" t="s">
        <v>23</v>
      </c>
      <c r="D17" s="17">
        <f>'Module Costs'!C24</f>
        <v>0</v>
      </c>
      <c r="E17" s="16">
        <v>3</v>
      </c>
      <c r="F17" s="17">
        <f>D17*E17</f>
        <v>0</v>
      </c>
    </row>
    <row r="18" spans="2:6" ht="43.5" x14ac:dyDescent="0.3">
      <c r="B18" s="14" t="s">
        <v>31</v>
      </c>
      <c r="C18" s="15" t="s">
        <v>32</v>
      </c>
      <c r="D18" s="17">
        <f>'End of Contract Costs'!C13</f>
        <v>0</v>
      </c>
      <c r="E18" s="16">
        <v>1</v>
      </c>
      <c r="F18" s="17">
        <f>D18*E18</f>
        <v>0</v>
      </c>
    </row>
    <row r="19" spans="2:6" ht="14.5" x14ac:dyDescent="0.3">
      <c r="B19" s="32"/>
      <c r="C19" s="32"/>
      <c r="D19" s="32"/>
      <c r="E19" s="32"/>
      <c r="F19" s="17">
        <f>SUM(F12:F18)</f>
        <v>0</v>
      </c>
    </row>
    <row r="20" spans="2:6" ht="72.5" x14ac:dyDescent="0.3">
      <c r="B20" s="14" t="s">
        <v>33</v>
      </c>
      <c r="C20" s="15" t="s">
        <v>34</v>
      </c>
      <c r="D20" s="17">
        <f>'Additional Costs'!C18</f>
        <v>0</v>
      </c>
      <c r="E20" s="18"/>
      <c r="F20" s="17">
        <f>D20</f>
        <v>0</v>
      </c>
    </row>
    <row r="21" spans="2:6" ht="14.5" x14ac:dyDescent="0.3">
      <c r="B21" s="31" t="s">
        <v>21</v>
      </c>
      <c r="C21" s="31"/>
      <c r="D21" s="31"/>
      <c r="E21" s="31"/>
      <c r="F21" s="17">
        <f>F19+F20</f>
        <v>0</v>
      </c>
    </row>
    <row r="22" spans="2:6" ht="14.5" x14ac:dyDescent="0.3">
      <c r="B22" s="31" t="s">
        <v>35</v>
      </c>
      <c r="C22" s="31"/>
      <c r="D22" s="31"/>
      <c r="E22" s="31"/>
      <c r="F22" s="17">
        <f>F21*1.2</f>
        <v>0</v>
      </c>
    </row>
    <row r="23" spans="2:6" ht="14.5" x14ac:dyDescent="0.3">
      <c r="B23" s="30" t="s">
        <v>36</v>
      </c>
      <c r="C23" s="30"/>
      <c r="D23" s="30"/>
      <c r="E23" s="30"/>
      <c r="F23" s="30"/>
    </row>
    <row r="24" spans="2:6" ht="14.5" x14ac:dyDescent="0.3">
      <c r="B24" s="31" t="s">
        <v>37</v>
      </c>
      <c r="C24" s="31"/>
      <c r="D24" s="31"/>
      <c r="E24" s="31"/>
      <c r="F24" s="17"/>
    </row>
    <row r="25" spans="2:6" ht="14.5" x14ac:dyDescent="0.3">
      <c r="B25" s="31" t="s">
        <v>38</v>
      </c>
      <c r="C25" s="31"/>
      <c r="D25" s="31"/>
      <c r="E25" s="31"/>
      <c r="F25" s="17"/>
    </row>
    <row r="26" spans="2:6" ht="14.5" x14ac:dyDescent="0.3">
      <c r="B26" s="31" t="s">
        <v>39</v>
      </c>
      <c r="C26" s="31"/>
      <c r="D26" s="31"/>
      <c r="E26" s="31"/>
      <c r="F26" s="17"/>
    </row>
    <row r="27" spans="2:6" ht="14.5" x14ac:dyDescent="0.3">
      <c r="B27" s="31" t="s">
        <v>40</v>
      </c>
      <c r="C27" s="31"/>
      <c r="D27" s="31"/>
      <c r="E27" s="31"/>
      <c r="F27" s="17"/>
    </row>
    <row r="28" spans="2:6" ht="14.5" x14ac:dyDescent="0.3">
      <c r="B28" s="31" t="s">
        <v>41</v>
      </c>
      <c r="C28" s="31"/>
      <c r="D28" s="31"/>
      <c r="E28" s="31"/>
      <c r="F28" s="17"/>
    </row>
    <row r="29" spans="2:6" x14ac:dyDescent="0.3">
      <c r="B29" s="20"/>
      <c r="C29" s="21"/>
      <c r="D29" s="21"/>
      <c r="E29" s="21"/>
      <c r="F29" s="21"/>
    </row>
    <row r="30" spans="2:6" ht="43.5" x14ac:dyDescent="0.3">
      <c r="C30" s="12" t="s">
        <v>42</v>
      </c>
    </row>
  </sheetData>
  <mergeCells count="10">
    <mergeCell ref="B10:F10"/>
    <mergeCell ref="B23:F23"/>
    <mergeCell ref="B27:E27"/>
    <mergeCell ref="B28:E28"/>
    <mergeCell ref="B19:E19"/>
    <mergeCell ref="B21:E21"/>
    <mergeCell ref="B22:E22"/>
    <mergeCell ref="B24:E24"/>
    <mergeCell ref="B25:E25"/>
    <mergeCell ref="B26:E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6794A-DDFA-4A38-B218-F062B24DC48B}">
  <dimension ref="B1:E18"/>
  <sheetViews>
    <sheetView zoomScale="80" zoomScaleNormal="80" workbookViewId="0">
      <selection activeCell="D12" sqref="D12"/>
    </sheetView>
  </sheetViews>
  <sheetFormatPr defaultColWidth="9.1796875" defaultRowHeight="14.5" x14ac:dyDescent="0.35"/>
  <cols>
    <col min="1" max="1" width="9.1796875" style="22"/>
    <col min="2" max="2" width="52.81640625" style="22" customWidth="1"/>
    <col min="3" max="3" width="21.54296875" style="22" customWidth="1"/>
    <col min="4" max="4" width="31.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43</v>
      </c>
    </row>
    <row r="8" spans="2:5" s="1" customFormat="1" ht="14" x14ac:dyDescent="0.3"/>
    <row r="9" spans="2:5" s="1" customFormat="1" ht="14" x14ac:dyDescent="0.3"/>
    <row r="10" spans="2:5" ht="16" x14ac:dyDescent="0.35">
      <c r="B10" s="33" t="s">
        <v>44</v>
      </c>
      <c r="C10" s="34"/>
      <c r="D10" s="34"/>
      <c r="E10" s="35"/>
    </row>
    <row r="11" spans="2:5" ht="32" x14ac:dyDescent="0.35">
      <c r="B11" s="23" t="s">
        <v>22</v>
      </c>
      <c r="C11" s="23" t="s">
        <v>45</v>
      </c>
      <c r="D11" s="23" t="s">
        <v>46</v>
      </c>
      <c r="E11" s="23" t="s">
        <v>47</v>
      </c>
    </row>
    <row r="12" spans="2:5" ht="30" customHeight="1" x14ac:dyDescent="0.35">
      <c r="B12" s="9" t="s">
        <v>48</v>
      </c>
      <c r="C12" s="24"/>
      <c r="D12" s="9"/>
      <c r="E12" s="9"/>
    </row>
    <row r="13" spans="2:5" ht="30" customHeight="1" x14ac:dyDescent="0.35">
      <c r="B13" s="9" t="s">
        <v>49</v>
      </c>
      <c r="C13" s="24"/>
      <c r="D13" s="9" t="s">
        <v>50</v>
      </c>
      <c r="E13" s="9"/>
    </row>
    <row r="14" spans="2:5" ht="30" customHeight="1" x14ac:dyDescent="0.35">
      <c r="B14" s="9" t="s">
        <v>51</v>
      </c>
      <c r="C14" s="24"/>
      <c r="D14" s="9" t="s">
        <v>50</v>
      </c>
      <c r="E14" s="9"/>
    </row>
    <row r="15" spans="2:5" ht="48" customHeight="1" x14ac:dyDescent="0.35">
      <c r="B15" s="9" t="s">
        <v>52</v>
      </c>
      <c r="C15" s="24"/>
      <c r="D15" s="9" t="s">
        <v>50</v>
      </c>
      <c r="E15" s="9"/>
    </row>
    <row r="16" spans="2:5" ht="29" x14ac:dyDescent="0.35">
      <c r="B16" s="9" t="s">
        <v>53</v>
      </c>
      <c r="C16" s="24"/>
      <c r="D16" s="9" t="s">
        <v>50</v>
      </c>
      <c r="E16" s="9"/>
    </row>
    <row r="17" spans="2:5" ht="30" customHeight="1" x14ac:dyDescent="0.35">
      <c r="B17" s="9" t="s">
        <v>54</v>
      </c>
      <c r="C17" s="24"/>
      <c r="D17" s="9" t="s">
        <v>55</v>
      </c>
      <c r="E17" s="9"/>
    </row>
    <row r="18" spans="2:5" ht="30" customHeight="1" x14ac:dyDescent="0.35">
      <c r="B18" s="26" t="s">
        <v>21</v>
      </c>
      <c r="C18" s="24">
        <f>SUM(C12:C17)</f>
        <v>0</v>
      </c>
      <c r="D18" s="9"/>
      <c r="E18" s="9"/>
    </row>
  </sheetData>
  <mergeCells count="1">
    <mergeCell ref="B10:E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C3D20-B1D9-4EE5-809A-BAC3215DDA64}">
  <dimension ref="B1:E17"/>
  <sheetViews>
    <sheetView topLeftCell="A11" zoomScale="80" zoomScaleNormal="80" workbookViewId="0">
      <selection activeCell="D13" sqref="D13"/>
    </sheetView>
  </sheetViews>
  <sheetFormatPr defaultColWidth="9.1796875" defaultRowHeight="14.5" x14ac:dyDescent="0.35"/>
  <cols>
    <col min="1" max="1" width="9.1796875" style="22"/>
    <col min="2" max="2" width="62.1796875" style="22" customWidth="1"/>
    <col min="3" max="3" width="21.54296875" style="22" customWidth="1"/>
    <col min="4" max="4" width="31.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56</v>
      </c>
    </row>
    <row r="8" spans="2:5" s="1" customFormat="1" ht="14" x14ac:dyDescent="0.3"/>
    <row r="9" spans="2:5" s="1" customFormat="1" ht="14" x14ac:dyDescent="0.3"/>
    <row r="10" spans="2:5" ht="16" x14ac:dyDescent="0.35">
      <c r="B10" s="29" t="s">
        <v>44</v>
      </c>
      <c r="C10" s="29"/>
      <c r="D10" s="29"/>
      <c r="E10" s="29"/>
    </row>
    <row r="11" spans="2:5" ht="32" x14ac:dyDescent="0.35">
      <c r="B11" s="23" t="s">
        <v>57</v>
      </c>
      <c r="C11" s="23" t="s">
        <v>45</v>
      </c>
      <c r="D11" s="23" t="s">
        <v>46</v>
      </c>
      <c r="E11" s="23" t="s">
        <v>47</v>
      </c>
    </row>
    <row r="12" spans="2:5" ht="30" customHeight="1" x14ac:dyDescent="0.35">
      <c r="B12" s="15" t="s">
        <v>58</v>
      </c>
      <c r="C12" s="25"/>
      <c r="D12" s="15"/>
      <c r="E12" s="15"/>
    </row>
    <row r="13" spans="2:5" ht="78" customHeight="1" x14ac:dyDescent="0.35">
      <c r="B13" s="15" t="s">
        <v>59</v>
      </c>
      <c r="C13" s="25"/>
      <c r="D13" s="15"/>
      <c r="E13" s="15"/>
    </row>
    <row r="14" spans="2:5" ht="30" customHeight="1" x14ac:dyDescent="0.35">
      <c r="B14" s="15" t="s">
        <v>60</v>
      </c>
      <c r="C14" s="25"/>
      <c r="D14" s="15" t="s">
        <v>50</v>
      </c>
      <c r="E14" s="15"/>
    </row>
    <row r="15" spans="2:5" ht="123" customHeight="1" x14ac:dyDescent="0.35">
      <c r="B15" s="15" t="s">
        <v>61</v>
      </c>
      <c r="C15" s="25"/>
      <c r="D15" s="15"/>
      <c r="E15" s="15"/>
    </row>
    <row r="16" spans="2:5" ht="30" customHeight="1" x14ac:dyDescent="0.35">
      <c r="B16" s="15" t="s">
        <v>62</v>
      </c>
      <c r="C16" s="25"/>
      <c r="D16" s="15" t="s">
        <v>63</v>
      </c>
      <c r="E16" s="15"/>
    </row>
    <row r="17" spans="2:5" ht="30" customHeight="1" x14ac:dyDescent="0.35">
      <c r="B17" s="19" t="s">
        <v>21</v>
      </c>
      <c r="C17" s="25">
        <f>SUM(C12:C16)</f>
        <v>0</v>
      </c>
      <c r="D17" s="15" t="s">
        <v>50</v>
      </c>
      <c r="E17" s="15"/>
    </row>
  </sheetData>
  <mergeCells count="1">
    <mergeCell ref="B10:E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159CC-1E3D-4970-A7B7-835A5F717330}">
  <dimension ref="B1:E20"/>
  <sheetViews>
    <sheetView topLeftCell="A8" zoomScale="80" zoomScaleNormal="80" workbookViewId="0">
      <selection activeCell="D14" sqref="D14"/>
    </sheetView>
  </sheetViews>
  <sheetFormatPr defaultColWidth="9.1796875" defaultRowHeight="14.5" x14ac:dyDescent="0.35"/>
  <cols>
    <col min="1" max="1" width="9.1796875" style="22"/>
    <col min="2" max="2" width="52.81640625" style="22" customWidth="1"/>
    <col min="3" max="3" width="21.54296875" style="22" customWidth="1"/>
    <col min="4" max="4" width="39.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64</v>
      </c>
    </row>
    <row r="8" spans="2:5" s="1" customFormat="1" ht="14" x14ac:dyDescent="0.3"/>
    <row r="9" spans="2:5" s="1" customFormat="1" ht="14" x14ac:dyDescent="0.3"/>
    <row r="10" spans="2:5" ht="16" x14ac:dyDescent="0.35">
      <c r="B10" s="33" t="s">
        <v>44</v>
      </c>
      <c r="C10" s="34"/>
      <c r="D10" s="34"/>
      <c r="E10" s="35"/>
    </row>
    <row r="11" spans="2:5" ht="16" x14ac:dyDescent="0.35">
      <c r="B11" s="23" t="s">
        <v>26</v>
      </c>
      <c r="C11" s="23" t="s">
        <v>45</v>
      </c>
      <c r="D11" s="23" t="s">
        <v>46</v>
      </c>
      <c r="E11" s="23" t="s">
        <v>47</v>
      </c>
    </row>
    <row r="12" spans="2:5" ht="30" customHeight="1" x14ac:dyDescent="0.35">
      <c r="B12" s="36" t="s">
        <v>65</v>
      </c>
      <c r="C12" s="37"/>
      <c r="D12" s="37"/>
      <c r="E12" s="38"/>
    </row>
    <row r="13" spans="2:5" ht="72.5" x14ac:dyDescent="0.35">
      <c r="B13" s="9" t="s">
        <v>66</v>
      </c>
      <c r="C13" s="24"/>
      <c r="D13" s="9" t="s">
        <v>67</v>
      </c>
      <c r="E13" s="9"/>
    </row>
    <row r="14" spans="2:5" ht="101.5" x14ac:dyDescent="0.35">
      <c r="B14" s="9" t="s">
        <v>68</v>
      </c>
      <c r="C14" s="24"/>
      <c r="D14" s="9" t="s">
        <v>69</v>
      </c>
      <c r="E14" s="9"/>
    </row>
    <row r="15" spans="2:5" ht="101.5" x14ac:dyDescent="0.35">
      <c r="B15" s="9" t="s">
        <v>70</v>
      </c>
      <c r="C15" s="24"/>
      <c r="D15" s="9" t="s">
        <v>71</v>
      </c>
      <c r="E15" s="9"/>
    </row>
    <row r="16" spans="2:5" ht="29" x14ac:dyDescent="0.35">
      <c r="B16" s="9" t="s">
        <v>72</v>
      </c>
      <c r="C16" s="24"/>
      <c r="D16" s="9" t="s">
        <v>63</v>
      </c>
      <c r="E16" s="9"/>
    </row>
    <row r="17" spans="2:5" x14ac:dyDescent="0.35">
      <c r="B17" s="26" t="s">
        <v>21</v>
      </c>
      <c r="C17" s="24">
        <f>SUM(C13:C16)</f>
        <v>0</v>
      </c>
      <c r="D17" s="9"/>
      <c r="E17" s="9"/>
    </row>
    <row r="18" spans="2:5" ht="29" x14ac:dyDescent="0.35">
      <c r="B18" s="9" t="s">
        <v>73</v>
      </c>
      <c r="C18" s="24">
        <v>0</v>
      </c>
      <c r="D18" s="9"/>
      <c r="E18" s="9"/>
    </row>
    <row r="19" spans="2:5" ht="29" x14ac:dyDescent="0.35">
      <c r="B19" s="9" t="s">
        <v>74</v>
      </c>
      <c r="C19" s="24">
        <v>0</v>
      </c>
      <c r="D19" s="9"/>
      <c r="E19" s="9"/>
    </row>
    <row r="20" spans="2:5" ht="29" x14ac:dyDescent="0.35">
      <c r="B20" s="9" t="s">
        <v>75</v>
      </c>
      <c r="C20" s="24">
        <v>0</v>
      </c>
      <c r="D20" s="9"/>
      <c r="E20" s="9"/>
    </row>
  </sheetData>
  <mergeCells count="2">
    <mergeCell ref="B10:E10"/>
    <mergeCell ref="B12:E1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7EB9C-EA85-4806-89EE-051920DFB3C9}">
  <dimension ref="B1:E14"/>
  <sheetViews>
    <sheetView zoomScale="80" zoomScaleNormal="80" workbookViewId="0">
      <selection activeCell="B14" sqref="B14"/>
    </sheetView>
  </sheetViews>
  <sheetFormatPr defaultColWidth="9.1796875" defaultRowHeight="14.5" x14ac:dyDescent="0.35"/>
  <cols>
    <col min="1" max="1" width="9.1796875" style="22"/>
    <col min="2" max="2" width="52.81640625" style="22" customWidth="1"/>
    <col min="3" max="3" width="21.54296875" style="22" customWidth="1"/>
    <col min="4" max="4" width="64"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76</v>
      </c>
    </row>
    <row r="8" spans="2:5" s="1" customFormat="1" ht="14" x14ac:dyDescent="0.3"/>
    <row r="9" spans="2:5" s="1" customFormat="1" ht="14" x14ac:dyDescent="0.3"/>
    <row r="10" spans="2:5" ht="16" x14ac:dyDescent="0.35">
      <c r="B10" s="33" t="s">
        <v>44</v>
      </c>
      <c r="C10" s="34"/>
      <c r="D10" s="34"/>
      <c r="E10" s="35"/>
    </row>
    <row r="11" spans="2:5" ht="16" x14ac:dyDescent="0.35">
      <c r="B11" s="23" t="s">
        <v>27</v>
      </c>
      <c r="C11" s="23" t="s">
        <v>45</v>
      </c>
      <c r="D11" s="23" t="s">
        <v>46</v>
      </c>
      <c r="E11" s="23" t="s">
        <v>47</v>
      </c>
    </row>
    <row r="12" spans="2:5" ht="43.5" x14ac:dyDescent="0.35">
      <c r="B12" s="9" t="s">
        <v>77</v>
      </c>
      <c r="C12" s="24"/>
      <c r="D12" s="9" t="s">
        <v>78</v>
      </c>
      <c r="E12" s="9"/>
    </row>
    <row r="13" spans="2:5" ht="29" x14ac:dyDescent="0.35">
      <c r="B13" s="9" t="s">
        <v>79</v>
      </c>
      <c r="C13" s="24"/>
      <c r="D13" s="9" t="s">
        <v>63</v>
      </c>
      <c r="E13" s="9"/>
    </row>
    <row r="14" spans="2:5" ht="30" customHeight="1" x14ac:dyDescent="0.35">
      <c r="B14" s="26" t="s">
        <v>21</v>
      </c>
      <c r="C14" s="24">
        <f>SUM(C12:C13)</f>
        <v>0</v>
      </c>
      <c r="D14" s="9"/>
      <c r="E14" s="9"/>
    </row>
  </sheetData>
  <mergeCells count="1">
    <mergeCell ref="B10:E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B7C23-5B82-4CF3-ADD4-FB78E5EE563E}">
  <dimension ref="B1:G22"/>
  <sheetViews>
    <sheetView topLeftCell="A4" zoomScale="80" zoomScaleNormal="80" workbookViewId="0">
      <selection activeCell="E23" sqref="E23"/>
    </sheetView>
  </sheetViews>
  <sheetFormatPr defaultColWidth="9.1796875" defaultRowHeight="14.5" x14ac:dyDescent="0.35"/>
  <cols>
    <col min="1" max="1" width="9.1796875" style="22"/>
    <col min="2" max="2" width="52.81640625" style="22" customWidth="1"/>
    <col min="3" max="5" width="21.54296875" style="22" customWidth="1"/>
    <col min="6" max="6" width="31.453125" style="22" customWidth="1"/>
    <col min="7" max="7" width="41" style="22" customWidth="1"/>
    <col min="8" max="16384" width="9.1796875" style="22"/>
  </cols>
  <sheetData>
    <row r="1" spans="2:7" s="1" customFormat="1" ht="14" x14ac:dyDescent="0.3"/>
    <row r="2" spans="2:7" s="1" customFormat="1" ht="14" x14ac:dyDescent="0.3"/>
    <row r="3" spans="2:7" s="1" customFormat="1" ht="14" x14ac:dyDescent="0.3"/>
    <row r="4" spans="2:7" s="1" customFormat="1" ht="14" x14ac:dyDescent="0.3">
      <c r="B4" s="3"/>
    </row>
    <row r="5" spans="2:7" s="1" customFormat="1" ht="16" x14ac:dyDescent="0.3">
      <c r="B5" s="5" t="s">
        <v>0</v>
      </c>
    </row>
    <row r="6" spans="2:7" s="1" customFormat="1" ht="16" x14ac:dyDescent="0.3">
      <c r="B6" s="5" t="s">
        <v>1</v>
      </c>
    </row>
    <row r="7" spans="2:7" s="1" customFormat="1" ht="16" x14ac:dyDescent="0.3">
      <c r="B7" s="5" t="s">
        <v>80</v>
      </c>
    </row>
    <row r="8" spans="2:7" s="1" customFormat="1" ht="14" x14ac:dyDescent="0.3"/>
    <row r="9" spans="2:7" s="1" customFormat="1" ht="14" x14ac:dyDescent="0.3"/>
    <row r="10" spans="2:7" ht="16" x14ac:dyDescent="0.35">
      <c r="B10" s="33" t="s">
        <v>44</v>
      </c>
      <c r="C10" s="34"/>
      <c r="D10" s="34"/>
      <c r="E10" s="34"/>
      <c r="F10" s="34"/>
      <c r="G10" s="35"/>
    </row>
    <row r="11" spans="2:7" ht="32" x14ac:dyDescent="0.35">
      <c r="B11" s="23" t="s">
        <v>28</v>
      </c>
      <c r="C11" s="23" t="s">
        <v>45</v>
      </c>
      <c r="D11" s="23" t="s">
        <v>81</v>
      </c>
      <c r="E11" s="23" t="s">
        <v>82</v>
      </c>
      <c r="F11" s="23" t="s">
        <v>46</v>
      </c>
      <c r="G11" s="23" t="s">
        <v>47</v>
      </c>
    </row>
    <row r="12" spans="2:7" ht="16" x14ac:dyDescent="0.35">
      <c r="B12" s="23" t="s">
        <v>83</v>
      </c>
      <c r="C12" s="27"/>
      <c r="D12" s="27"/>
      <c r="E12" s="27"/>
      <c r="F12" s="27"/>
      <c r="G12" s="27"/>
    </row>
    <row r="13" spans="2:7" ht="43.5" x14ac:dyDescent="0.35">
      <c r="B13" s="9" t="s">
        <v>84</v>
      </c>
      <c r="C13" s="24"/>
      <c r="D13" s="28"/>
      <c r="E13" s="24"/>
      <c r="F13" s="9"/>
      <c r="G13" s="9"/>
    </row>
    <row r="14" spans="2:7" ht="30" customHeight="1" x14ac:dyDescent="0.35">
      <c r="B14" s="9" t="s">
        <v>85</v>
      </c>
      <c r="C14" s="24"/>
      <c r="D14" s="28">
        <v>3</v>
      </c>
      <c r="E14" s="24">
        <f>C14*D14</f>
        <v>0</v>
      </c>
      <c r="F14" s="9"/>
      <c r="G14" s="9"/>
    </row>
    <row r="15" spans="2:7" ht="30" customHeight="1" x14ac:dyDescent="0.35">
      <c r="B15" s="9" t="s">
        <v>86</v>
      </c>
      <c r="C15" s="24"/>
      <c r="D15" s="28">
        <v>2</v>
      </c>
      <c r="E15" s="24">
        <f>C15*D15</f>
        <v>0</v>
      </c>
      <c r="F15" s="9"/>
      <c r="G15" s="9"/>
    </row>
    <row r="16" spans="2:7" ht="30" customHeight="1" x14ac:dyDescent="0.35">
      <c r="B16" s="9" t="s">
        <v>87</v>
      </c>
      <c r="C16" s="24"/>
      <c r="D16" s="28"/>
      <c r="E16" s="24"/>
      <c r="F16" s="9"/>
      <c r="G16" s="9"/>
    </row>
    <row r="17" spans="2:7" ht="30" customHeight="1" x14ac:dyDescent="0.35">
      <c r="B17" s="9" t="s">
        <v>87</v>
      </c>
      <c r="C17" s="24"/>
      <c r="D17" s="28"/>
      <c r="E17" s="24"/>
      <c r="F17" s="9"/>
      <c r="G17" s="9"/>
    </row>
    <row r="18" spans="2:7" ht="30" customHeight="1" x14ac:dyDescent="0.35">
      <c r="B18" s="9" t="s">
        <v>87</v>
      </c>
      <c r="C18" s="24"/>
      <c r="D18" s="28"/>
      <c r="E18" s="24"/>
      <c r="F18" s="9"/>
      <c r="G18" s="9"/>
    </row>
    <row r="19" spans="2:7" ht="30" customHeight="1" x14ac:dyDescent="0.35">
      <c r="B19" s="9" t="s">
        <v>87</v>
      </c>
      <c r="C19" s="24"/>
      <c r="D19" s="28"/>
      <c r="E19" s="24"/>
      <c r="F19" s="9"/>
      <c r="G19" s="9"/>
    </row>
    <row r="20" spans="2:7" ht="30" customHeight="1" x14ac:dyDescent="0.35">
      <c r="B20" s="9" t="s">
        <v>87</v>
      </c>
      <c r="C20" s="24"/>
      <c r="D20" s="28"/>
      <c r="E20" s="24"/>
      <c r="F20" s="9"/>
      <c r="G20" s="9"/>
    </row>
    <row r="21" spans="2:7" ht="30" customHeight="1" x14ac:dyDescent="0.35">
      <c r="B21" s="9" t="s">
        <v>87</v>
      </c>
      <c r="C21" s="24"/>
      <c r="D21" s="28"/>
      <c r="E21" s="24"/>
      <c r="F21" s="9"/>
      <c r="G21" s="9"/>
    </row>
    <row r="22" spans="2:7" ht="30" customHeight="1" x14ac:dyDescent="0.35">
      <c r="B22" s="9" t="s">
        <v>21</v>
      </c>
      <c r="C22" s="24"/>
      <c r="D22" s="24"/>
      <c r="E22" s="24">
        <f>SUM(E14:E21)</f>
        <v>0</v>
      </c>
      <c r="F22" s="9"/>
      <c r="G22" s="9"/>
    </row>
  </sheetData>
  <mergeCells count="1">
    <mergeCell ref="B10:G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5E100-1E6A-422F-9624-F89714CA2081}">
  <dimension ref="B1:E24"/>
  <sheetViews>
    <sheetView topLeftCell="A13" zoomScale="80" zoomScaleNormal="80" workbookViewId="0">
      <selection activeCell="B5" sqref="B5"/>
    </sheetView>
  </sheetViews>
  <sheetFormatPr defaultColWidth="9.1796875" defaultRowHeight="14.5" x14ac:dyDescent="0.35"/>
  <cols>
    <col min="1" max="1" width="9.1796875" style="22"/>
    <col min="2" max="2" width="52.81640625" style="22" customWidth="1"/>
    <col min="3" max="3" width="21.54296875" style="22" customWidth="1"/>
    <col min="4" max="4" width="31.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88</v>
      </c>
    </row>
    <row r="6" spans="2:5" s="1" customFormat="1" ht="16" x14ac:dyDescent="0.3">
      <c r="B6" s="5" t="s">
        <v>1</v>
      </c>
    </row>
    <row r="7" spans="2:5" s="1" customFormat="1" ht="16" x14ac:dyDescent="0.3">
      <c r="B7" s="5" t="s">
        <v>89</v>
      </c>
    </row>
    <row r="8" spans="2:5" s="1" customFormat="1" ht="14" x14ac:dyDescent="0.3"/>
    <row r="9" spans="2:5" s="1" customFormat="1" ht="14" x14ac:dyDescent="0.3"/>
    <row r="10" spans="2:5" ht="16" x14ac:dyDescent="0.35">
      <c r="B10" s="33" t="s">
        <v>44</v>
      </c>
      <c r="C10" s="34"/>
      <c r="D10" s="34"/>
      <c r="E10" s="35"/>
    </row>
    <row r="11" spans="2:5" ht="32" x14ac:dyDescent="0.35">
      <c r="B11" s="23" t="s">
        <v>90</v>
      </c>
      <c r="C11" s="23" t="s">
        <v>45</v>
      </c>
      <c r="D11" s="23" t="s">
        <v>46</v>
      </c>
      <c r="E11" s="23" t="s">
        <v>47</v>
      </c>
    </row>
    <row r="12" spans="2:5" ht="36.75" customHeight="1" x14ac:dyDescent="0.35">
      <c r="B12" s="39" t="s">
        <v>91</v>
      </c>
      <c r="C12" s="40"/>
      <c r="D12" s="27"/>
      <c r="E12" s="27"/>
    </row>
    <row r="13" spans="2:5" ht="30" customHeight="1" x14ac:dyDescent="0.35">
      <c r="B13" s="9" t="s">
        <v>92</v>
      </c>
      <c r="C13" s="24"/>
      <c r="D13" s="9" t="s">
        <v>93</v>
      </c>
      <c r="E13" s="9"/>
    </row>
    <row r="14" spans="2:5" ht="30" customHeight="1" x14ac:dyDescent="0.35">
      <c r="B14" s="9" t="s">
        <v>94</v>
      </c>
      <c r="C14" s="24"/>
      <c r="D14" s="9" t="s">
        <v>93</v>
      </c>
      <c r="E14" s="9"/>
    </row>
    <row r="15" spans="2:5" ht="30" customHeight="1" x14ac:dyDescent="0.35">
      <c r="B15" s="9" t="s">
        <v>95</v>
      </c>
      <c r="C15" s="24"/>
      <c r="D15" s="9" t="s">
        <v>93</v>
      </c>
      <c r="E15" s="9"/>
    </row>
    <row r="16" spans="2:5" ht="30" customHeight="1" x14ac:dyDescent="0.35">
      <c r="B16" s="9" t="s">
        <v>96</v>
      </c>
      <c r="C16" s="24"/>
      <c r="D16" s="9" t="s">
        <v>93</v>
      </c>
      <c r="E16" s="9"/>
    </row>
    <row r="17" spans="2:5" ht="30" customHeight="1" x14ac:dyDescent="0.35">
      <c r="B17" s="9" t="s">
        <v>97</v>
      </c>
      <c r="C17" s="24"/>
      <c r="D17" s="9" t="s">
        <v>93</v>
      </c>
      <c r="E17" s="9"/>
    </row>
    <row r="18" spans="2:5" ht="30" customHeight="1" x14ac:dyDescent="0.35">
      <c r="B18" s="9" t="s">
        <v>98</v>
      </c>
      <c r="C18" s="24"/>
      <c r="D18" s="9" t="s">
        <v>93</v>
      </c>
      <c r="E18" s="9"/>
    </row>
    <row r="19" spans="2:5" ht="30" customHeight="1" x14ac:dyDescent="0.35">
      <c r="B19" s="9" t="s">
        <v>99</v>
      </c>
      <c r="C19" s="24"/>
      <c r="D19" s="9" t="s">
        <v>93</v>
      </c>
      <c r="E19" s="9"/>
    </row>
    <row r="20" spans="2:5" ht="30" customHeight="1" x14ac:dyDescent="0.35">
      <c r="B20" s="9" t="s">
        <v>100</v>
      </c>
      <c r="C20" s="24"/>
      <c r="D20" s="9" t="s">
        <v>93</v>
      </c>
      <c r="E20" s="9"/>
    </row>
    <row r="21" spans="2:5" ht="30" customHeight="1" x14ac:dyDescent="0.35">
      <c r="B21" s="9" t="s">
        <v>101</v>
      </c>
      <c r="C21" s="24"/>
      <c r="D21" s="9" t="s">
        <v>93</v>
      </c>
      <c r="E21" s="9"/>
    </row>
    <row r="22" spans="2:5" ht="45.75" customHeight="1" x14ac:dyDescent="0.35">
      <c r="B22" s="9" t="s">
        <v>102</v>
      </c>
      <c r="C22" s="24"/>
      <c r="D22" s="9" t="s">
        <v>103</v>
      </c>
      <c r="E22" s="9"/>
    </row>
    <row r="23" spans="2:5" ht="43.5" x14ac:dyDescent="0.35">
      <c r="B23" s="9" t="s">
        <v>104</v>
      </c>
      <c r="C23" s="24"/>
      <c r="D23" s="9" t="s">
        <v>105</v>
      </c>
      <c r="E23" s="9"/>
    </row>
    <row r="24" spans="2:5" x14ac:dyDescent="0.35">
      <c r="B24" s="26" t="s">
        <v>21</v>
      </c>
      <c r="C24" s="24">
        <f>SUM(C13:C23)</f>
        <v>0</v>
      </c>
    </row>
  </sheetData>
  <mergeCells count="2">
    <mergeCell ref="B10:E10"/>
    <mergeCell ref="B12:C1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AF73-CA24-4BD2-A4DC-B6EE98B147F4}">
  <dimension ref="B1:E13"/>
  <sheetViews>
    <sheetView zoomScale="80" zoomScaleNormal="80" workbookViewId="0">
      <selection activeCell="D18" sqref="D18"/>
    </sheetView>
  </sheetViews>
  <sheetFormatPr defaultColWidth="9.1796875" defaultRowHeight="14.5" x14ac:dyDescent="0.35"/>
  <cols>
    <col min="1" max="1" width="9.1796875" style="22"/>
    <col min="2" max="2" width="52.81640625" style="22" customWidth="1"/>
    <col min="3" max="3" width="21.54296875" style="22" customWidth="1"/>
    <col min="4" max="4" width="31.453125" style="22" customWidth="1"/>
    <col min="5" max="5" width="41" style="22" customWidth="1"/>
    <col min="6" max="16384" width="9.1796875" style="22"/>
  </cols>
  <sheetData>
    <row r="1" spans="2:5" s="1" customFormat="1" ht="14" x14ac:dyDescent="0.3"/>
    <row r="2" spans="2:5" s="1" customFormat="1" ht="14" x14ac:dyDescent="0.3"/>
    <row r="3" spans="2:5" s="1" customFormat="1" ht="14" x14ac:dyDescent="0.3"/>
    <row r="4" spans="2:5" s="1" customFormat="1" ht="14" x14ac:dyDescent="0.3">
      <c r="B4" s="3"/>
    </row>
    <row r="5" spans="2:5" s="1" customFormat="1" ht="16" x14ac:dyDescent="0.3">
      <c r="B5" s="5" t="s">
        <v>0</v>
      </c>
    </row>
    <row r="6" spans="2:5" s="1" customFormat="1" ht="16" x14ac:dyDescent="0.3">
      <c r="B6" s="5" t="s">
        <v>1</v>
      </c>
    </row>
    <row r="7" spans="2:5" s="1" customFormat="1" ht="16" x14ac:dyDescent="0.3">
      <c r="B7" s="5" t="s">
        <v>106</v>
      </c>
    </row>
    <row r="8" spans="2:5" s="1" customFormat="1" ht="14" x14ac:dyDescent="0.3"/>
    <row r="9" spans="2:5" s="1" customFormat="1" ht="14" x14ac:dyDescent="0.3"/>
    <row r="10" spans="2:5" ht="16" x14ac:dyDescent="0.35">
      <c r="B10" s="33" t="s">
        <v>44</v>
      </c>
      <c r="C10" s="34"/>
      <c r="D10" s="34"/>
      <c r="E10" s="35"/>
    </row>
    <row r="11" spans="2:5" ht="32" x14ac:dyDescent="0.35">
      <c r="B11" s="23" t="s">
        <v>107</v>
      </c>
      <c r="C11" s="23" t="s">
        <v>45</v>
      </c>
      <c r="D11" s="23" t="s">
        <v>46</v>
      </c>
      <c r="E11" s="23" t="s">
        <v>47</v>
      </c>
    </row>
    <row r="12" spans="2:5" ht="71.25" customHeight="1" x14ac:dyDescent="0.35">
      <c r="B12" s="9" t="s">
        <v>108</v>
      </c>
      <c r="C12" s="24"/>
      <c r="D12" s="9" t="s">
        <v>109</v>
      </c>
      <c r="E12" s="9"/>
    </row>
    <row r="13" spans="2:5" ht="30" customHeight="1" x14ac:dyDescent="0.35">
      <c r="B13" s="26" t="s">
        <v>21</v>
      </c>
      <c r="C13" s="24">
        <f>SUM(C12)</f>
        <v>0</v>
      </c>
      <c r="D13" s="9"/>
      <c r="E13" s="9"/>
    </row>
  </sheetData>
  <mergeCells count="1">
    <mergeCell ref="B10:E1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 Root</p:Name>
  <p:Description/>
  <p:Statement/>
  <p:PolicyItems>
    <p:PolicyItem featureId="Microsoft.Office.RecordsManagement.PolicyFeatures.Expiration" staticId="0x010100B5A6C737BCDD4C47B4DAC6471A15C65F|142719687" UniqueId="a6669cde-381d-4bdb-86cc-8f5ee8302e2c">
      <p:Name>Retention</p:Name>
      <p:Description>Automatic scheduling of content for processing, and performing a retention action on content that has reached its due date.</p:Description>
      <p:CustomData>
        <Schedules nextStageId="2">
          <Schedule type="Default">
            <stages>
              <data stageId="1" recur="true" offset="1" unit="months">
                <formula id="Microsoft.Office.RecordsManagement.PolicyFeatures.Expiration.Formula.BuiltIn">
                  <number>2</number>
                  <property>Modified</property>
                  <propertyId>28cf69c5-fa48-462a-b5cd-27b6f9d2bd5f</propertyId>
                  <period>years</period>
                </formula>
                <action type="workflow" id="d7fb7eec-07f6-4ac6-ba66-69a91a35b80b"/>
              </data>
            </stages>
          </Schedule>
        </Schedules>
      </p:CustomData>
    </p:PolicyItem>
    <p:PolicyItem featureId="Microsoft.Office.RecordsManagement.PolicyFeatures.PolicyAudit" staticId="0x010100B5A6C737BCDD4C47B4DAC6471A15C65F|-1152541523" UniqueId="a5496a49-7edf-4b28-8fdb-ef31a226153b">
      <p:Name>Auditing</p:Name>
      <p:Description>Audits user actions on documents and list items to the Audit Log.</p:Description>
      <p:CustomData>
        <Audit>
          <Update/>
          <CheckInOut/>
          <DeleteRestore/>
        </Audit>
      </p:CustomData>
    </p:PolicyItem>
  </p:PolicyItems>
</p:Policy>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adc6aff4-6934-4309-9bee-21223d86c341" xsi:nil="true"/>
    <_dlc_ExpireDateSaved xmlns="http://schemas.microsoft.com/sharepoint/v3" xsi:nil="true"/>
    <_dlc_ExpireDate xmlns="http://schemas.microsoft.com/sharepoint/v3">2025-01-06T16:21:26+00:00</_dlc_ExpireDate>
  </documentManagement>
</p:properties>
</file>

<file path=customXml/item5.xml><?xml version="1.0" encoding="utf-8"?>
<?mso-contentType ?>
<SharedContentType xmlns="Microsoft.SharePoint.Taxonomy.ContentTypeSync" SourceId="5c105274-9cd3-4342-bf46-13c52bd746b6" ContentTypeId="0x010100B5A6C737BCDD4C47B4DAC6471A15C65F0D" PreviousValue="false"/>
</file>

<file path=customXml/item6.xml><?xml version="1.0" encoding="utf-8"?>
<ct:contentTypeSchema xmlns:ct="http://schemas.microsoft.com/office/2006/metadata/contentType" xmlns:ma="http://schemas.microsoft.com/office/2006/metadata/properties/metaAttributes" ct:_="" ma:_="" ma:contentTypeName="Word Document" ma:contentTypeID="0x010100B5A6C737BCDD4C47B4DAC6471A15C65F0D00DD01F984915CF64C8110D0D0EB3EE54B" ma:contentTypeVersion="59" ma:contentTypeDescription="Create a generic blank Word document" ma:contentTypeScope="" ma:versionID="a466a768b874b5ca4c2e1f8eca34b6e7">
  <xsd:schema xmlns:xsd="http://www.w3.org/2001/XMLSchema" xmlns:xs="http://www.w3.org/2001/XMLSchema" xmlns:p="http://schemas.microsoft.com/office/2006/metadata/properties" xmlns:ns1="http://schemas.microsoft.com/sharepoint/v3" xmlns:ns2="adc6aff4-6934-4309-9bee-21223d86c341" targetNamespace="http://schemas.microsoft.com/office/2006/metadata/properties" ma:root="true" ma:fieldsID="864ca11a4366b9852c79f444f960618a" ns1:_="" ns2:_="">
    <xsd:import namespace="http://schemas.microsoft.com/sharepoint/v3"/>
    <xsd:import namespace="adc6aff4-6934-4309-9bee-21223d86c341"/>
    <xsd:element name="properties">
      <xsd:complexType>
        <xsd:sequence>
          <xsd:element name="documentManagement">
            <xsd:complexType>
              <xsd:all>
                <xsd:element ref="ns2:TaxCatchAll" minOccurs="0"/>
                <xsd:element ref="ns2:TaxCatchAllLabel" minOccurs="0"/>
                <xsd:element ref="ns1:_dlc_Exempt"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0" nillable="true" ma:displayName="Exempt from Policy" ma:description="" ma:hidden="true" ma:internalName="_dlc_Exempt" ma:readOnly="true">
      <xsd:simpleType>
        <xsd:restriction base="dms:Unknown"/>
      </xsd:simpleType>
    </xsd:element>
    <xsd:element name="_dlc_ExpireDateSaved" ma:index="11" nillable="true" ma:displayName="Original Expiration Date" ma:description="" ma:hidden="true" ma:internalName="_dlc_ExpireDateSaved" ma:readOnly="true">
      <xsd:simpleType>
        <xsd:restriction base="dms:DateTime"/>
      </xsd:simpleType>
    </xsd:element>
    <xsd:element name="_dlc_ExpireDate" ma:index="12" nillable="true" ma:displayName="Expiration Date" ma:description="" ma:hidden="true" ma:indexed="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dc6aff4-6934-4309-9bee-21223d86c341"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3b43f2c1-4946-40b5-8c28-852c4ae15c7d}" ma:internalName="TaxCatchAll" ma:showField="CatchAllData" ma:web="6c2c6079-f000-4dfb-a61d-57e43be14860">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3b43f2c1-4946-40b5-8c28-852c4ae15c7d}" ma:internalName="TaxCatchAllLabel" ma:readOnly="true" ma:showField="CatchAllDataLabel" ma:web="6c2c6079-f000-4dfb-a61d-57e43be148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2983E4-0F86-4DFB-A434-DBDC45DD5FD7}">
  <ds:schemaRefs>
    <ds:schemaRef ds:uri="http://schemas.microsoft.com/sharepoint/v3/contenttype/forms"/>
  </ds:schemaRefs>
</ds:datastoreItem>
</file>

<file path=customXml/itemProps2.xml><?xml version="1.0" encoding="utf-8"?>
<ds:datastoreItem xmlns:ds="http://schemas.openxmlformats.org/officeDocument/2006/customXml" ds:itemID="{5072C48A-D204-46A7-887F-F5B4F1A01C0C}">
  <ds:schemaRefs>
    <ds:schemaRef ds:uri="office.server.policy"/>
  </ds:schemaRefs>
</ds:datastoreItem>
</file>

<file path=customXml/itemProps3.xml><?xml version="1.0" encoding="utf-8"?>
<ds:datastoreItem xmlns:ds="http://schemas.openxmlformats.org/officeDocument/2006/customXml" ds:itemID="{A9907ADD-752A-4386-B4A6-96176C2689AE}">
  <ds:schemaRefs>
    <ds:schemaRef ds:uri="http://schemas.microsoft.com/sharepoint/events"/>
  </ds:schemaRefs>
</ds:datastoreItem>
</file>

<file path=customXml/itemProps4.xml><?xml version="1.0" encoding="utf-8"?>
<ds:datastoreItem xmlns:ds="http://schemas.openxmlformats.org/officeDocument/2006/customXml" ds:itemID="{4317D755-EA62-402D-B0E2-459C651069DF}">
  <ds:schemaRef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purl.org/dc/elements/1.1/"/>
    <ds:schemaRef ds:uri="http://www.w3.org/XML/1998/namespace"/>
    <ds:schemaRef ds:uri="adc6aff4-6934-4309-9bee-21223d86c341"/>
    <ds:schemaRef ds:uri="http://purl.org/dc/dcmitype/"/>
  </ds:schemaRefs>
</ds:datastoreItem>
</file>

<file path=customXml/itemProps5.xml><?xml version="1.0" encoding="utf-8"?>
<ds:datastoreItem xmlns:ds="http://schemas.openxmlformats.org/officeDocument/2006/customXml" ds:itemID="{589C6A71-6223-4F88-9A34-432012544139}">
  <ds:schemaRefs>
    <ds:schemaRef ds:uri="Microsoft.SharePoint.Taxonomy.ContentTypeSync"/>
  </ds:schemaRefs>
</ds:datastoreItem>
</file>

<file path=customXml/itemProps6.xml><?xml version="1.0" encoding="utf-8"?>
<ds:datastoreItem xmlns:ds="http://schemas.openxmlformats.org/officeDocument/2006/customXml" ds:itemID="{5ABBA4C7-837D-4237-8DDE-D3E4A4BBA0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dc6aff4-6934-4309-9bee-21223d86c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Guidance</vt:lpstr>
      <vt:lpstr>Calculations</vt:lpstr>
      <vt:lpstr>Implementation</vt:lpstr>
      <vt:lpstr>Licence &amp; User Associated Costs</vt:lpstr>
      <vt:lpstr>Training Costs</vt:lpstr>
      <vt:lpstr>Running Costs</vt:lpstr>
      <vt:lpstr>Consultancy Costs</vt:lpstr>
      <vt:lpstr>Module Costs</vt:lpstr>
      <vt:lpstr>End of Contract Costs</vt:lpstr>
      <vt:lpstr>Additional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Turton</dc:creator>
  <cp:keywords/>
  <dc:description/>
  <cp:lastModifiedBy>Joanne Harrison</cp:lastModifiedBy>
  <cp:revision/>
  <dcterms:created xsi:type="dcterms:W3CDTF">2022-11-30T14:12:14Z</dcterms:created>
  <dcterms:modified xsi:type="dcterms:W3CDTF">2023-01-06T16:20:28Z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0x010100B5A6C737BCDD4C47B4DAC6471A15C65F0D00DD01F984915CF64C8110D0D0EB3EE54B</vt:lpwstr>
  </property>
  <property fmtid="{D5CDD505-2E9C-101B-9397-08002B2CF9AE}" pid="3" name="_dlc_policyId">
    <vt:lpwstr>0x010100B5A6C737BCDD4C47B4DAC6471A15C65F|142719687</vt:lpwstr>
  </property>
  <property fmtid="{D5CDD505-2E9C-101B-9397-08002B2CF9AE}" pid="4" name="ItemRetentionFormula">
    <vt:lpwstr>&lt;formula id="Microsoft.Office.RecordsManagement.PolicyFeatures.Expiration.Formula.BuiltIn"&gt;&lt;number&gt;2&lt;/number&gt;&lt;property&gt;Modified&lt;/property&gt;&lt;propertyId&gt;28cf69c5-fa48-462a-b5cd-27b6f9d2bd5f&lt;/propertyId&gt;&lt;period&gt;years&lt;/period&gt;&lt;/formula&gt;</vt:lpwstr>
  </property>
</Properties>
</file>