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5369\Desktop\"/>
    </mc:Choice>
  </mc:AlternateContent>
  <xr:revisionPtr revIDLastSave="0" documentId="8_{3E3221AA-D389-4E05-8A97-64C006664599}" xr6:coauthVersionLast="47" xr6:coauthVersionMax="47" xr10:uidLastSave="{00000000-0000-0000-0000-000000000000}"/>
  <bookViews>
    <workbookView xWindow="-120" yWindow="-120" windowWidth="29040" windowHeight="15720" xr2:uid="{2E005512-31BA-4F08-9745-3CA52E10ABD7}"/>
  </bookViews>
  <sheets>
    <sheet name="Programme - Output" sheetId="1" r:id="rId1"/>
    <sheet name="BOQ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  <c r="G6" i="2" l="1"/>
  <c r="G5" i="2"/>
  <c r="G7" i="2" l="1"/>
  <c r="E7" i="2"/>
</calcChain>
</file>

<file path=xl/sharedStrings.xml><?xml version="1.0" encoding="utf-8"?>
<sst xmlns="http://schemas.openxmlformats.org/spreadsheetml/2006/main" count="33" uniqueCount="26">
  <si>
    <t>Sum of Quants</t>
  </si>
  <si>
    <t>SOR</t>
  </si>
  <si>
    <t>Grand Total</t>
  </si>
  <si>
    <t>Output *</t>
  </si>
  <si>
    <t xml:space="preserve">* This output is an estimate of works which could be achieved on a night shift - not guaranteed quantites every shift. </t>
  </si>
  <si>
    <t>Quantity Per Annum</t>
  </si>
  <si>
    <t>Sub Asset</t>
  </si>
  <si>
    <t>Item</t>
  </si>
  <si>
    <t>Unit</t>
  </si>
  <si>
    <t>Sub Total</t>
  </si>
  <si>
    <t>Rate</t>
  </si>
  <si>
    <t>Total</t>
  </si>
  <si>
    <t>**</t>
  </si>
  <si>
    <t>** The programme is a draft programme at this stage in time running from Apr 24 - March 25</t>
  </si>
  <si>
    <t>Asset Type</t>
  </si>
  <si>
    <t>0400 - Road Restraint Systems and Pedestrian Barriers</t>
  </si>
  <si>
    <t>Column Labels</t>
  </si>
  <si>
    <t>Row Labels</t>
  </si>
  <si>
    <t>4.2.1</t>
  </si>
  <si>
    <t>4.2.2.1</t>
  </si>
  <si>
    <t>m</t>
  </si>
  <si>
    <t>Road Restraint Systems and Pedestrian Barriers</t>
  </si>
  <si>
    <t>Road restraint system, and all barrier systems (excluding concrete barriers)</t>
  </si>
  <si>
    <t>Tighten or replace screws and bolts and re-tension Road Restraint System requiring re-tensioning.</t>
  </si>
  <si>
    <t xml:space="preserve">Check all Road Restraint System </t>
  </si>
  <si>
    <t>RRS - Tensioned Corrugated Beam (includes barrier length, transitions and Terminals)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</si>
</sst>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  <charset val="1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</cellStyleXfs>
  <cellXfs count="35">
    <xf numFmtId="0" fontId="0" fillId="0" borderId="0" xfId="0"/>
    <xf numFmtId="0" fontId="3" fillId="2" borderId="0" xfId="0" applyFont="1" applyFill="1"/>
    <xf numFmtId="0" fontId="4" fillId="0" borderId="0" xfId="0" applyFont="1"/>
    <xf numFmtId="43" fontId="0" fillId="0" borderId="0" xfId="1" applyFont="1"/>
    <xf numFmtId="0" fontId="0" fillId="0" borderId="0" xfId="0" applyAlignment="1">
      <alignment horizontal="right"/>
    </xf>
    <xf numFmtId="0" fontId="8" fillId="0" borderId="1" xfId="3" applyFont="1" applyBorder="1" applyAlignment="1">
      <alignment horizontal="center" wrapText="1"/>
    </xf>
    <xf numFmtId="49" fontId="6" fillId="0" borderId="1" xfId="2" applyNumberFormat="1" applyFont="1" applyBorder="1" applyAlignment="1">
      <alignment horizontal="left" vertical="center" wrapText="1"/>
    </xf>
    <xf numFmtId="0" fontId="6" fillId="3" borderId="1" xfId="2" applyFont="1" applyFill="1" applyBorder="1" applyAlignment="1">
      <alignment vertical="center" wrapText="1"/>
    </xf>
    <xf numFmtId="49" fontId="6" fillId="4" borderId="1" xfId="2" applyNumberFormat="1" applyFont="1" applyFill="1" applyBorder="1" applyAlignment="1">
      <alignment horizontal="center" vertical="center" wrapText="1"/>
    </xf>
    <xf numFmtId="49" fontId="9" fillId="4" borderId="1" xfId="2" applyNumberFormat="1" applyFont="1" applyFill="1" applyBorder="1" applyAlignment="1">
      <alignment horizontal="center" vertical="center" wrapText="1"/>
    </xf>
    <xf numFmtId="0" fontId="2" fillId="7" borderId="2" xfId="0" applyFont="1" applyFill="1" applyBorder="1"/>
    <xf numFmtId="0" fontId="2" fillId="7" borderId="3" xfId="0" applyFont="1" applyFill="1" applyBorder="1" applyAlignment="1">
      <alignment horizontal="center"/>
    </xf>
    <xf numFmtId="0" fontId="0" fillId="6" borderId="4" xfId="0" applyFill="1" applyBorder="1"/>
    <xf numFmtId="0" fontId="0" fillId="7" borderId="5" xfId="0" applyFill="1" applyBorder="1"/>
    <xf numFmtId="0" fontId="2" fillId="7" borderId="5" xfId="0" applyFont="1" applyFill="1" applyBorder="1"/>
    <xf numFmtId="0" fontId="2" fillId="6" borderId="7" xfId="0" applyFont="1" applyFill="1" applyBorder="1"/>
    <xf numFmtId="0" fontId="2" fillId="6" borderId="9" xfId="0" applyFont="1" applyFill="1" applyBorder="1" applyAlignment="1">
      <alignment horizontal="center"/>
    </xf>
    <xf numFmtId="49" fontId="6" fillId="4" borderId="11" xfId="2" applyNumberFormat="1" applyFont="1" applyFill="1" applyBorder="1" applyAlignment="1">
      <alignment horizontal="center" vertical="center" wrapText="1"/>
    </xf>
    <xf numFmtId="49" fontId="6" fillId="4" borderId="12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164" fontId="6" fillId="3" borderId="12" xfId="2" applyNumberFormat="1" applyFont="1" applyFill="1" applyBorder="1" applyAlignment="1">
      <alignment horizontal="center" wrapText="1"/>
    </xf>
    <xf numFmtId="49" fontId="6" fillId="4" borderId="13" xfId="2" applyNumberFormat="1" applyFont="1" applyFill="1" applyBorder="1" applyAlignment="1">
      <alignment horizontal="center" vertical="center" wrapText="1"/>
    </xf>
    <xf numFmtId="49" fontId="9" fillId="4" borderId="14" xfId="2" applyNumberFormat="1" applyFont="1" applyFill="1" applyBorder="1" applyAlignment="1">
      <alignment horizontal="left" vertical="center" wrapText="1"/>
    </xf>
    <xf numFmtId="0" fontId="6" fillId="5" borderId="14" xfId="2" applyFont="1" applyFill="1" applyBorder="1" applyAlignment="1">
      <alignment vertical="center" wrapText="1"/>
    </xf>
    <xf numFmtId="0" fontId="8" fillId="4" borderId="14" xfId="3" applyFont="1" applyFill="1" applyBorder="1" applyAlignment="1">
      <alignment horizontal="center" wrapText="1"/>
    </xf>
    <xf numFmtId="164" fontId="9" fillId="5" borderId="15" xfId="2" applyNumberFormat="1" applyFont="1" applyFill="1" applyBorder="1" applyAlignment="1">
      <alignment horizontal="center" wrapText="1"/>
    </xf>
    <xf numFmtId="4" fontId="8" fillId="0" borderId="1" xfId="1" applyNumberFormat="1" applyFont="1" applyBorder="1" applyAlignment="1">
      <alignment horizontal="center" wrapText="1"/>
    </xf>
    <xf numFmtId="4" fontId="8" fillId="4" borderId="14" xfId="1" applyNumberFormat="1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0" fontId="4" fillId="2" borderId="0" xfId="0" applyFont="1" applyFill="1"/>
    <xf numFmtId="14" fontId="3" fillId="2" borderId="0" xfId="0" applyNumberFormat="1" applyFont="1" applyFill="1"/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/>
    </xf>
  </cellXfs>
  <cellStyles count="4">
    <cellStyle name="Comma" xfId="1" builtinId="3"/>
    <cellStyle name="Normal" xfId="0" builtinId="0"/>
    <cellStyle name="Normal 3" xfId="2" xr:uid="{C7356397-D35E-4C39-A1A1-8A7A22DB4347}"/>
    <cellStyle name="Normal 3 2 2" xfId="3" xr:uid="{9E2A4F5C-16B3-4962-B7B3-D35E78BC6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E70A-4B0F-4766-935C-653D2E725F5F}">
  <dimension ref="A1:G18"/>
  <sheetViews>
    <sheetView tabSelected="1" workbookViewId="0">
      <selection activeCell="B2" sqref="B2"/>
    </sheetView>
  </sheetViews>
  <sheetFormatPr defaultRowHeight="15" x14ac:dyDescent="0.25"/>
  <cols>
    <col min="1" max="1" width="14" bestFit="1" customWidth="1"/>
    <col min="2" max="2" width="49.42578125" bestFit="1" customWidth="1"/>
    <col min="3" max="4" width="10.7109375" bestFit="1" customWidth="1"/>
    <col min="5" max="5" width="11.7109375" bestFit="1" customWidth="1"/>
    <col min="6" max="6" width="10.7109375" bestFit="1" customWidth="1"/>
    <col min="7" max="7" width="11.28515625" bestFit="1" customWidth="1"/>
    <col min="8" max="8" width="11.7109375" bestFit="1" customWidth="1"/>
    <col min="9" max="10" width="10.7109375" bestFit="1" customWidth="1"/>
    <col min="11" max="13" width="10.140625" bestFit="1" customWidth="1"/>
    <col min="14" max="14" width="11.7109375" bestFit="1" customWidth="1"/>
  </cols>
  <sheetData>
    <row r="1" spans="1:7" x14ac:dyDescent="0.25">
      <c r="A1" t="s">
        <v>12</v>
      </c>
    </row>
    <row r="2" spans="1:7" x14ac:dyDescent="0.25">
      <c r="A2" s="31" t="s">
        <v>14</v>
      </c>
      <c r="B2" s="31" t="s">
        <v>15</v>
      </c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1" t="s">
        <v>0</v>
      </c>
      <c r="B4" s="1" t="s">
        <v>16</v>
      </c>
      <c r="C4" s="1"/>
      <c r="D4" s="1"/>
      <c r="E4" s="1"/>
      <c r="F4" s="1"/>
      <c r="G4" s="1"/>
    </row>
    <row r="5" spans="1:7" x14ac:dyDescent="0.25">
      <c r="A5" s="1" t="s">
        <v>17</v>
      </c>
      <c r="B5" s="32">
        <v>45296</v>
      </c>
      <c r="C5" s="32">
        <v>45297</v>
      </c>
      <c r="D5" s="32">
        <v>45298</v>
      </c>
      <c r="E5" s="32">
        <v>45299</v>
      </c>
      <c r="F5" s="32">
        <v>45300</v>
      </c>
      <c r="G5" s="1" t="s">
        <v>2</v>
      </c>
    </row>
    <row r="6" spans="1:7" x14ac:dyDescent="0.25">
      <c r="A6" s="33" t="s">
        <v>18</v>
      </c>
      <c r="B6" s="2">
        <v>76466.87</v>
      </c>
      <c r="C6" s="2">
        <v>66313.52</v>
      </c>
      <c r="D6" s="2">
        <v>129213.78</v>
      </c>
      <c r="E6" s="2">
        <v>49659.22</v>
      </c>
      <c r="F6" s="2">
        <v>67156.97</v>
      </c>
      <c r="G6" s="2">
        <v>388810.36</v>
      </c>
    </row>
    <row r="7" spans="1:7" x14ac:dyDescent="0.25">
      <c r="A7" s="33" t="s">
        <v>19</v>
      </c>
      <c r="B7" s="2">
        <v>38170.720000000001</v>
      </c>
      <c r="C7" s="2">
        <v>15424.74</v>
      </c>
      <c r="D7" s="2">
        <v>75893.13</v>
      </c>
      <c r="E7" s="2">
        <v>27364.5</v>
      </c>
      <c r="F7" s="2">
        <v>34533.040000000001</v>
      </c>
      <c r="G7" s="2">
        <v>191386.13</v>
      </c>
    </row>
    <row r="8" spans="1:7" x14ac:dyDescent="0.25">
      <c r="A8" s="34" t="s">
        <v>2</v>
      </c>
      <c r="B8" s="1">
        <v>114637.59</v>
      </c>
      <c r="C8" s="1">
        <v>81738.259999999995</v>
      </c>
      <c r="D8" s="1">
        <v>205106.91</v>
      </c>
      <c r="E8" s="1">
        <v>77023.72</v>
      </c>
      <c r="F8" s="1">
        <v>101690.01</v>
      </c>
      <c r="G8" s="1">
        <v>580196.49</v>
      </c>
    </row>
    <row r="11" spans="1:7" x14ac:dyDescent="0.25">
      <c r="A11" t="s">
        <v>3</v>
      </c>
      <c r="B11" s="4" t="s">
        <v>20</v>
      </c>
    </row>
    <row r="12" spans="1:7" x14ac:dyDescent="0.25">
      <c r="A12" t="s">
        <v>18</v>
      </c>
      <c r="B12" s="3">
        <v>8000</v>
      </c>
    </row>
    <row r="13" spans="1:7" x14ac:dyDescent="0.25">
      <c r="A13" t="s">
        <v>19</v>
      </c>
      <c r="B13" s="3">
        <v>3000</v>
      </c>
    </row>
    <row r="14" spans="1:7" x14ac:dyDescent="0.25">
      <c r="B14" s="3"/>
    </row>
    <row r="15" spans="1:7" x14ac:dyDescent="0.25">
      <c r="B15" s="3"/>
    </row>
    <row r="17" spans="1:1" x14ac:dyDescent="0.25">
      <c r="A17" t="s">
        <v>4</v>
      </c>
    </row>
    <row r="18" spans="1:1" x14ac:dyDescent="0.25">
      <c r="A18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40302-03AC-4765-9C6B-661643B5CD30}">
  <dimension ref="A1:G7"/>
  <sheetViews>
    <sheetView workbookViewId="0">
      <selection activeCell="E11" sqref="E11"/>
    </sheetView>
  </sheetViews>
  <sheetFormatPr defaultRowHeight="13.5" customHeight="1" x14ac:dyDescent="0.25"/>
  <cols>
    <col min="1" max="1" width="14.140625" customWidth="1"/>
    <col min="2" max="2" width="61.42578125" customWidth="1"/>
    <col min="3" max="3" width="40.42578125" bestFit="1" customWidth="1"/>
    <col min="4" max="4" width="6.140625" customWidth="1"/>
    <col min="5" max="5" width="19.28515625" bestFit="1" customWidth="1"/>
  </cols>
  <sheetData>
    <row r="1" spans="1:7" ht="13.5" customHeight="1" x14ac:dyDescent="0.25">
      <c r="A1" s="12"/>
      <c r="B1" s="13"/>
      <c r="C1" s="13"/>
      <c r="D1" s="14"/>
      <c r="E1" s="14" t="s">
        <v>5</v>
      </c>
      <c r="F1" s="28" t="s">
        <v>10</v>
      </c>
      <c r="G1" s="28" t="s">
        <v>11</v>
      </c>
    </row>
    <row r="2" spans="1:7" ht="13.5" customHeight="1" x14ac:dyDescent="0.25">
      <c r="A2" s="15"/>
      <c r="B2" s="10"/>
      <c r="C2" s="10"/>
      <c r="D2" s="10"/>
      <c r="E2" s="10"/>
      <c r="F2" s="29"/>
      <c r="G2" s="29"/>
    </row>
    <row r="3" spans="1:7" ht="13.5" customHeight="1" x14ac:dyDescent="0.25">
      <c r="A3" s="16" t="s">
        <v>1</v>
      </c>
      <c r="B3" s="11" t="s">
        <v>6</v>
      </c>
      <c r="C3" s="11" t="s">
        <v>7</v>
      </c>
      <c r="D3" s="11" t="s">
        <v>8</v>
      </c>
      <c r="E3" s="11"/>
      <c r="F3" s="30"/>
      <c r="G3" s="30"/>
    </row>
    <row r="4" spans="1:7" ht="13.5" customHeight="1" x14ac:dyDescent="0.25">
      <c r="A4" s="17"/>
      <c r="B4" s="9" t="s">
        <v>21</v>
      </c>
      <c r="C4" s="8"/>
      <c r="D4" s="8"/>
      <c r="E4" s="8"/>
      <c r="F4" s="18"/>
      <c r="G4" s="18"/>
    </row>
    <row r="5" spans="1:7" ht="33" customHeight="1" x14ac:dyDescent="0.25">
      <c r="A5" s="19" t="s">
        <v>18</v>
      </c>
      <c r="B5" s="6" t="s">
        <v>22</v>
      </c>
      <c r="C5" s="7" t="s">
        <v>24</v>
      </c>
      <c r="D5" s="5" t="s">
        <v>20</v>
      </c>
      <c r="E5" s="26">
        <f>'Programme - Output'!G6</f>
        <v>388810.36</v>
      </c>
      <c r="F5" s="20">
        <v>0</v>
      </c>
      <c r="G5" s="20">
        <f>E5*F5</f>
        <v>0</v>
      </c>
    </row>
    <row r="6" spans="1:7" ht="33" customHeight="1" x14ac:dyDescent="0.25">
      <c r="A6" s="19" t="s">
        <v>19</v>
      </c>
      <c r="B6" s="6" t="s">
        <v>23</v>
      </c>
      <c r="C6" s="7" t="s">
        <v>25</v>
      </c>
      <c r="D6" s="5" t="s">
        <v>20</v>
      </c>
      <c r="E6" s="26">
        <f>'Programme - Output'!G7</f>
        <v>191386.13</v>
      </c>
      <c r="F6" s="20">
        <v>0</v>
      </c>
      <c r="G6" s="20">
        <f t="shared" ref="G6" si="0">E6*F6</f>
        <v>0</v>
      </c>
    </row>
    <row r="7" spans="1:7" ht="29.25" customHeight="1" thickBot="1" x14ac:dyDescent="0.3">
      <c r="A7" s="21"/>
      <c r="B7" s="22" t="s">
        <v>9</v>
      </c>
      <c r="C7" s="23"/>
      <c r="D7" s="24"/>
      <c r="E7" s="27">
        <f>SUM(E5:E6)</f>
        <v>580196.49</v>
      </c>
      <c r="F7" s="25"/>
      <c r="G7" s="25">
        <f>SUM(G5:G6)</f>
        <v>0</v>
      </c>
    </row>
  </sheetData>
  <mergeCells count="2">
    <mergeCell ref="F1:F3"/>
    <mergeCell ref="G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Programme - Output</vt:lpstr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Hewitt</dc:creator>
  <cp:lastModifiedBy>Hewitt, Amy</cp:lastModifiedBy>
  <dcterms:created xsi:type="dcterms:W3CDTF">2024-02-09T11:30:36Z</dcterms:created>
  <dcterms:modified xsi:type="dcterms:W3CDTF">2024-02-19T15:22:10Z</dcterms:modified>
</cp:coreProperties>
</file>