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lareshinner/Google Drive/1 -North Claines Parish Council all files since 2011 - Clare Shinner new (1)/Bull Meadow/pond design - also see maps/Specification July 2022/"/>
    </mc:Choice>
  </mc:AlternateContent>
  <xr:revisionPtr revIDLastSave="0" documentId="13_ncr:1_{54928847-F978-AA4A-B072-DC0F4C63FE4E}" xr6:coauthVersionLast="47" xr6:coauthVersionMax="47" xr10:uidLastSave="{00000000-0000-0000-0000-000000000000}"/>
  <bookViews>
    <workbookView xWindow="0" yWindow="0" windowWidth="38400" windowHeight="21600" tabRatio="672" xr2:uid="{00000000-000D-0000-FFFF-FFFF00000000}"/>
  </bookViews>
  <sheets>
    <sheet name="Tender 1" sheetId="1" r:id="rId1"/>
    <sheet name="Tender 2" sheetId="32" r:id="rId2"/>
    <sheet name="Tender 3" sheetId="33" r:id="rId3"/>
    <sheet name="Summa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E13" i="33"/>
  <c r="D13" i="33"/>
  <c r="C13" i="33"/>
  <c r="B13" i="33"/>
  <c r="D11" i="33"/>
  <c r="C11" i="33"/>
  <c r="E11" i="33" s="1"/>
  <c r="B11" i="33"/>
  <c r="D8" i="33"/>
  <c r="C8" i="33"/>
  <c r="B8" i="33"/>
  <c r="D6" i="33"/>
  <c r="C6" i="33"/>
  <c r="B6" i="33"/>
  <c r="E8" i="33" l="1"/>
  <c r="B15" i="33"/>
  <c r="E6" i="33"/>
  <c r="E15" i="33"/>
  <c r="C13" i="32"/>
  <c r="C11" i="32"/>
  <c r="E13" i="32" l="1"/>
  <c r="B13" i="32"/>
  <c r="B11" i="32"/>
  <c r="B8" i="32"/>
  <c r="B6" i="32"/>
  <c r="B15" i="32" s="1"/>
  <c r="B11" i="1"/>
  <c r="B8" i="1"/>
  <c r="B6" i="1"/>
  <c r="E13" i="1"/>
  <c r="D13" i="32" l="1"/>
  <c r="D11" i="32"/>
  <c r="E11" i="32" s="1"/>
  <c r="D8" i="32"/>
  <c r="C8" i="32"/>
  <c r="E8" i="32" s="1"/>
  <c r="D6" i="32"/>
  <c r="C6" i="32"/>
  <c r="E6" i="32" l="1"/>
  <c r="D3" i="4" s="1"/>
  <c r="E15" i="32"/>
  <c r="E5" i="4"/>
  <c r="E7" i="4"/>
  <c r="D4" i="4"/>
  <c r="D7" i="4"/>
  <c r="E6" i="4"/>
  <c r="D6" i="4"/>
  <c r="D5" i="4"/>
  <c r="E4" i="4"/>
  <c r="E3" i="4" l="1"/>
  <c r="E6" i="1" l="1"/>
  <c r="E8" i="1" l="1"/>
  <c r="E11" i="1"/>
  <c r="E19" i="1" l="1"/>
  <c r="C5" i="4" l="1"/>
  <c r="C3" i="4"/>
  <c r="C6" i="4"/>
  <c r="C4" i="4" l="1"/>
  <c r="C7" i="4" l="1"/>
</calcChain>
</file>

<file path=xl/sharedStrings.xml><?xml version="1.0" encoding="utf-8"?>
<sst xmlns="http://schemas.openxmlformats.org/spreadsheetml/2006/main" count="100" uniqueCount="38">
  <si>
    <t>Criteria</t>
  </si>
  <si>
    <t>Weighting</t>
  </si>
  <si>
    <t>% Scored</t>
  </si>
  <si>
    <t>Total</t>
  </si>
  <si>
    <t>Price</t>
  </si>
  <si>
    <t>Scoring Criteria - Adequacy of response</t>
  </si>
  <si>
    <t>Very high standard with no reservations at all about quality</t>
  </si>
  <si>
    <t>High standard</t>
  </si>
  <si>
    <t>Good standard; acceptable with minor reservations</t>
  </si>
  <si>
    <t>Acceptable; there are significant reservations but not sufficient to warrant rejection</t>
  </si>
  <si>
    <t>Not Acceptable</t>
  </si>
  <si>
    <t>(scores of 8,6,5,4,2,1 cannot be achieved)</t>
  </si>
  <si>
    <t xml:space="preserve">The Expertise and ability to undertake the project. </t>
  </si>
  <si>
    <t>Quality of the Proposal</t>
  </si>
  <si>
    <t>Quality of Submission</t>
  </si>
  <si>
    <t>Signed</t>
  </si>
  <si>
    <t>Value for Money</t>
  </si>
  <si>
    <t xml:space="preserve">Tender 1 </t>
  </si>
  <si>
    <t xml:space="preserve">Tender 2 </t>
  </si>
  <si>
    <t xml:space="preserve">Tender 3 </t>
  </si>
  <si>
    <t>Clear understanding of brief and business</t>
  </si>
  <si>
    <t>Nature of skills, qualifications and experience of the business</t>
  </si>
  <si>
    <t>Evidence and track record of previous projects</t>
  </si>
  <si>
    <t>Scores</t>
  </si>
  <si>
    <t>Winning Tender</t>
  </si>
  <si>
    <t>Lead Time</t>
  </si>
  <si>
    <t>Assessor 1</t>
  </si>
  <si>
    <t>Assessor 2</t>
  </si>
  <si>
    <t>Assessor 1 - Notes</t>
  </si>
  <si>
    <t>Assessor 2 - Notes</t>
  </si>
  <si>
    <t xml:space="preserve">Tender Applicant: </t>
  </si>
  <si>
    <t xml:space="preserve">Project Name: </t>
  </si>
  <si>
    <t xml:space="preserve">Project Name:  </t>
  </si>
  <si>
    <t>Based on  Price</t>
  </si>
  <si>
    <t>Geographic distance</t>
  </si>
  <si>
    <t>Locality to site</t>
  </si>
  <si>
    <t>Potential to provide other services additional to quote for masterplan</t>
  </si>
  <si>
    <t>Ability to supply additional services if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</si>
</sst>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.5"/>
      <color theme="1"/>
      <name val="Arial"/>
      <family val="2"/>
    </font>
    <font>
      <sz val="12"/>
      <color theme="1"/>
      <name val="Calibri"/>
      <family val="2"/>
      <scheme val="minor"/>
    </font>
    <font>
      <b/>
      <sz val="11.5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9" fontId="6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9" fontId="9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/>
    <xf numFmtId="9" fontId="1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1" fontId="9" fillId="0" borderId="0" xfId="0" applyNumberFormat="1" applyFont="1" applyFill="1" applyBorder="1" applyAlignment="1" applyProtection="1">
      <alignment horizontal="center"/>
    </xf>
    <xf numFmtId="9" fontId="9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16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center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justify" vertical="center" wrapText="1"/>
    </xf>
    <xf numFmtId="9" fontId="8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/>
    <xf numFmtId="0" fontId="10" fillId="0" borderId="0" xfId="0" applyNumberFormat="1" applyFont="1" applyFill="1" applyBorder="1" applyAlignment="1" applyProtection="1">
      <alignment horizontal="justify" vertical="center"/>
    </xf>
    <xf numFmtId="9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7" fillId="0" borderId="1" xfId="0" applyFont="1" applyFill="1" applyBorder="1"/>
    <xf numFmtId="0" fontId="17" fillId="0" borderId="1" xfId="0" applyNumberFormat="1" applyFont="1" applyFill="1" applyBorder="1" applyAlignment="1" applyProtection="1">
      <alignment horizontal="justify" vertical="center"/>
    </xf>
    <xf numFmtId="0" fontId="10" fillId="0" borderId="1" xfId="0" applyNumberFormat="1" applyFont="1" applyFill="1" applyBorder="1" applyAlignment="1" applyProtection="1">
      <alignment horizontal="justify" vertical="center" wrapText="1"/>
    </xf>
    <xf numFmtId="0" fontId="11" fillId="0" borderId="1" xfId="0" applyFont="1" applyFill="1" applyBorder="1"/>
    <xf numFmtId="9" fontId="10" fillId="0" borderId="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 applyProtection="1">
      <alignment horizontal="center"/>
    </xf>
    <xf numFmtId="1" fontId="10" fillId="0" borderId="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justify" vertical="center"/>
    </xf>
    <xf numFmtId="0" fontId="9" fillId="0" borderId="1" xfId="0" applyNumberFormat="1" applyFont="1" applyFill="1" applyBorder="1" applyAlignment="1" applyProtection="1"/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horizontal="right"/>
    </xf>
    <xf numFmtId="0" fontId="10" fillId="0" borderId="1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/>
    <xf numFmtId="9" fontId="5" fillId="0" borderId="1" xfId="0" applyNumberFormat="1" applyFont="1" applyFill="1" applyBorder="1" applyAlignment="1" applyProtection="1">
      <alignment horizontal="center"/>
    </xf>
    <xf numFmtId="0" fontId="11" fillId="3" borderId="1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165" fontId="10" fillId="0" borderId="1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/>
    <xf numFmtId="165" fontId="9" fillId="0" borderId="0" xfId="0" applyNumberFormat="1" applyFont="1" applyFill="1" applyBorder="1" applyAlignment="1" applyProtection="1"/>
    <xf numFmtId="165" fontId="10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/>
    </xf>
    <xf numFmtId="165" fontId="10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 wrapText="1"/>
    </xf>
    <xf numFmtId="10" fontId="4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80" zoomScaleNormal="80" workbookViewId="0">
      <selection activeCell="D29" sqref="D29"/>
    </sheetView>
  </sheetViews>
  <sheetFormatPr baseColWidth="10" defaultColWidth="9" defaultRowHeight="16" x14ac:dyDescent="0.2"/>
  <cols>
    <col min="1" max="1" width="60.28515625" style="26" customWidth="1"/>
    <col min="2" max="2" width="10.85546875" style="26" customWidth="1"/>
    <col min="3" max="3" width="21.28515625" style="26" customWidth="1"/>
    <col min="4" max="4" width="20.7109375" style="26" customWidth="1"/>
    <col min="5" max="5" width="11" style="71" bestFit="1" customWidth="1"/>
    <col min="6" max="6" width="37.85546875" style="26" customWidth="1"/>
    <col min="7" max="7" width="24.5703125" style="26" customWidth="1"/>
    <col min="8" max="8" width="30.7109375" style="26" customWidth="1"/>
    <col min="9" max="16384" width="9" style="26"/>
  </cols>
  <sheetData>
    <row r="1" spans="1:9" ht="34.5" customHeight="1" x14ac:dyDescent="0.2">
      <c r="A1" s="36" t="s">
        <v>32</v>
      </c>
    </row>
    <row r="2" spans="1:9" ht="36" customHeight="1" x14ac:dyDescent="0.2">
      <c r="A2" s="37" t="s">
        <v>30</v>
      </c>
      <c r="B2" s="6"/>
      <c r="C2" s="84"/>
      <c r="D2" s="84"/>
      <c r="E2" s="72"/>
    </row>
    <row r="3" spans="1:9" ht="24.75" customHeight="1" x14ac:dyDescent="0.2">
      <c r="A3" s="47"/>
      <c r="B3" s="6"/>
      <c r="C3" s="85" t="s">
        <v>23</v>
      </c>
      <c r="D3" s="85"/>
      <c r="E3" s="72"/>
    </row>
    <row r="4" spans="1:9" ht="21.75" customHeight="1" x14ac:dyDescent="0.2">
      <c r="A4" s="33"/>
      <c r="B4" s="6"/>
      <c r="C4" s="7" t="s">
        <v>26</v>
      </c>
      <c r="D4" s="7" t="s">
        <v>27</v>
      </c>
      <c r="E4" s="72"/>
    </row>
    <row r="5" spans="1:9" ht="17" x14ac:dyDescent="0.2">
      <c r="A5" s="38" t="s">
        <v>0</v>
      </c>
      <c r="B5" s="38" t="s">
        <v>1</v>
      </c>
      <c r="C5" s="23"/>
      <c r="D5" s="23"/>
      <c r="E5" s="73" t="s">
        <v>2</v>
      </c>
      <c r="F5" s="7" t="s">
        <v>28</v>
      </c>
      <c r="G5" s="7" t="s">
        <v>29</v>
      </c>
    </row>
    <row r="6" spans="1:9" ht="21" customHeight="1" x14ac:dyDescent="0.2">
      <c r="A6" s="55" t="s">
        <v>13</v>
      </c>
      <c r="B6" s="40">
        <f>B7</f>
        <v>0.15</v>
      </c>
      <c r="C6" s="7"/>
      <c r="D6" s="7"/>
      <c r="E6" s="70">
        <f>SUM((C6+D6)/20)*B6</f>
        <v>0</v>
      </c>
      <c r="F6" s="24"/>
      <c r="G6" s="9"/>
    </row>
    <row r="7" spans="1:9" ht="30" customHeight="1" x14ac:dyDescent="0.2">
      <c r="A7" s="41" t="s">
        <v>20</v>
      </c>
      <c r="B7" s="8">
        <v>0.15</v>
      </c>
      <c r="C7" s="42"/>
      <c r="D7" s="42"/>
      <c r="E7" s="70"/>
      <c r="F7" s="24"/>
      <c r="G7" s="54"/>
    </row>
    <row r="8" spans="1:9" ht="29.25" customHeight="1" x14ac:dyDescent="0.2">
      <c r="A8" s="56" t="s">
        <v>12</v>
      </c>
      <c r="B8" s="40">
        <f>B9+B10</f>
        <v>0.4</v>
      </c>
      <c r="C8" s="43"/>
      <c r="D8" s="43"/>
      <c r="E8" s="70">
        <f>SUM((C8+D8)/20)*0.4</f>
        <v>0</v>
      </c>
      <c r="F8" s="24"/>
      <c r="G8" s="9"/>
    </row>
    <row r="9" spans="1:9" ht="39" customHeight="1" x14ac:dyDescent="0.2">
      <c r="A9" s="44" t="s">
        <v>21</v>
      </c>
      <c r="B9" s="8">
        <v>0.2</v>
      </c>
      <c r="C9" s="42"/>
      <c r="D9" s="42"/>
      <c r="E9" s="70"/>
      <c r="F9" s="24"/>
      <c r="G9" s="9"/>
      <c r="H9" s="25"/>
      <c r="I9" s="25"/>
    </row>
    <row r="10" spans="1:9" ht="53.25" customHeight="1" x14ac:dyDescent="0.2">
      <c r="A10" s="44" t="s">
        <v>22</v>
      </c>
      <c r="B10" s="8">
        <v>0.2</v>
      </c>
      <c r="C10" s="42"/>
      <c r="D10" s="42"/>
      <c r="E10" s="70"/>
      <c r="F10" s="24"/>
      <c r="G10" s="9"/>
      <c r="H10" s="27"/>
      <c r="I10" s="28"/>
    </row>
    <row r="11" spans="1:9" ht="29.25" customHeight="1" x14ac:dyDescent="0.2">
      <c r="A11" s="66" t="s">
        <v>25</v>
      </c>
      <c r="B11" s="40">
        <f>B12</f>
        <v>0.05</v>
      </c>
      <c r="C11" s="7"/>
      <c r="D11" s="7"/>
      <c r="E11" s="70">
        <f>SUM((C11+D11)/20)*B11</f>
        <v>0</v>
      </c>
      <c r="F11" s="24"/>
      <c r="G11" s="9"/>
      <c r="H11" s="29"/>
      <c r="I11" s="28"/>
    </row>
    <row r="12" spans="1:9" ht="32.25" customHeight="1" x14ac:dyDescent="0.2">
      <c r="A12" s="45" t="s">
        <v>25</v>
      </c>
      <c r="B12" s="8">
        <v>0.05</v>
      </c>
      <c r="C12" s="42"/>
      <c r="D12" s="42"/>
      <c r="E12" s="70"/>
      <c r="F12" s="24"/>
      <c r="G12" s="9"/>
      <c r="H12" s="29"/>
      <c r="I12" s="28"/>
    </row>
    <row r="13" spans="1:9" ht="32.25" customHeight="1" x14ac:dyDescent="0.2">
      <c r="A13" s="55" t="s">
        <v>16</v>
      </c>
      <c r="B13" s="40">
        <v>0.3</v>
      </c>
      <c r="C13" s="7"/>
      <c r="D13" s="7"/>
      <c r="E13" s="70">
        <f>SUM((C14+D14)/20)*B14</f>
        <v>0</v>
      </c>
      <c r="F13" s="24"/>
      <c r="G13" s="9"/>
      <c r="H13" s="29"/>
      <c r="I13" s="28"/>
    </row>
    <row r="14" spans="1:9" ht="32.25" customHeight="1" x14ac:dyDescent="0.2">
      <c r="A14" s="24" t="s">
        <v>33</v>
      </c>
      <c r="B14" s="8">
        <v>0.3</v>
      </c>
      <c r="C14" s="46"/>
      <c r="D14" s="46"/>
      <c r="E14" s="74"/>
      <c r="F14" s="24"/>
      <c r="G14" s="9"/>
      <c r="H14" s="30"/>
      <c r="I14" s="28"/>
    </row>
    <row r="15" spans="1:9" ht="32.25" customHeight="1" x14ac:dyDescent="0.2">
      <c r="A15" s="56" t="s">
        <v>34</v>
      </c>
      <c r="B15" s="8"/>
      <c r="C15" s="46"/>
      <c r="D15" s="46"/>
      <c r="E15" s="74"/>
      <c r="F15" s="24"/>
      <c r="G15" s="9"/>
      <c r="H15" s="30"/>
      <c r="I15" s="28"/>
    </row>
    <row r="16" spans="1:9" ht="32.25" customHeight="1" x14ac:dyDescent="0.2">
      <c r="A16" s="98" t="s">
        <v>35</v>
      </c>
      <c r="B16" s="8">
        <v>0.05</v>
      </c>
      <c r="C16" s="46"/>
      <c r="D16" s="46"/>
      <c r="E16" s="74"/>
      <c r="F16" s="24"/>
      <c r="G16" s="9"/>
      <c r="H16" s="30"/>
      <c r="I16" s="28"/>
    </row>
    <row r="17" spans="1:9" ht="32.25" customHeight="1" x14ac:dyDescent="0.2">
      <c r="A17" s="56" t="s">
        <v>37</v>
      </c>
      <c r="B17" s="8"/>
      <c r="C17" s="46"/>
      <c r="D17" s="46"/>
      <c r="E17" s="74"/>
      <c r="F17" s="24"/>
      <c r="G17" s="9"/>
      <c r="H17" s="30"/>
      <c r="I17" s="28"/>
    </row>
    <row r="18" spans="1:9" ht="32.25" customHeight="1" x14ac:dyDescent="0.2">
      <c r="A18" s="98" t="s">
        <v>36</v>
      </c>
      <c r="B18" s="8">
        <v>0.05</v>
      </c>
      <c r="C18" s="46"/>
      <c r="D18" s="46"/>
      <c r="E18" s="74"/>
      <c r="F18" s="24"/>
      <c r="G18" s="9"/>
      <c r="H18" s="30"/>
      <c r="I18" s="28"/>
    </row>
    <row r="19" spans="1:9" ht="32.25" customHeight="1" x14ac:dyDescent="0.2">
      <c r="A19" s="39" t="s">
        <v>3</v>
      </c>
      <c r="B19" s="40">
        <f>B6+B8+B11+B13+B16+B18</f>
        <v>1.0000000000000002</v>
      </c>
      <c r="C19" s="48"/>
      <c r="D19" s="48"/>
      <c r="E19" s="70">
        <f>SUM(E6+E8+E13+E11)</f>
        <v>0</v>
      </c>
      <c r="F19" s="24"/>
      <c r="G19" s="9"/>
      <c r="H19" s="31"/>
      <c r="I19" s="28"/>
    </row>
    <row r="20" spans="1:9" ht="44.25" customHeight="1" x14ac:dyDescent="0.2">
      <c r="A20" s="52"/>
      <c r="B20" s="53" t="s">
        <v>15</v>
      </c>
      <c r="C20" s="48"/>
      <c r="D20" s="48"/>
      <c r="E20" s="75"/>
      <c r="F20" s="35"/>
      <c r="H20" s="31"/>
      <c r="I20" s="28"/>
    </row>
    <row r="21" spans="1:9" ht="17.25" customHeight="1" x14ac:dyDescent="0.2">
      <c r="A21" s="32"/>
      <c r="B21" s="10"/>
      <c r="C21" s="6"/>
      <c r="D21" s="6"/>
      <c r="E21" s="76"/>
      <c r="I21" s="28"/>
    </row>
    <row r="22" spans="1:9" ht="15.75" customHeight="1" x14ac:dyDescent="0.2">
      <c r="A22" s="49" t="s">
        <v>5</v>
      </c>
      <c r="B22" s="50"/>
      <c r="C22" s="6"/>
      <c r="D22" s="6"/>
      <c r="E22" s="76"/>
    </row>
    <row r="23" spans="1:9" ht="19.5" customHeight="1" x14ac:dyDescent="0.2">
      <c r="A23" s="51" t="s">
        <v>6</v>
      </c>
      <c r="B23" s="50">
        <v>10</v>
      </c>
      <c r="C23" s="6"/>
      <c r="D23" s="6"/>
      <c r="E23" s="75"/>
    </row>
    <row r="24" spans="1:9" ht="19.5" customHeight="1" x14ac:dyDescent="0.2">
      <c r="A24" s="51" t="s">
        <v>7</v>
      </c>
      <c r="B24" s="50">
        <v>9</v>
      </c>
      <c r="C24" s="6"/>
      <c r="D24" s="6"/>
      <c r="E24" s="77"/>
    </row>
    <row r="25" spans="1:9" ht="18.75" customHeight="1" x14ac:dyDescent="0.2">
      <c r="A25" s="51" t="s">
        <v>8</v>
      </c>
      <c r="B25" s="50">
        <v>7</v>
      </c>
      <c r="C25" s="6"/>
      <c r="D25" s="6"/>
      <c r="H25" s="34"/>
    </row>
    <row r="26" spans="1:9" ht="28.5" customHeight="1" x14ac:dyDescent="0.2">
      <c r="A26" s="51" t="s">
        <v>9</v>
      </c>
      <c r="B26" s="50">
        <v>3</v>
      </c>
      <c r="C26" s="6"/>
      <c r="D26" s="6"/>
      <c r="H26" s="34"/>
    </row>
    <row r="27" spans="1:9" ht="26.25" customHeight="1" x14ac:dyDescent="0.2">
      <c r="A27" s="51" t="s">
        <v>10</v>
      </c>
      <c r="B27" s="50">
        <v>0</v>
      </c>
      <c r="C27" s="6"/>
      <c r="D27" s="6"/>
      <c r="E27" s="76"/>
    </row>
    <row r="28" spans="1:9" ht="28.5" customHeight="1" x14ac:dyDescent="0.2">
      <c r="A28" s="80" t="s">
        <v>11</v>
      </c>
      <c r="B28" s="80"/>
      <c r="C28" s="6"/>
      <c r="D28" s="6"/>
      <c r="E28" s="76"/>
    </row>
    <row r="29" spans="1:9" ht="16.5" customHeight="1" x14ac:dyDescent="0.2">
      <c r="A29" s="80"/>
      <c r="B29" s="80"/>
      <c r="C29" s="6"/>
      <c r="D29" s="6"/>
      <c r="E29" s="76"/>
    </row>
    <row r="30" spans="1:9" ht="21.75" customHeight="1" x14ac:dyDescent="0.2">
      <c r="A30" s="32"/>
      <c r="B30" s="10"/>
      <c r="C30" s="6"/>
      <c r="D30" s="6"/>
      <c r="E30" s="76"/>
    </row>
    <row r="31" spans="1:9" ht="32.25" customHeight="1" x14ac:dyDescent="0.2">
      <c r="A31" s="32"/>
      <c r="B31" s="10"/>
      <c r="C31" s="6"/>
      <c r="D31" s="6"/>
      <c r="E31" s="76"/>
      <c r="F31" s="82"/>
      <c r="G31" s="82"/>
      <c r="H31" s="82"/>
      <c r="I31" s="82"/>
    </row>
    <row r="32" spans="1:9" ht="16.5" customHeight="1" x14ac:dyDescent="0.2">
      <c r="A32" s="32"/>
      <c r="B32" s="10"/>
      <c r="C32" s="6"/>
      <c r="D32" s="6"/>
      <c r="E32" s="76"/>
      <c r="F32" s="82"/>
      <c r="G32" s="82"/>
      <c r="H32" s="82"/>
      <c r="I32" s="82"/>
    </row>
    <row r="33" spans="1:9" ht="32.25" customHeight="1" x14ac:dyDescent="0.2">
      <c r="A33" s="32"/>
      <c r="B33" s="10"/>
      <c r="C33" s="6"/>
      <c r="D33" s="6"/>
      <c r="E33" s="76"/>
      <c r="F33" s="82"/>
      <c r="G33" s="82"/>
      <c r="H33" s="82"/>
      <c r="I33" s="82"/>
    </row>
    <row r="34" spans="1:9" ht="18.75" customHeight="1" x14ac:dyDescent="0.2">
      <c r="A34" s="32"/>
      <c r="B34" s="10"/>
      <c r="C34" s="6"/>
      <c r="D34" s="6"/>
      <c r="E34" s="76"/>
      <c r="F34" s="13"/>
      <c r="G34" s="13"/>
    </row>
    <row r="35" spans="1:9" ht="20.25" customHeight="1" x14ac:dyDescent="0.2">
      <c r="A35" s="32"/>
      <c r="B35" s="10"/>
      <c r="C35" s="6"/>
      <c r="D35" s="6"/>
      <c r="E35" s="76"/>
      <c r="F35" s="83"/>
      <c r="G35" s="82"/>
      <c r="H35" s="82"/>
    </row>
    <row r="36" spans="1:9" ht="16.5" customHeight="1" x14ac:dyDescent="0.2">
      <c r="A36" s="32"/>
      <c r="B36" s="10"/>
      <c r="C36" s="6"/>
      <c r="D36" s="6"/>
      <c r="E36" s="76"/>
      <c r="F36" s="82"/>
      <c r="G36" s="82"/>
      <c r="H36" s="82"/>
    </row>
    <row r="37" spans="1:9" ht="15.75" customHeight="1" x14ac:dyDescent="0.2">
      <c r="A37" s="14"/>
      <c r="B37" s="10"/>
      <c r="C37" s="11"/>
      <c r="D37" s="11"/>
      <c r="E37" s="76"/>
      <c r="F37" s="82"/>
      <c r="G37" s="82"/>
      <c r="H37" s="82"/>
    </row>
    <row r="38" spans="1:9" ht="27" customHeight="1" x14ac:dyDescent="0.2">
      <c r="A38" s="14"/>
      <c r="B38" s="16"/>
      <c r="C38" s="11"/>
      <c r="D38" s="11"/>
      <c r="E38" s="76"/>
      <c r="F38" s="81"/>
      <c r="G38" s="82"/>
      <c r="H38" s="82"/>
    </row>
    <row r="39" spans="1:9" ht="14.25" customHeight="1" x14ac:dyDescent="0.2">
      <c r="A39" s="14"/>
      <c r="B39" s="16"/>
      <c r="C39" s="11"/>
      <c r="D39" s="11"/>
      <c r="E39" s="76"/>
      <c r="F39" s="82"/>
      <c r="G39" s="82"/>
      <c r="H39" s="82"/>
    </row>
    <row r="40" spans="1:9" ht="21" customHeight="1" x14ac:dyDescent="0.2">
      <c r="A40" s="14"/>
      <c r="B40" s="16"/>
      <c r="C40" s="11"/>
      <c r="D40" s="11"/>
      <c r="E40" s="76"/>
      <c r="F40" s="82"/>
      <c r="G40" s="82"/>
      <c r="H40" s="82"/>
    </row>
    <row r="41" spans="1:9" ht="32.25" hidden="1" customHeight="1" thickBot="1" x14ac:dyDescent="0.25">
      <c r="A41" s="14"/>
      <c r="B41" s="16"/>
      <c r="C41" s="11"/>
      <c r="D41" s="11"/>
      <c r="E41" s="76"/>
      <c r="F41" s="82"/>
      <c r="G41" s="82"/>
      <c r="H41" s="82"/>
    </row>
    <row r="42" spans="1:9" ht="32.25" customHeight="1" x14ac:dyDescent="0.2">
      <c r="A42" s="14"/>
      <c r="B42" s="16"/>
      <c r="C42" s="11"/>
      <c r="D42" s="11"/>
      <c r="E42" s="76"/>
      <c r="F42" s="82"/>
      <c r="G42" s="82"/>
      <c r="H42" s="82"/>
    </row>
    <row r="43" spans="1:9" ht="32.25" customHeight="1" x14ac:dyDescent="0.2">
      <c r="A43" s="14"/>
      <c r="B43" s="16"/>
      <c r="C43" s="11"/>
      <c r="D43" s="11"/>
      <c r="E43" s="76"/>
      <c r="F43" s="82"/>
      <c r="G43" s="82"/>
      <c r="H43" s="82"/>
    </row>
    <row r="44" spans="1:9" ht="32.25" customHeight="1" x14ac:dyDescent="0.2">
      <c r="A44" s="14"/>
      <c r="B44" s="16"/>
      <c r="C44" s="11"/>
      <c r="D44" s="11"/>
      <c r="E44" s="76"/>
      <c r="F44" s="82"/>
      <c r="G44" s="82"/>
      <c r="H44" s="82"/>
    </row>
    <row r="45" spans="1:9" ht="32.25" customHeight="1" x14ac:dyDescent="0.2">
      <c r="A45" s="14"/>
      <c r="B45" s="16"/>
      <c r="C45" s="11"/>
      <c r="D45" s="11"/>
      <c r="E45" s="76"/>
    </row>
    <row r="46" spans="1:9" ht="32.25" customHeight="1" x14ac:dyDescent="0.2">
      <c r="A46" s="14"/>
      <c r="B46" s="16"/>
      <c r="C46" s="11"/>
      <c r="D46" s="11"/>
      <c r="E46" s="76"/>
    </row>
    <row r="47" spans="1:9" ht="32.25" customHeight="1" x14ac:dyDescent="0.2">
      <c r="A47" s="14"/>
      <c r="B47" s="16"/>
      <c r="C47" s="11"/>
      <c r="D47" s="11"/>
      <c r="E47" s="76"/>
    </row>
    <row r="48" spans="1:9" ht="32.25" customHeight="1" x14ac:dyDescent="0.2">
      <c r="A48" s="17"/>
      <c r="B48" s="10"/>
      <c r="C48" s="11"/>
      <c r="D48" s="11"/>
      <c r="E48" s="76"/>
    </row>
    <row r="49" spans="1:5" ht="18.75" customHeight="1" x14ac:dyDescent="0.2">
      <c r="A49" s="18"/>
      <c r="B49" s="10"/>
      <c r="C49" s="12"/>
      <c r="D49" s="19"/>
      <c r="E49" s="75"/>
    </row>
    <row r="50" spans="1:5" ht="17.25" customHeight="1" x14ac:dyDescent="0.2">
      <c r="A50" s="17"/>
      <c r="B50" s="21"/>
      <c r="C50" s="11"/>
      <c r="D50" s="11"/>
      <c r="E50" s="76"/>
    </row>
    <row r="51" spans="1:5" ht="16.5" customHeight="1" x14ac:dyDescent="0.2">
      <c r="A51" s="17"/>
      <c r="B51" s="21"/>
      <c r="C51" s="11"/>
      <c r="D51" s="11"/>
      <c r="E51" s="76"/>
    </row>
    <row r="52" spans="1:5" x14ac:dyDescent="0.2">
      <c r="A52" s="17"/>
      <c r="B52" s="21"/>
      <c r="C52" s="11"/>
      <c r="D52" s="11"/>
      <c r="E52" s="76"/>
    </row>
    <row r="53" spans="1:5" x14ac:dyDescent="0.2">
      <c r="A53" s="17"/>
      <c r="B53" s="21"/>
      <c r="C53" s="11"/>
      <c r="D53" s="11"/>
      <c r="E53" s="76"/>
    </row>
    <row r="54" spans="1:5" ht="12.75" customHeight="1" x14ac:dyDescent="0.2">
      <c r="A54" s="18"/>
      <c r="B54" s="10"/>
      <c r="C54" s="12"/>
      <c r="D54" s="12"/>
      <c r="E54" s="75"/>
    </row>
    <row r="55" spans="1:5" ht="15.75" customHeight="1" x14ac:dyDescent="0.2">
      <c r="A55" s="22"/>
      <c r="B55" s="6"/>
      <c r="C55" s="11"/>
      <c r="D55" s="6"/>
      <c r="E55" s="75"/>
    </row>
    <row r="56" spans="1:5" ht="12.75" customHeight="1" x14ac:dyDescent="0.2"/>
    <row r="57" spans="1:5" ht="15.75" customHeight="1" x14ac:dyDescent="0.2"/>
    <row r="59" spans="1:5" ht="18.75" customHeight="1" x14ac:dyDescent="0.2"/>
  </sheetData>
  <mergeCells count="6">
    <mergeCell ref="A28:B29"/>
    <mergeCell ref="F38:H44"/>
    <mergeCell ref="F31:I33"/>
    <mergeCell ref="F35:H37"/>
    <mergeCell ref="C2:D2"/>
    <mergeCell ref="C3:D3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topLeftCell="A4" zoomScale="80" zoomScaleNormal="80" workbookViewId="0">
      <selection activeCell="D9" sqref="D9"/>
    </sheetView>
  </sheetViews>
  <sheetFormatPr baseColWidth="10" defaultColWidth="9" defaultRowHeight="16" x14ac:dyDescent="0.2"/>
  <cols>
    <col min="1" max="1" width="60.28515625" style="26" customWidth="1"/>
    <col min="2" max="2" width="10.85546875" style="26" customWidth="1"/>
    <col min="3" max="3" width="21.28515625" style="26" customWidth="1"/>
    <col min="4" max="4" width="20.7109375" style="26" customWidth="1"/>
    <col min="5" max="5" width="11" style="26" bestFit="1" customWidth="1"/>
    <col min="6" max="6" width="37.85546875" style="26" customWidth="1"/>
    <col min="7" max="7" width="24.5703125" style="26" customWidth="1"/>
    <col min="8" max="8" width="30.7109375" style="26" customWidth="1"/>
    <col min="9" max="16384" width="9" style="26"/>
  </cols>
  <sheetData>
    <row r="1" spans="1:9" ht="34.5" customHeight="1" x14ac:dyDescent="0.2">
      <c r="A1" s="36" t="s">
        <v>31</v>
      </c>
    </row>
    <row r="2" spans="1:9" ht="36" customHeight="1" x14ac:dyDescent="0.2">
      <c r="A2" s="37" t="s">
        <v>30</v>
      </c>
      <c r="B2" s="6"/>
      <c r="C2" s="84"/>
      <c r="D2" s="84"/>
      <c r="E2" s="6"/>
    </row>
    <row r="3" spans="1:9" ht="24.75" customHeight="1" x14ac:dyDescent="0.2">
      <c r="A3" s="47"/>
      <c r="B3" s="6"/>
      <c r="C3" s="85" t="s">
        <v>23</v>
      </c>
      <c r="D3" s="85"/>
      <c r="E3" s="6"/>
    </row>
    <row r="4" spans="1:9" ht="21.75" customHeight="1" x14ac:dyDescent="0.2">
      <c r="A4" s="33"/>
      <c r="B4" s="6"/>
      <c r="C4" s="7" t="s">
        <v>26</v>
      </c>
      <c r="D4" s="7" t="s">
        <v>27</v>
      </c>
      <c r="E4" s="6"/>
    </row>
    <row r="5" spans="1:9" ht="17" x14ac:dyDescent="0.2">
      <c r="A5" s="38" t="s">
        <v>0</v>
      </c>
      <c r="B5" s="38" t="s">
        <v>1</v>
      </c>
      <c r="C5" s="23"/>
      <c r="D5" s="23"/>
      <c r="E5" s="23" t="s">
        <v>2</v>
      </c>
      <c r="F5" s="7" t="s">
        <v>28</v>
      </c>
      <c r="G5" s="7" t="s">
        <v>29</v>
      </c>
    </row>
    <row r="6" spans="1:9" ht="21" customHeight="1" x14ac:dyDescent="0.2">
      <c r="A6" s="55" t="s">
        <v>13</v>
      </c>
      <c r="B6" s="40">
        <f>B7</f>
        <v>0.15</v>
      </c>
      <c r="C6" s="7">
        <f>SUM(C7:C7)/1</f>
        <v>0</v>
      </c>
      <c r="D6" s="7">
        <f>SUM(D7:D7)/1</f>
        <v>0</v>
      </c>
      <c r="E6" s="70">
        <f>SUM((C6+D6)/20)*B6</f>
        <v>0</v>
      </c>
      <c r="F6" s="24"/>
      <c r="G6" s="9"/>
    </row>
    <row r="7" spans="1:9" ht="30" customHeight="1" x14ac:dyDescent="0.2">
      <c r="A7" s="41" t="s">
        <v>20</v>
      </c>
      <c r="B7" s="8">
        <v>0.15</v>
      </c>
      <c r="C7" s="42"/>
      <c r="D7" s="42"/>
      <c r="E7" s="70"/>
      <c r="F7" s="24"/>
      <c r="G7" s="54"/>
    </row>
    <row r="8" spans="1:9" ht="29.25" customHeight="1" x14ac:dyDescent="0.2">
      <c r="A8" s="56" t="s">
        <v>12</v>
      </c>
      <c r="B8" s="40">
        <f>B9+B10</f>
        <v>0.4</v>
      </c>
      <c r="C8" s="43">
        <f>SUM(C9:C10)/2</f>
        <v>0</v>
      </c>
      <c r="D8" s="43">
        <f>SUM(D9:D10)/2</f>
        <v>0</v>
      </c>
      <c r="E8" s="70">
        <f>SUM((C8+D8)/20)*0.4</f>
        <v>0</v>
      </c>
      <c r="F8" s="24"/>
      <c r="G8" s="9"/>
    </row>
    <row r="9" spans="1:9" ht="39" customHeight="1" x14ac:dyDescent="0.2">
      <c r="A9" s="44" t="s">
        <v>21</v>
      </c>
      <c r="B9" s="8">
        <v>0.2</v>
      </c>
      <c r="C9" s="42"/>
      <c r="D9" s="42"/>
      <c r="E9" s="70"/>
      <c r="F9" s="24"/>
      <c r="G9" s="9"/>
      <c r="H9" s="25"/>
      <c r="I9" s="25"/>
    </row>
    <row r="10" spans="1:9" ht="53.25" customHeight="1" x14ac:dyDescent="0.2">
      <c r="A10" s="44" t="s">
        <v>22</v>
      </c>
      <c r="B10" s="8">
        <v>0.2</v>
      </c>
      <c r="C10" s="42"/>
      <c r="D10" s="42"/>
      <c r="E10" s="70"/>
      <c r="F10" s="24"/>
      <c r="G10" s="9"/>
      <c r="H10" s="27"/>
      <c r="I10" s="28"/>
    </row>
    <row r="11" spans="1:9" ht="29.25" customHeight="1" x14ac:dyDescent="0.2">
      <c r="A11" s="66" t="s">
        <v>25</v>
      </c>
      <c r="B11" s="40">
        <f>B12</f>
        <v>0.05</v>
      </c>
      <c r="C11" s="42">
        <f t="shared" ref="C11:D11" si="0">SUM(C12)</f>
        <v>0</v>
      </c>
      <c r="D11" s="42">
        <f t="shared" si="0"/>
        <v>0</v>
      </c>
      <c r="E11" s="70">
        <f>SUM((C11+D11)/20)*B11</f>
        <v>0</v>
      </c>
      <c r="F11" s="24"/>
      <c r="G11" s="9"/>
      <c r="H11" s="29"/>
      <c r="I11" s="28"/>
    </row>
    <row r="12" spans="1:9" ht="32.25" customHeight="1" x14ac:dyDescent="0.2">
      <c r="A12" s="45" t="s">
        <v>25</v>
      </c>
      <c r="B12" s="8">
        <v>0.05</v>
      </c>
      <c r="C12" s="42"/>
      <c r="D12" s="42"/>
      <c r="E12" s="70"/>
      <c r="F12" s="24"/>
      <c r="G12" s="9"/>
      <c r="H12" s="29"/>
      <c r="I12" s="28"/>
    </row>
    <row r="13" spans="1:9" ht="32.25" customHeight="1" x14ac:dyDescent="0.2">
      <c r="A13" s="55" t="s">
        <v>16</v>
      </c>
      <c r="B13" s="40">
        <f>B14</f>
        <v>0.4</v>
      </c>
      <c r="C13" s="7">
        <f>SUM(C14)</f>
        <v>0</v>
      </c>
      <c r="D13" s="7">
        <f>SUM(D14)</f>
        <v>0</v>
      </c>
      <c r="E13" s="70">
        <f>SUM((C14+D14)/20)*B14</f>
        <v>0</v>
      </c>
      <c r="F13" s="24"/>
      <c r="G13" s="9"/>
      <c r="H13" s="29"/>
      <c r="I13" s="28"/>
    </row>
    <row r="14" spans="1:9" ht="32.25" customHeight="1" x14ac:dyDescent="0.2">
      <c r="A14" s="24" t="s">
        <v>33</v>
      </c>
      <c r="B14" s="8">
        <v>0.4</v>
      </c>
      <c r="C14" s="46"/>
      <c r="D14" s="46"/>
      <c r="E14" s="74"/>
      <c r="F14" s="24"/>
      <c r="G14" s="9"/>
      <c r="H14" s="30"/>
      <c r="I14" s="28"/>
    </row>
    <row r="15" spans="1:9" ht="32.25" customHeight="1" x14ac:dyDescent="0.2">
      <c r="A15" s="39" t="s">
        <v>3</v>
      </c>
      <c r="B15" s="40">
        <f>B6+B8+B11+B13</f>
        <v>1</v>
      </c>
      <c r="C15" s="48"/>
      <c r="D15" s="48"/>
      <c r="E15" s="70">
        <f>SUM(E6+E8+E13+E11)</f>
        <v>0</v>
      </c>
      <c r="F15" s="24"/>
      <c r="G15" s="9"/>
      <c r="H15" s="31"/>
      <c r="I15" s="28"/>
    </row>
    <row r="16" spans="1:9" ht="44.25" customHeight="1" x14ac:dyDescent="0.2">
      <c r="A16" s="52"/>
      <c r="B16" s="53" t="s">
        <v>15</v>
      </c>
      <c r="C16" s="48"/>
      <c r="D16" s="48"/>
      <c r="E16" s="20"/>
      <c r="F16" s="67"/>
      <c r="H16" s="31"/>
      <c r="I16" s="28"/>
    </row>
    <row r="17" spans="1:9" ht="17.25" customHeight="1" x14ac:dyDescent="0.2">
      <c r="A17" s="32"/>
      <c r="B17" s="10"/>
      <c r="C17" s="6"/>
      <c r="D17" s="6"/>
      <c r="E17" s="69"/>
      <c r="I17" s="28"/>
    </row>
    <row r="18" spans="1:9" ht="15.75" customHeight="1" x14ac:dyDescent="0.2">
      <c r="A18" s="49" t="s">
        <v>5</v>
      </c>
      <c r="B18" s="50"/>
      <c r="C18" s="6"/>
      <c r="D18" s="6"/>
      <c r="E18" s="69"/>
    </row>
    <row r="19" spans="1:9" ht="19.5" customHeight="1" x14ac:dyDescent="0.2">
      <c r="A19" s="51" t="s">
        <v>6</v>
      </c>
      <c r="B19" s="50">
        <v>10</v>
      </c>
      <c r="C19" s="6"/>
      <c r="D19" s="6"/>
      <c r="E19" s="12"/>
    </row>
    <row r="20" spans="1:9" ht="19.5" customHeight="1" x14ac:dyDescent="0.2">
      <c r="A20" s="51" t="s">
        <v>7</v>
      </c>
      <c r="B20" s="50">
        <v>9</v>
      </c>
      <c r="C20" s="6"/>
      <c r="D20" s="6"/>
      <c r="E20" s="68"/>
    </row>
    <row r="21" spans="1:9" ht="18.75" customHeight="1" x14ac:dyDescent="0.2">
      <c r="A21" s="51" t="s">
        <v>8</v>
      </c>
      <c r="B21" s="50">
        <v>7</v>
      </c>
      <c r="C21" s="6"/>
      <c r="D21" s="6"/>
      <c r="H21" s="34"/>
    </row>
    <row r="22" spans="1:9" ht="28.5" customHeight="1" x14ac:dyDescent="0.2">
      <c r="A22" s="51" t="s">
        <v>9</v>
      </c>
      <c r="B22" s="50">
        <v>3</v>
      </c>
      <c r="C22" s="6"/>
      <c r="D22" s="6"/>
      <c r="H22" s="34"/>
    </row>
    <row r="23" spans="1:9" ht="26.25" customHeight="1" x14ac:dyDescent="0.2">
      <c r="A23" s="51" t="s">
        <v>10</v>
      </c>
      <c r="B23" s="50">
        <v>0</v>
      </c>
      <c r="C23" s="6"/>
      <c r="D23" s="6"/>
      <c r="E23" s="69"/>
    </row>
    <row r="24" spans="1:9" ht="28.5" customHeight="1" x14ac:dyDescent="0.2">
      <c r="A24" s="80" t="s">
        <v>11</v>
      </c>
      <c r="B24" s="80"/>
      <c r="C24" s="6"/>
      <c r="D24" s="6"/>
      <c r="E24" s="69"/>
    </row>
    <row r="25" spans="1:9" ht="16.5" customHeight="1" x14ac:dyDescent="0.2">
      <c r="A25" s="80"/>
      <c r="B25" s="80"/>
      <c r="C25" s="6"/>
      <c r="D25" s="6"/>
      <c r="E25" s="69"/>
    </row>
    <row r="26" spans="1:9" ht="21.75" customHeight="1" x14ac:dyDescent="0.2">
      <c r="A26" s="32"/>
      <c r="B26" s="10"/>
      <c r="C26" s="6"/>
      <c r="D26" s="6"/>
      <c r="E26" s="69"/>
    </row>
    <row r="27" spans="1:9" ht="32.25" customHeight="1" x14ac:dyDescent="0.2">
      <c r="A27" s="32"/>
      <c r="B27" s="10"/>
      <c r="C27" s="6"/>
      <c r="D27" s="6"/>
      <c r="E27" s="69"/>
      <c r="F27" s="82"/>
      <c r="G27" s="82"/>
      <c r="H27" s="82"/>
      <c r="I27" s="82"/>
    </row>
    <row r="28" spans="1:9" ht="16.5" customHeight="1" x14ac:dyDescent="0.2">
      <c r="A28" s="32"/>
      <c r="B28" s="10"/>
      <c r="C28" s="6"/>
      <c r="D28" s="6"/>
      <c r="E28" s="69"/>
      <c r="F28" s="82"/>
      <c r="G28" s="82"/>
      <c r="H28" s="82"/>
      <c r="I28" s="82"/>
    </row>
    <row r="29" spans="1:9" ht="32.25" customHeight="1" x14ac:dyDescent="0.2">
      <c r="A29" s="32"/>
      <c r="B29" s="10"/>
      <c r="C29" s="6"/>
      <c r="D29" s="6"/>
      <c r="E29" s="69"/>
      <c r="F29" s="82"/>
      <c r="G29" s="82"/>
      <c r="H29" s="82"/>
      <c r="I29" s="82"/>
    </row>
    <row r="30" spans="1:9" ht="18.75" customHeight="1" x14ac:dyDescent="0.2">
      <c r="A30" s="32"/>
      <c r="B30" s="10"/>
      <c r="C30" s="6"/>
      <c r="D30" s="6"/>
      <c r="E30" s="69"/>
      <c r="F30" s="68"/>
      <c r="G30" s="68"/>
    </row>
    <row r="31" spans="1:9" ht="20.25" customHeight="1" x14ac:dyDescent="0.2">
      <c r="A31" s="32"/>
      <c r="B31" s="10"/>
      <c r="C31" s="6"/>
      <c r="D31" s="6"/>
      <c r="E31" s="69"/>
      <c r="F31" s="83"/>
      <c r="G31" s="82"/>
      <c r="H31" s="82"/>
    </row>
    <row r="32" spans="1:9" ht="16.5" customHeight="1" x14ac:dyDescent="0.2">
      <c r="A32" s="32"/>
      <c r="B32" s="10"/>
      <c r="C32" s="6"/>
      <c r="D32" s="6"/>
      <c r="E32" s="69"/>
      <c r="F32" s="82"/>
      <c r="G32" s="82"/>
      <c r="H32" s="82"/>
    </row>
    <row r="33" spans="1:8" ht="15.75" customHeight="1" x14ac:dyDescent="0.2">
      <c r="A33" s="14"/>
      <c r="B33" s="10"/>
      <c r="C33" s="69"/>
      <c r="D33" s="69"/>
      <c r="E33" s="15"/>
      <c r="F33" s="82"/>
      <c r="G33" s="82"/>
      <c r="H33" s="82"/>
    </row>
    <row r="34" spans="1:8" ht="27" customHeight="1" x14ac:dyDescent="0.2">
      <c r="A34" s="14"/>
      <c r="B34" s="16"/>
      <c r="C34" s="69"/>
      <c r="D34" s="69"/>
      <c r="E34" s="15"/>
      <c r="F34" s="81"/>
      <c r="G34" s="82"/>
      <c r="H34" s="82"/>
    </row>
    <row r="35" spans="1:8" ht="14.25" customHeight="1" x14ac:dyDescent="0.2">
      <c r="A35" s="14"/>
      <c r="B35" s="16"/>
      <c r="C35" s="69"/>
      <c r="D35" s="69"/>
      <c r="E35" s="15"/>
      <c r="F35" s="82"/>
      <c r="G35" s="82"/>
      <c r="H35" s="82"/>
    </row>
    <row r="36" spans="1:8" ht="21" customHeight="1" x14ac:dyDescent="0.2">
      <c r="A36" s="14"/>
      <c r="B36" s="16"/>
      <c r="C36" s="69"/>
      <c r="D36" s="69"/>
      <c r="E36" s="15"/>
      <c r="F36" s="82"/>
      <c r="G36" s="82"/>
      <c r="H36" s="82"/>
    </row>
    <row r="37" spans="1:8" ht="32.25" hidden="1" customHeight="1" x14ac:dyDescent="0.2">
      <c r="A37" s="14"/>
      <c r="B37" s="16"/>
      <c r="C37" s="69"/>
      <c r="D37" s="69"/>
      <c r="E37" s="15"/>
      <c r="F37" s="82"/>
      <c r="G37" s="82"/>
      <c r="H37" s="82"/>
    </row>
    <row r="38" spans="1:8" ht="32.25" customHeight="1" x14ac:dyDescent="0.2">
      <c r="A38" s="14"/>
      <c r="B38" s="16"/>
      <c r="C38" s="69"/>
      <c r="D38" s="69"/>
      <c r="E38" s="15"/>
      <c r="F38" s="82"/>
      <c r="G38" s="82"/>
      <c r="H38" s="82"/>
    </row>
    <row r="39" spans="1:8" ht="32.25" customHeight="1" x14ac:dyDescent="0.2">
      <c r="A39" s="14"/>
      <c r="B39" s="16"/>
      <c r="C39" s="69"/>
      <c r="D39" s="69"/>
      <c r="E39" s="15"/>
      <c r="F39" s="82"/>
      <c r="G39" s="82"/>
      <c r="H39" s="82"/>
    </row>
    <row r="40" spans="1:8" ht="32.25" customHeight="1" x14ac:dyDescent="0.2">
      <c r="A40" s="14"/>
      <c r="B40" s="16"/>
      <c r="C40" s="69"/>
      <c r="D40" s="69"/>
      <c r="E40" s="15"/>
      <c r="F40" s="82"/>
      <c r="G40" s="82"/>
      <c r="H40" s="82"/>
    </row>
    <row r="41" spans="1:8" ht="32.25" customHeight="1" x14ac:dyDescent="0.2">
      <c r="A41" s="14"/>
      <c r="B41" s="16"/>
      <c r="C41" s="69"/>
      <c r="D41" s="69"/>
      <c r="E41" s="15"/>
    </row>
    <row r="42" spans="1:8" ht="32.25" customHeight="1" x14ac:dyDescent="0.2">
      <c r="A42" s="14"/>
      <c r="B42" s="16"/>
      <c r="C42" s="69"/>
      <c r="D42" s="69"/>
      <c r="E42" s="15"/>
    </row>
    <row r="43" spans="1:8" ht="32.25" customHeight="1" x14ac:dyDescent="0.2">
      <c r="A43" s="14"/>
      <c r="B43" s="16"/>
      <c r="C43" s="69"/>
      <c r="D43" s="69"/>
      <c r="E43" s="15"/>
    </row>
    <row r="44" spans="1:8" ht="32.25" customHeight="1" x14ac:dyDescent="0.2">
      <c r="A44" s="17"/>
      <c r="B44" s="10"/>
      <c r="C44" s="69"/>
      <c r="D44" s="69"/>
      <c r="E44" s="15"/>
    </row>
    <row r="45" spans="1:8" ht="18.75" customHeight="1" x14ac:dyDescent="0.2">
      <c r="A45" s="18"/>
      <c r="B45" s="10"/>
      <c r="C45" s="12"/>
      <c r="D45" s="19"/>
      <c r="E45" s="20"/>
    </row>
    <row r="46" spans="1:8" ht="17.25" customHeight="1" x14ac:dyDescent="0.2">
      <c r="A46" s="17"/>
      <c r="B46" s="21"/>
      <c r="C46" s="69"/>
      <c r="D46" s="69"/>
      <c r="E46" s="15"/>
    </row>
    <row r="47" spans="1:8" ht="16.5" customHeight="1" x14ac:dyDescent="0.2">
      <c r="A47" s="17"/>
      <c r="B47" s="21"/>
      <c r="C47" s="69"/>
      <c r="D47" s="69"/>
      <c r="E47" s="15"/>
    </row>
    <row r="48" spans="1:8" x14ac:dyDescent="0.2">
      <c r="A48" s="17"/>
      <c r="B48" s="21"/>
      <c r="C48" s="69"/>
      <c r="D48" s="69"/>
      <c r="E48" s="15"/>
    </row>
    <row r="49" spans="1:5" x14ac:dyDescent="0.2">
      <c r="A49" s="17"/>
      <c r="B49" s="21"/>
      <c r="C49" s="69"/>
      <c r="D49" s="69"/>
      <c r="E49" s="15"/>
    </row>
    <row r="50" spans="1:5" ht="12.75" customHeight="1" x14ac:dyDescent="0.2">
      <c r="A50" s="18"/>
      <c r="B50" s="10"/>
      <c r="C50" s="12"/>
      <c r="D50" s="12"/>
      <c r="E50" s="20"/>
    </row>
    <row r="51" spans="1:5" ht="15.75" customHeight="1" x14ac:dyDescent="0.2">
      <c r="A51" s="22"/>
      <c r="B51" s="6"/>
      <c r="C51" s="69"/>
      <c r="D51" s="6"/>
      <c r="E51" s="20"/>
    </row>
    <row r="52" spans="1:5" ht="12.75" customHeight="1" x14ac:dyDescent="0.2"/>
    <row r="53" spans="1:5" ht="15.75" customHeight="1" x14ac:dyDescent="0.2"/>
    <row r="55" spans="1:5" ht="18.75" customHeight="1" x14ac:dyDescent="0.2"/>
  </sheetData>
  <mergeCells count="6">
    <mergeCell ref="F34:H40"/>
    <mergeCell ref="C2:D2"/>
    <mergeCell ref="C3:D3"/>
    <mergeCell ref="A24:B25"/>
    <mergeCell ref="F27:I29"/>
    <mergeCell ref="F31:H33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topLeftCell="A4" zoomScale="80" zoomScaleNormal="80" workbookViewId="0">
      <selection activeCell="D11" sqref="D11"/>
    </sheetView>
  </sheetViews>
  <sheetFormatPr baseColWidth="10" defaultColWidth="9" defaultRowHeight="16" x14ac:dyDescent="0.2"/>
  <cols>
    <col min="1" max="1" width="60.28515625" style="26" customWidth="1"/>
    <col min="2" max="2" width="10.85546875" style="26" customWidth="1"/>
    <col min="3" max="3" width="21.28515625" style="26" customWidth="1"/>
    <col min="4" max="4" width="20.7109375" style="26" customWidth="1"/>
    <col min="5" max="5" width="11" style="26" bestFit="1" customWidth="1"/>
    <col min="6" max="6" width="37.85546875" style="26" customWidth="1"/>
    <col min="7" max="7" width="24.5703125" style="26" customWidth="1"/>
    <col min="8" max="8" width="30.7109375" style="26" customWidth="1"/>
    <col min="9" max="16384" width="9" style="26"/>
  </cols>
  <sheetData>
    <row r="1" spans="1:9" ht="34.5" customHeight="1" x14ac:dyDescent="0.2">
      <c r="A1" s="36" t="s">
        <v>31</v>
      </c>
    </row>
    <row r="2" spans="1:9" ht="36" customHeight="1" x14ac:dyDescent="0.2">
      <c r="A2" s="37" t="s">
        <v>30</v>
      </c>
      <c r="B2" s="6"/>
      <c r="C2" s="84"/>
      <c r="D2" s="84"/>
      <c r="E2" s="6"/>
    </row>
    <row r="3" spans="1:9" ht="24.75" customHeight="1" x14ac:dyDescent="0.2">
      <c r="A3" s="47"/>
      <c r="B3" s="6"/>
      <c r="C3" s="85" t="s">
        <v>23</v>
      </c>
      <c r="D3" s="85"/>
      <c r="E3" s="6"/>
    </row>
    <row r="4" spans="1:9" ht="21.75" customHeight="1" x14ac:dyDescent="0.2">
      <c r="A4" s="33"/>
      <c r="B4" s="6"/>
      <c r="C4" s="7" t="s">
        <v>26</v>
      </c>
      <c r="D4" s="7" t="s">
        <v>27</v>
      </c>
      <c r="E4" s="6"/>
    </row>
    <row r="5" spans="1:9" ht="17" x14ac:dyDescent="0.2">
      <c r="A5" s="38" t="s">
        <v>0</v>
      </c>
      <c r="B5" s="38" t="s">
        <v>1</v>
      </c>
      <c r="C5" s="23"/>
      <c r="D5" s="23"/>
      <c r="E5" s="23" t="s">
        <v>2</v>
      </c>
      <c r="F5" s="7" t="s">
        <v>28</v>
      </c>
      <c r="G5" s="7" t="s">
        <v>29</v>
      </c>
    </row>
    <row r="6" spans="1:9" ht="21" customHeight="1" x14ac:dyDescent="0.2">
      <c r="A6" s="55" t="s">
        <v>13</v>
      </c>
      <c r="B6" s="40">
        <f>B7</f>
        <v>0.15</v>
      </c>
      <c r="C6" s="7">
        <f>SUM(C7:C7)/1</f>
        <v>0</v>
      </c>
      <c r="D6" s="7">
        <f>SUM(D7:D7)/1</f>
        <v>0</v>
      </c>
      <c r="E6" s="70">
        <f>SUM((C6+D6)/20)*B6</f>
        <v>0</v>
      </c>
      <c r="F6" s="24"/>
      <c r="G6" s="9"/>
    </row>
    <row r="7" spans="1:9" ht="30" customHeight="1" x14ac:dyDescent="0.2">
      <c r="A7" s="41" t="s">
        <v>20</v>
      </c>
      <c r="B7" s="8">
        <v>0.15</v>
      </c>
      <c r="C7" s="42"/>
      <c r="D7" s="42"/>
      <c r="E7" s="70"/>
      <c r="F7" s="24"/>
      <c r="G7" s="54"/>
    </row>
    <row r="8" spans="1:9" ht="29.25" customHeight="1" x14ac:dyDescent="0.2">
      <c r="A8" s="56" t="s">
        <v>12</v>
      </c>
      <c r="B8" s="40">
        <f>B9+B10</f>
        <v>0.4</v>
      </c>
      <c r="C8" s="43">
        <f>SUM(C9:C10)/2</f>
        <v>0</v>
      </c>
      <c r="D8" s="43">
        <f>SUM(D9:D10)/2</f>
        <v>0</v>
      </c>
      <c r="E8" s="70">
        <f>SUM((C8+D8)/20)*0.4</f>
        <v>0</v>
      </c>
      <c r="F8" s="24"/>
      <c r="G8" s="9"/>
    </row>
    <row r="9" spans="1:9" ht="39" customHeight="1" x14ac:dyDescent="0.2">
      <c r="A9" s="44" t="s">
        <v>21</v>
      </c>
      <c r="B9" s="8">
        <v>0.2</v>
      </c>
      <c r="C9" s="42"/>
      <c r="D9" s="42"/>
      <c r="E9" s="70"/>
      <c r="F9" s="24"/>
      <c r="G9" s="9"/>
      <c r="H9" s="25"/>
      <c r="I9" s="25"/>
    </row>
    <row r="10" spans="1:9" ht="53.25" customHeight="1" x14ac:dyDescent="0.2">
      <c r="A10" s="44" t="s">
        <v>22</v>
      </c>
      <c r="B10" s="8">
        <v>0.2</v>
      </c>
      <c r="C10" s="42"/>
      <c r="D10" s="42"/>
      <c r="E10" s="70"/>
      <c r="F10" s="24"/>
      <c r="G10" s="9"/>
      <c r="H10" s="27"/>
      <c r="I10" s="28"/>
    </row>
    <row r="11" spans="1:9" ht="29.25" customHeight="1" x14ac:dyDescent="0.2">
      <c r="A11" s="66" t="s">
        <v>25</v>
      </c>
      <c r="B11" s="40">
        <f>B12</f>
        <v>0.05</v>
      </c>
      <c r="C11" s="7">
        <f t="shared" ref="C11:D11" si="0">SUM(C12)</f>
        <v>0</v>
      </c>
      <c r="D11" s="7">
        <f t="shared" si="0"/>
        <v>0</v>
      </c>
      <c r="E11" s="70">
        <f>SUM((C11+D11)/20)*B11</f>
        <v>0</v>
      </c>
      <c r="F11" s="24"/>
      <c r="G11" s="9"/>
      <c r="H11" s="29"/>
      <c r="I11" s="28"/>
    </row>
    <row r="12" spans="1:9" ht="32.25" customHeight="1" x14ac:dyDescent="0.2">
      <c r="A12" s="45" t="s">
        <v>25</v>
      </c>
      <c r="B12" s="8">
        <v>0.05</v>
      </c>
      <c r="C12" s="42"/>
      <c r="D12" s="42"/>
      <c r="E12" s="70"/>
      <c r="F12" s="24"/>
      <c r="G12" s="9"/>
      <c r="H12" s="29"/>
      <c r="I12" s="28"/>
    </row>
    <row r="13" spans="1:9" ht="32.25" customHeight="1" x14ac:dyDescent="0.2">
      <c r="A13" s="55" t="s">
        <v>16</v>
      </c>
      <c r="B13" s="40">
        <f>B14</f>
        <v>0.4</v>
      </c>
      <c r="C13" s="7">
        <f>SUM(C14)</f>
        <v>0</v>
      </c>
      <c r="D13" s="7">
        <f>SUM(D14)</f>
        <v>0</v>
      </c>
      <c r="E13" s="70">
        <f>SUM((C14+D14)/20)*B14</f>
        <v>0</v>
      </c>
      <c r="F13" s="24"/>
      <c r="G13" s="9"/>
      <c r="H13" s="29"/>
      <c r="I13" s="28"/>
    </row>
    <row r="14" spans="1:9" ht="32.25" customHeight="1" x14ac:dyDescent="0.2">
      <c r="A14" s="24" t="s">
        <v>33</v>
      </c>
      <c r="B14" s="8">
        <v>0.4</v>
      </c>
      <c r="C14" s="46"/>
      <c r="D14" s="46"/>
      <c r="E14" s="74"/>
      <c r="F14" s="24"/>
      <c r="G14" s="9"/>
      <c r="H14" s="30"/>
      <c r="I14" s="28"/>
    </row>
    <row r="15" spans="1:9" ht="32.25" customHeight="1" x14ac:dyDescent="0.2">
      <c r="A15" s="39" t="s">
        <v>3</v>
      </c>
      <c r="B15" s="40">
        <f>B6+B8+B11+B13</f>
        <v>1</v>
      </c>
      <c r="C15" s="48"/>
      <c r="D15" s="48"/>
      <c r="E15" s="70">
        <f>SUM(E6+E8+E13+E11)</f>
        <v>0</v>
      </c>
      <c r="F15" s="24"/>
      <c r="G15" s="9"/>
      <c r="H15" s="31"/>
      <c r="I15" s="28"/>
    </row>
    <row r="16" spans="1:9" ht="44.25" customHeight="1" x14ac:dyDescent="0.2">
      <c r="A16" s="52"/>
      <c r="B16" s="53" t="s">
        <v>15</v>
      </c>
      <c r="C16" s="48"/>
      <c r="D16" s="48"/>
      <c r="E16" s="20"/>
      <c r="F16" s="67"/>
      <c r="H16" s="31"/>
      <c r="I16" s="28"/>
    </row>
    <row r="17" spans="1:9" ht="17.25" customHeight="1" x14ac:dyDescent="0.2">
      <c r="A17" s="32"/>
      <c r="B17" s="10"/>
      <c r="C17" s="6"/>
      <c r="D17" s="6"/>
      <c r="E17" s="69"/>
      <c r="I17" s="28"/>
    </row>
    <row r="18" spans="1:9" ht="15.75" customHeight="1" x14ac:dyDescent="0.2">
      <c r="A18" s="49" t="s">
        <v>5</v>
      </c>
      <c r="B18" s="50"/>
      <c r="C18" s="6"/>
      <c r="D18" s="6"/>
      <c r="E18" s="69"/>
    </row>
    <row r="19" spans="1:9" ht="19.5" customHeight="1" x14ac:dyDescent="0.2">
      <c r="A19" s="51" t="s">
        <v>6</v>
      </c>
      <c r="B19" s="50">
        <v>10</v>
      </c>
      <c r="C19" s="6"/>
      <c r="D19" s="6"/>
      <c r="E19" s="12"/>
    </row>
    <row r="20" spans="1:9" ht="19.5" customHeight="1" x14ac:dyDescent="0.2">
      <c r="A20" s="51" t="s">
        <v>7</v>
      </c>
      <c r="B20" s="50">
        <v>9</v>
      </c>
      <c r="C20" s="6"/>
      <c r="D20" s="6"/>
      <c r="E20" s="68"/>
    </row>
    <row r="21" spans="1:9" ht="18.75" customHeight="1" x14ac:dyDescent="0.2">
      <c r="A21" s="51" t="s">
        <v>8</v>
      </c>
      <c r="B21" s="50">
        <v>7</v>
      </c>
      <c r="C21" s="6"/>
      <c r="D21" s="6"/>
      <c r="H21" s="34"/>
    </row>
    <row r="22" spans="1:9" ht="28.5" customHeight="1" x14ac:dyDescent="0.2">
      <c r="A22" s="51" t="s">
        <v>9</v>
      </c>
      <c r="B22" s="50">
        <v>3</v>
      </c>
      <c r="C22" s="6"/>
      <c r="D22" s="6"/>
      <c r="H22" s="34"/>
    </row>
    <row r="23" spans="1:9" ht="26.25" customHeight="1" x14ac:dyDescent="0.2">
      <c r="A23" s="51" t="s">
        <v>10</v>
      </c>
      <c r="B23" s="50">
        <v>0</v>
      </c>
      <c r="C23" s="6"/>
      <c r="D23" s="6"/>
      <c r="E23" s="69"/>
    </row>
    <row r="24" spans="1:9" ht="28.5" customHeight="1" x14ac:dyDescent="0.2">
      <c r="A24" s="80" t="s">
        <v>11</v>
      </c>
      <c r="B24" s="80"/>
      <c r="C24" s="6"/>
      <c r="D24" s="6"/>
      <c r="E24" s="69"/>
    </row>
    <row r="25" spans="1:9" ht="16.5" customHeight="1" x14ac:dyDescent="0.2">
      <c r="A25" s="80"/>
      <c r="B25" s="80"/>
      <c r="C25" s="6"/>
      <c r="D25" s="6"/>
      <c r="E25" s="69"/>
    </row>
    <row r="26" spans="1:9" ht="21.75" customHeight="1" x14ac:dyDescent="0.2">
      <c r="A26" s="32"/>
      <c r="B26" s="10"/>
      <c r="C26" s="6"/>
      <c r="D26" s="6"/>
      <c r="E26" s="69"/>
    </row>
    <row r="27" spans="1:9" ht="32.25" customHeight="1" x14ac:dyDescent="0.2">
      <c r="A27" s="32"/>
      <c r="B27" s="10"/>
      <c r="C27" s="6"/>
      <c r="D27" s="6"/>
      <c r="E27" s="69"/>
      <c r="F27" s="82"/>
      <c r="G27" s="82"/>
      <c r="H27" s="82"/>
      <c r="I27" s="82"/>
    </row>
    <row r="28" spans="1:9" ht="16.5" customHeight="1" x14ac:dyDescent="0.2">
      <c r="A28" s="32"/>
      <c r="B28" s="10"/>
      <c r="C28" s="6"/>
      <c r="D28" s="6"/>
      <c r="E28" s="69"/>
      <c r="F28" s="82"/>
      <c r="G28" s="82"/>
      <c r="H28" s="82"/>
      <c r="I28" s="82"/>
    </row>
    <row r="29" spans="1:9" ht="32.25" customHeight="1" x14ac:dyDescent="0.2">
      <c r="A29" s="32"/>
      <c r="B29" s="10"/>
      <c r="C29" s="6"/>
      <c r="D29" s="6"/>
      <c r="E29" s="69"/>
      <c r="F29" s="82"/>
      <c r="G29" s="82"/>
      <c r="H29" s="82"/>
      <c r="I29" s="82"/>
    </row>
    <row r="30" spans="1:9" ht="18.75" customHeight="1" x14ac:dyDescent="0.2">
      <c r="A30" s="32"/>
      <c r="B30" s="10"/>
      <c r="C30" s="6"/>
      <c r="D30" s="6"/>
      <c r="E30" s="69"/>
      <c r="F30" s="68"/>
      <c r="G30" s="68"/>
    </row>
    <row r="31" spans="1:9" ht="20.25" customHeight="1" x14ac:dyDescent="0.2">
      <c r="A31" s="32"/>
      <c r="B31" s="10"/>
      <c r="C31" s="6"/>
      <c r="D31" s="6"/>
      <c r="E31" s="69"/>
      <c r="F31" s="83"/>
      <c r="G31" s="82"/>
      <c r="H31" s="82"/>
    </row>
    <row r="32" spans="1:9" ht="16.5" customHeight="1" x14ac:dyDescent="0.2">
      <c r="A32" s="32"/>
      <c r="B32" s="10"/>
      <c r="C32" s="6"/>
      <c r="D32" s="6"/>
      <c r="E32" s="69"/>
      <c r="F32" s="82"/>
      <c r="G32" s="82"/>
      <c r="H32" s="82"/>
    </row>
    <row r="33" spans="1:8" ht="15.75" customHeight="1" x14ac:dyDescent="0.2">
      <c r="A33" s="14"/>
      <c r="B33" s="10"/>
      <c r="C33" s="69"/>
      <c r="D33" s="69"/>
      <c r="E33" s="15"/>
      <c r="F33" s="82"/>
      <c r="G33" s="82"/>
      <c r="H33" s="82"/>
    </row>
    <row r="34" spans="1:8" ht="27" customHeight="1" x14ac:dyDescent="0.2">
      <c r="A34" s="14"/>
      <c r="B34" s="16"/>
      <c r="C34" s="69"/>
      <c r="D34" s="69"/>
      <c r="E34" s="15"/>
      <c r="F34" s="81"/>
      <c r="G34" s="82"/>
      <c r="H34" s="82"/>
    </row>
    <row r="35" spans="1:8" ht="14.25" customHeight="1" x14ac:dyDescent="0.2">
      <c r="A35" s="14"/>
      <c r="B35" s="16"/>
      <c r="C35" s="69"/>
      <c r="D35" s="69"/>
      <c r="E35" s="15"/>
      <c r="F35" s="82"/>
      <c r="G35" s="82"/>
      <c r="H35" s="82"/>
    </row>
    <row r="36" spans="1:8" ht="21" customHeight="1" x14ac:dyDescent="0.2">
      <c r="A36" s="14"/>
      <c r="B36" s="16"/>
      <c r="C36" s="69"/>
      <c r="D36" s="69"/>
      <c r="E36" s="15"/>
      <c r="F36" s="82"/>
      <c r="G36" s="82"/>
      <c r="H36" s="82"/>
    </row>
    <row r="37" spans="1:8" ht="32.25" hidden="1" customHeight="1" x14ac:dyDescent="0.2">
      <c r="A37" s="14"/>
      <c r="B37" s="16"/>
      <c r="C37" s="69"/>
      <c r="D37" s="69"/>
      <c r="E37" s="15"/>
      <c r="F37" s="82"/>
      <c r="G37" s="82"/>
      <c r="H37" s="82"/>
    </row>
    <row r="38" spans="1:8" ht="32.25" customHeight="1" x14ac:dyDescent="0.2">
      <c r="A38" s="14"/>
      <c r="B38" s="16"/>
      <c r="C38" s="69"/>
      <c r="D38" s="69"/>
      <c r="E38" s="15"/>
      <c r="F38" s="82"/>
      <c r="G38" s="82"/>
      <c r="H38" s="82"/>
    </row>
    <row r="39" spans="1:8" ht="32.25" customHeight="1" x14ac:dyDescent="0.2">
      <c r="A39" s="14"/>
      <c r="B39" s="16"/>
      <c r="C39" s="69"/>
      <c r="D39" s="69"/>
      <c r="E39" s="15"/>
      <c r="F39" s="82"/>
      <c r="G39" s="82"/>
      <c r="H39" s="82"/>
    </row>
    <row r="40" spans="1:8" ht="32.25" customHeight="1" x14ac:dyDescent="0.2">
      <c r="A40" s="14"/>
      <c r="B40" s="16"/>
      <c r="C40" s="69"/>
      <c r="D40" s="69"/>
      <c r="E40" s="15"/>
      <c r="F40" s="82"/>
      <c r="G40" s="82"/>
      <c r="H40" s="82"/>
    </row>
    <row r="41" spans="1:8" ht="32.25" customHeight="1" x14ac:dyDescent="0.2">
      <c r="A41" s="14"/>
      <c r="B41" s="16"/>
      <c r="C41" s="69"/>
      <c r="D41" s="69"/>
      <c r="E41" s="15"/>
    </row>
    <row r="42" spans="1:8" ht="32.25" customHeight="1" x14ac:dyDescent="0.2">
      <c r="A42" s="14"/>
      <c r="B42" s="16"/>
      <c r="C42" s="69"/>
      <c r="D42" s="69"/>
      <c r="E42" s="15"/>
    </row>
    <row r="43" spans="1:8" ht="32.25" customHeight="1" x14ac:dyDescent="0.2">
      <c r="A43" s="14"/>
      <c r="B43" s="16"/>
      <c r="C43" s="69"/>
      <c r="D43" s="69"/>
      <c r="E43" s="15"/>
    </row>
    <row r="44" spans="1:8" ht="32.25" customHeight="1" x14ac:dyDescent="0.2">
      <c r="A44" s="17"/>
      <c r="B44" s="10"/>
      <c r="C44" s="69"/>
      <c r="D44" s="69"/>
      <c r="E44" s="15"/>
    </row>
    <row r="45" spans="1:8" ht="18.75" customHeight="1" x14ac:dyDescent="0.2">
      <c r="A45" s="18"/>
      <c r="B45" s="10"/>
      <c r="C45" s="12"/>
      <c r="D45" s="19"/>
      <c r="E45" s="20"/>
    </row>
    <row r="46" spans="1:8" ht="17.25" customHeight="1" x14ac:dyDescent="0.2">
      <c r="A46" s="17"/>
      <c r="B46" s="21"/>
      <c r="C46" s="69"/>
      <c r="D46" s="69"/>
      <c r="E46" s="15"/>
    </row>
    <row r="47" spans="1:8" ht="16.5" customHeight="1" x14ac:dyDescent="0.2">
      <c r="A47" s="17"/>
      <c r="B47" s="21"/>
      <c r="C47" s="69"/>
      <c r="D47" s="69"/>
      <c r="E47" s="15"/>
    </row>
    <row r="48" spans="1:8" x14ac:dyDescent="0.2">
      <c r="A48" s="17"/>
      <c r="B48" s="21"/>
      <c r="C48" s="69"/>
      <c r="D48" s="69"/>
      <c r="E48" s="15"/>
    </row>
    <row r="49" spans="1:5" x14ac:dyDescent="0.2">
      <c r="A49" s="17"/>
      <c r="B49" s="21"/>
      <c r="C49" s="69"/>
      <c r="D49" s="69"/>
      <c r="E49" s="15"/>
    </row>
    <row r="50" spans="1:5" ht="12.75" customHeight="1" x14ac:dyDescent="0.2">
      <c r="A50" s="18"/>
      <c r="B50" s="10"/>
      <c r="C50" s="12"/>
      <c r="D50" s="12"/>
      <c r="E50" s="20"/>
    </row>
    <row r="51" spans="1:5" ht="15.75" customHeight="1" x14ac:dyDescent="0.2">
      <c r="A51" s="22"/>
      <c r="B51" s="6"/>
      <c r="C51" s="69"/>
      <c r="D51" s="6"/>
      <c r="E51" s="20"/>
    </row>
    <row r="52" spans="1:5" ht="12.75" customHeight="1" x14ac:dyDescent="0.2"/>
    <row r="53" spans="1:5" ht="15.75" customHeight="1" x14ac:dyDescent="0.2"/>
    <row r="55" spans="1:5" ht="18.75" customHeight="1" x14ac:dyDescent="0.2"/>
  </sheetData>
  <mergeCells count="6">
    <mergeCell ref="F34:H40"/>
    <mergeCell ref="C2:D2"/>
    <mergeCell ref="C3:D3"/>
    <mergeCell ref="A24:B25"/>
    <mergeCell ref="F27:I29"/>
    <mergeCell ref="F31:H33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13"/>
  <sheetViews>
    <sheetView workbookViewId="0">
      <selection activeCell="F8" sqref="F8"/>
    </sheetView>
  </sheetViews>
  <sheetFormatPr baseColWidth="10" defaultColWidth="8.7109375" defaultRowHeight="16" x14ac:dyDescent="0.2"/>
  <cols>
    <col min="1" max="1" width="44.5703125" customWidth="1"/>
    <col min="3" max="3" width="9.5703125" customWidth="1"/>
  </cols>
  <sheetData>
    <row r="2" spans="1:12" x14ac:dyDescent="0.2">
      <c r="A2" s="58" t="s">
        <v>0</v>
      </c>
      <c r="B2" s="59" t="s">
        <v>1</v>
      </c>
      <c r="C2" s="60" t="s">
        <v>17</v>
      </c>
      <c r="D2" s="60" t="s">
        <v>18</v>
      </c>
      <c r="E2" s="61" t="s">
        <v>19</v>
      </c>
      <c r="F2" s="2"/>
      <c r="G2" s="2"/>
      <c r="H2" s="2"/>
      <c r="I2" s="2"/>
      <c r="J2" s="2"/>
      <c r="K2" s="2"/>
      <c r="L2" s="2"/>
    </row>
    <row r="3" spans="1:12" x14ac:dyDescent="0.2">
      <c r="A3" s="62" t="s">
        <v>14</v>
      </c>
      <c r="B3" s="5">
        <v>0.3</v>
      </c>
      <c r="C3" s="78">
        <f>SUM('Tender 1'!E6)</f>
        <v>0</v>
      </c>
      <c r="D3" s="78">
        <f>SUM('Tender 2'!E6)</f>
        <v>0</v>
      </c>
      <c r="E3" s="78">
        <f>SUM('Tender 3'!E6)</f>
        <v>0</v>
      </c>
      <c r="F3" s="3"/>
      <c r="G3" s="3"/>
      <c r="H3" s="3"/>
      <c r="I3" s="3"/>
      <c r="J3" s="3"/>
      <c r="K3" s="3"/>
      <c r="L3" s="3"/>
    </row>
    <row r="4" spans="1:12" x14ac:dyDescent="0.2">
      <c r="A4" s="63" t="s">
        <v>12</v>
      </c>
      <c r="B4" s="5">
        <v>0.45</v>
      </c>
      <c r="C4" s="78">
        <f>SUM('Tender 1'!E8)</f>
        <v>0</v>
      </c>
      <c r="D4" s="78">
        <f>SUM('Tender 2'!E8)</f>
        <v>0</v>
      </c>
      <c r="E4" s="78">
        <f>SUM('Tender 3'!E8)</f>
        <v>0</v>
      </c>
      <c r="F4" s="4"/>
      <c r="G4" s="4"/>
      <c r="H4" s="4"/>
      <c r="I4" s="4"/>
      <c r="J4" s="4"/>
      <c r="K4" s="4"/>
      <c r="L4" s="4"/>
    </row>
    <row r="5" spans="1:12" s="1" customFormat="1" x14ac:dyDescent="0.2">
      <c r="A5" s="63" t="s">
        <v>25</v>
      </c>
      <c r="B5" s="5">
        <v>0.05</v>
      </c>
      <c r="C5" s="78">
        <f>SUM('Tender 1'!E11)</f>
        <v>0</v>
      </c>
      <c r="D5" s="78">
        <f>SUM('Tender 2'!E11)</f>
        <v>0</v>
      </c>
      <c r="E5" s="78">
        <f>SUM('Tender 3'!E11)</f>
        <v>0</v>
      </c>
      <c r="F5" s="4"/>
      <c r="G5" s="4"/>
      <c r="H5" s="4"/>
      <c r="I5" s="4"/>
      <c r="J5" s="4"/>
      <c r="K5" s="4"/>
      <c r="L5" s="4"/>
    </row>
    <row r="6" spans="1:12" x14ac:dyDescent="0.2">
      <c r="A6" s="62" t="s">
        <v>4</v>
      </c>
      <c r="B6" s="5">
        <v>0.2</v>
      </c>
      <c r="C6" s="78">
        <f>SUM('Tender 1'!E13)</f>
        <v>0</v>
      </c>
      <c r="D6" s="78">
        <f>SUM('Tender 2'!E13)</f>
        <v>0</v>
      </c>
      <c r="E6" s="78">
        <f>SUM('Tender 3'!E13)</f>
        <v>0</v>
      </c>
      <c r="F6" s="4"/>
      <c r="G6" s="4"/>
      <c r="H6" s="4"/>
      <c r="I6" s="4"/>
      <c r="J6" s="4"/>
      <c r="K6" s="4"/>
      <c r="L6" s="4"/>
    </row>
    <row r="7" spans="1:12" x14ac:dyDescent="0.2">
      <c r="A7" s="64" t="s">
        <v>3</v>
      </c>
      <c r="B7" s="65">
        <v>1</v>
      </c>
      <c r="C7" s="79">
        <f>'Tender 1'!E19</f>
        <v>0</v>
      </c>
      <c r="D7" s="79">
        <f>'Tender 2'!E15</f>
        <v>0</v>
      </c>
      <c r="E7" s="79">
        <f>'Tender 3'!E15</f>
        <v>0</v>
      </c>
      <c r="F7" s="4"/>
      <c r="G7" s="4"/>
      <c r="H7" s="4"/>
      <c r="I7" s="4"/>
      <c r="J7" s="4"/>
      <c r="K7" s="4"/>
      <c r="L7" s="4"/>
    </row>
    <row r="9" spans="1:12" s="1" customFormat="1" ht="15" customHeight="1" x14ac:dyDescent="0.2">
      <c r="A9" s="57" t="s">
        <v>24</v>
      </c>
      <c r="B9" s="92"/>
      <c r="C9" s="93"/>
      <c r="D9" s="93"/>
      <c r="E9" s="94"/>
    </row>
    <row r="10" spans="1:12" s="1" customFormat="1" x14ac:dyDescent="0.2">
      <c r="A10" s="57"/>
      <c r="B10" s="95"/>
      <c r="C10" s="96"/>
      <c r="D10" s="96"/>
      <c r="E10" s="97"/>
    </row>
    <row r="12" spans="1:12" x14ac:dyDescent="0.2">
      <c r="A12" s="57" t="s">
        <v>15</v>
      </c>
      <c r="B12" s="86"/>
      <c r="C12" s="87"/>
      <c r="D12" s="87"/>
      <c r="E12" s="88"/>
    </row>
    <row r="13" spans="1:12" x14ac:dyDescent="0.2">
      <c r="B13" s="89"/>
      <c r="C13" s="90"/>
      <c r="D13" s="90"/>
      <c r="E13" s="91"/>
    </row>
  </sheetData>
  <mergeCells count="2">
    <mergeCell ref="B12:E13"/>
    <mergeCell ref="B9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Tender 1</vt:lpstr>
      <vt:lpstr>Tender 2</vt:lpstr>
      <vt:lpstr>Tender 3</vt:lpstr>
      <vt:lpstr>Summary</vt:lpstr>
    </vt:vector>
  </TitlesOfParts>
  <Company>Worcestershire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David (BEC)</dc:creator>
  <cp:lastModifiedBy>Microsoft Office User</cp:lastModifiedBy>
  <cp:lastPrinted>2016-08-12T11:36:34Z</cp:lastPrinted>
  <dcterms:created xsi:type="dcterms:W3CDTF">2014-07-30T08:32:21Z</dcterms:created>
  <dcterms:modified xsi:type="dcterms:W3CDTF">2022-08-16T09:36:33Z</dcterms:modified>
</cp:coreProperties>
</file>