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Volumes/K-Managing Finances/7-Tenders and Contracts/16-2025-2026/4-Exhibitions/2-Burma/1 - Burma Build Tender/1-Brief/"/>
    </mc:Choice>
  </mc:AlternateContent>
  <xr:revisionPtr revIDLastSave="0" documentId="13_ncr:1_{9246554E-B69B-AE4B-8033-E6C4813145BC}" xr6:coauthVersionLast="47" xr6:coauthVersionMax="47" xr10:uidLastSave="{00000000-0000-0000-0000-000000000000}"/>
  <bookViews>
    <workbookView xWindow="260" yWindow="640" windowWidth="30400" windowHeight="17440" xr2:uid="{B61E3F77-139B-084D-89F4-5CF36A4568C6}"/>
  </bookViews>
  <sheets>
    <sheet name="Sheet1" sheetId="1" r:id="rId1"/>
  </sheets>
  <definedNames>
    <definedName name="_xlnm.Print_Area" localSheetId="0">Sheet1!$A$1:$N$56</definedName>
    <definedName name="_xlnm.Print_Titles" localSheetId="0">Sheet1!$2:$2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 l="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6" i="1"/>
  <c r="N5" i="1"/>
  <c r="N4" i="1"/>
  <c r="N3" i="1"/>
  <c r="N48" i="1" l="1"/>
</calcChain>
</file>

<file path=xl/sharedStrings.xml><?xml version="1.0" encoding="utf-8"?>
<sst xmlns="http://schemas.openxmlformats.org/spreadsheetml/2006/main" count="270" uniqueCount="120">
  <si>
    <t>Section</t>
  </si>
  <si>
    <t>Ref</t>
  </si>
  <si>
    <t>Type</t>
  </si>
  <si>
    <t>W</t>
  </si>
  <si>
    <t>H</t>
  </si>
  <si>
    <t>D</t>
  </si>
  <si>
    <t>Material</t>
  </si>
  <si>
    <t>Finish</t>
  </si>
  <si>
    <t>Fixings</t>
  </si>
  <si>
    <t>Security screws</t>
  </si>
  <si>
    <t>2013-09-8-1 Union flag
2670w x 1240h mm</t>
  </si>
  <si>
    <t>Base plinth for wall case</t>
  </si>
  <si>
    <t>Dims mm</t>
  </si>
  <si>
    <t>Acrylic hood (visible) height</t>
  </si>
  <si>
    <t>Defeat in the jungle</t>
  </si>
  <si>
    <t>POW's</t>
  </si>
  <si>
    <t>Fine roller paint finish, colour TBC</t>
  </si>
  <si>
    <t>18mm ZF MDF sealed with 3 coats of Dacrylate to internal face</t>
  </si>
  <si>
    <t>18mm ZF MDF sealed with 3 coats of Dacrylate to internal face
12mm acrylic hood, mitred edges</t>
  </si>
  <si>
    <t>Tensioned  cable to hang fabric graphic</t>
  </si>
  <si>
    <t>Stainless steel hanging system for PVC Door strip.</t>
  </si>
  <si>
    <t>Base plinth for Union flag</t>
  </si>
  <si>
    <t>End wall section fixed to existing Panelock (2400w x 605d x 2400h mm)</t>
  </si>
  <si>
    <t>Stainless steel hanging brackets for PVC strip curtain with 100mm wide strips</t>
  </si>
  <si>
    <t>Transformation of the Indian Army</t>
  </si>
  <si>
    <t>Stud construction finished with 18mm Z MDF</t>
  </si>
  <si>
    <t>Into columns at each end top and bottom</t>
  </si>
  <si>
    <t>Clear - Supplied to graphic company to apply graphic</t>
  </si>
  <si>
    <t>Notes</t>
  </si>
  <si>
    <t>Final dims for this to be confirmed due to position of power bar in the case</t>
  </si>
  <si>
    <t>Self supporting</t>
  </si>
  <si>
    <t>NA</t>
  </si>
  <si>
    <t>18mm ZF MDF sealed with 3 coats of Dacrylate</t>
  </si>
  <si>
    <t>To enable easy install into case panels should be in 2 800w sections.</t>
  </si>
  <si>
    <t>Secured to display box</t>
  </si>
  <si>
    <t>18mm ZF MDF sealed with 3 coats of Dacrylate, cut out for case power bar</t>
  </si>
  <si>
    <t>Creature Interactive</t>
  </si>
  <si>
    <t>Softwood framework clad in ply. Internal unit made up of 3 boxes  of 18mm ZF MDF. 12mm non reflective acrylic windows to each box top. 3 ply lids to top with jute rope handles to each.</t>
  </si>
  <si>
    <t>Box base finished with teak wood stain, lids for top of unit finished in moss green wood stain</t>
  </si>
  <si>
    <t>Wall (T shape) part 1</t>
  </si>
  <si>
    <t>Wall (T shape) part 2</t>
  </si>
  <si>
    <t>Lockable hatch at low level to access power for cases and AV. Power from floor box under case 3.</t>
  </si>
  <si>
    <t>Secured to part 1</t>
  </si>
  <si>
    <t>Victory in the Jungle</t>
  </si>
  <si>
    <t>Case 1 - Wall case</t>
  </si>
  <si>
    <t>Case 2 - Desk case</t>
  </si>
  <si>
    <t>Case 3 - Desk case</t>
  </si>
  <si>
    <t>Case 4 - Base dress panel</t>
  </si>
  <si>
    <t>Case 4 - Dress panel back board made up of 2 800w panels</t>
  </si>
  <si>
    <t>Case 4 - Display box</t>
  </si>
  <si>
    <t>Case 4 - Display box - staggered box supporting back panel</t>
  </si>
  <si>
    <t>Case 5 - Desk case</t>
  </si>
  <si>
    <t>Case 5 - Display box</t>
  </si>
  <si>
    <t>Case 6 - Wall case</t>
  </si>
  <si>
    <t>Case to display 
2013-09-8-1 Union flag
2670w x 1240h mm</t>
  </si>
  <si>
    <t>18mm ZF MDF sealed with 3 coats of Dacrylate to internal face, baton to top of internal panel to support flag. 
12mm acrylic hood mitred edges - supported by base plinth</t>
  </si>
  <si>
    <t>Cost</t>
  </si>
  <si>
    <t>Qty</t>
  </si>
  <si>
    <t>Total</t>
  </si>
  <si>
    <t>Source and supply Secured to stud wall at 2200h mm</t>
  </si>
  <si>
    <t>Source and supply strips to cover width of door opening</t>
  </si>
  <si>
    <t>18mm ZF MDF sealed with 3 coats of Dacrylate to internal face,
12mm acrylic hood mitred edges</t>
  </si>
  <si>
    <t>Security screws. Case to be secured to new stud wall. Additional support in wall as required.</t>
  </si>
  <si>
    <t>Fine roller paint finish with water based emulsion paint, colour TBC</t>
  </si>
  <si>
    <t>Fine roller paint finish with water based emulsion paint, black</t>
  </si>
  <si>
    <t>Held in place by case fittings</t>
  </si>
  <si>
    <t>Case 7 - Dress panel</t>
  </si>
  <si>
    <t>On base plinth of case</t>
  </si>
  <si>
    <t>Case 7 - Display box</t>
  </si>
  <si>
    <t>On base dress panel of case</t>
  </si>
  <si>
    <t>Beyond Burma</t>
  </si>
  <si>
    <t>Case 8 - Dress panel</t>
  </si>
  <si>
    <t>Graphic supplied by others</t>
  </si>
  <si>
    <t>Power for cases 4 and 7 taken up inside studwork to lightbox at top of case.</t>
  </si>
  <si>
    <t>Case 9 - Desk case</t>
  </si>
  <si>
    <t>Case 10 - Desk case</t>
  </si>
  <si>
    <t>40 - 100</t>
  </si>
  <si>
    <t>Case 11 - Base plinth - 2 Parts</t>
  </si>
  <si>
    <t>Case 12 - Wall Case</t>
  </si>
  <si>
    <t>Case to display 2024-12-31-1-1 Japanese flag on board 1040w x 750h mm. Collection item supplied by NAM.</t>
  </si>
  <si>
    <t>Case to display 1989-04-117-323-4 Panic Map. Collection item supplied by NAM.</t>
  </si>
  <si>
    <t>Case to display 
1955-10-32-1 Camp standard Collection item supplied by NAM.</t>
  </si>
  <si>
    <t>Soft close lids, glazed windows held in place by framework secured with security screws. Rubber buffers to frame = cushion for doors.</t>
  </si>
  <si>
    <t>Case 13 (22) - Case</t>
  </si>
  <si>
    <t>Original case drawing can be supplied to the successful contractor.</t>
  </si>
  <si>
    <t>RAL 7022</t>
  </si>
  <si>
    <t>Match existing - RAL 7022</t>
  </si>
  <si>
    <t>Post 1945</t>
  </si>
  <si>
    <t>12/18 mm MDF</t>
  </si>
  <si>
    <t>Fixed skirting on 2 sides</t>
  </si>
  <si>
    <t xml:space="preserve"> </t>
  </si>
  <si>
    <t>The showcase is glass on 5 sides, the display plinths need to be self supporting an removable</t>
  </si>
  <si>
    <t>The plinths should form one unit in the case, hidden fixing as required. Plinth must be removable.</t>
  </si>
  <si>
    <t>Case 13 (22) - Plinth - part 1</t>
  </si>
  <si>
    <t>Case 13 (22) - Plinth - part 2</t>
  </si>
  <si>
    <t>The central box could be reduced in height if the stability of the structure is not affected.</t>
  </si>
  <si>
    <t>Case 13 (22) - Box section - part 3</t>
  </si>
  <si>
    <t>Replace missing base panel, matching existing materials</t>
  </si>
  <si>
    <t xml:space="preserve"> Lockable access panel (Star Lock) should be integrated into the replacement for access to lighting unit and miniclima.</t>
  </si>
  <si>
    <t>AV housing unit for 24' touchscreen</t>
  </si>
  <si>
    <t xml:space="preserve">Lockable access panel (Star Lock) to front of unit. </t>
  </si>
  <si>
    <t>Monitor - iiyama Touchscreen T2435MSC. Power from base plinth at back of unit. Cable fed through new stud wall.</t>
  </si>
  <si>
    <t>Entrance to gallery</t>
  </si>
  <si>
    <t xml:space="preserve">Remove graphic wallpaper </t>
  </si>
  <si>
    <t>Strip previous exhibition graphic wallpaper. Make good and paint</t>
  </si>
  <si>
    <t>This work should be carried out on a Monday when the museum is closed to the public</t>
  </si>
  <si>
    <t>Fine roller paint finish with water based emulsion paint White</t>
  </si>
  <si>
    <t>2 tensioned cables, 1 top and 1 bottom to support fabric graphic which will be supplied by others</t>
  </si>
  <si>
    <t>All</t>
  </si>
  <si>
    <t>Decoration</t>
  </si>
  <si>
    <t>Production of As Build Drawings</t>
  </si>
  <si>
    <t>Prelims</t>
  </si>
  <si>
    <t>Painting throughout (ceiling tiles not required)
Finished with water based emulsion, colours to be confirmed.</t>
  </si>
  <si>
    <t>Samples for colour matching</t>
  </si>
  <si>
    <t>Combine both plinths on site, hidden fixings. Meyvaert case has power bar rising from base of case to lightbox at the top. Allow cutout for this in base plinth. Exact dims TBC</t>
  </si>
  <si>
    <t>Case to display Formation badges on padded board 920w x 560h mm, split batons to back. Collection items supplied by NAM.</t>
  </si>
  <si>
    <t>Monitor - iiyama Touchscreen T2435MSC. Power to floor box under unit</t>
  </si>
  <si>
    <t>Total Tender Sum Ex VAT</t>
  </si>
  <si>
    <t>Wall section secured to gallery column/wall, stud framework to be ex 100x50mm s/w finished both faces with 18mm ZF MDF.</t>
  </si>
  <si>
    <t>Wall with framed opening 1400w x 2100h mm- connecting to Panelock wall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</si>
</sst>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font>
      <sz val="12"/>
      <color theme="1"/>
      <name val="ArialMT"/>
      <family val="2"/>
    </font>
    <font>
      <b/>
      <sz val="12"/>
      <color theme="1"/>
      <name val="ArialMT"/>
    </font>
    <font>
      <sz val="8"/>
      <name val="ArialMT"/>
      <family val="2"/>
    </font>
    <font>
      <sz val="12"/>
      <color theme="1"/>
      <name val="ArialMT"/>
    </font>
    <font>
      <sz val="12"/>
      <color theme="1"/>
      <name val="Arial"/>
      <family val="2"/>
    </font>
  </fonts>
  <fills count="2">
    <fill>
      <patternFill patternType="none"/>
    </fill>
    <fill>
      <patternFill patternType="gray125"/>
    </fill>
  </fills>
  <borders count="2">
    <border>
      <left/>
      <right/>
      <top/>
      <bottom/>
      <diagonal/>
    </border>
    <border>
      <left/>
      <right/>
      <top style="thin">
        <color indexed="64"/>
      </top>
      <bottom style="double">
        <color indexed="64"/>
      </bottom>
      <diagonal/>
    </border>
  </borders>
  <cellStyleXfs count="1">
    <xf numFmtId="0" fontId="0" fillId="0" borderId="0"/>
  </cellStyleXfs>
  <cellXfs count="26">
    <xf numFmtId="0" fontId="0" fillId="0" borderId="0" xfId="0"/>
    <xf numFmtId="0" fontId="0" fillId="0" borderId="0" xfId="0" applyAlignment="1">
      <alignment wrapText="1"/>
    </xf>
    <xf numFmtId="0" fontId="0" fillId="0" borderId="0" xfId="0" applyAlignment="1">
      <alignment horizontal="center"/>
    </xf>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0" borderId="0" xfId="0" applyFont="1" applyAlignment="1">
      <alignment horizontal="left"/>
    </xf>
    <xf numFmtId="0" fontId="0" fillId="0" borderId="0" xfId="0" applyAlignment="1">
      <alignment horizontal="left"/>
    </xf>
    <xf numFmtId="0" fontId="0" fillId="0" borderId="0" xfId="0" applyAlignment="1">
      <alignment horizontal="left" wrapText="1"/>
    </xf>
    <xf numFmtId="0" fontId="3" fillId="0" borderId="0" xfId="0" applyFont="1"/>
    <xf numFmtId="0" fontId="3" fillId="0" borderId="0" xfId="0" applyFont="1" applyAlignment="1">
      <alignment wrapText="1"/>
    </xf>
    <xf numFmtId="44" fontId="1" fillId="0" borderId="0" xfId="0" applyNumberFormat="1" applyFont="1"/>
    <xf numFmtId="44" fontId="3" fillId="0" borderId="0" xfId="0" applyNumberFormat="1" applyFont="1"/>
    <xf numFmtId="44" fontId="0" fillId="0" borderId="0" xfId="0" applyNumberFormat="1"/>
    <xf numFmtId="1" fontId="1" fillId="0" borderId="0" xfId="0" applyNumberFormat="1" applyFont="1"/>
    <xf numFmtId="1" fontId="3" fillId="0" borderId="0" xfId="0" applyNumberFormat="1" applyFont="1"/>
    <xf numFmtId="1" fontId="0" fillId="0" borderId="0" xfId="0" applyNumberFormat="1"/>
    <xf numFmtId="1" fontId="1" fillId="0" borderId="1" xfId="0" applyNumberFormat="1" applyFont="1" applyBorder="1"/>
    <xf numFmtId="44" fontId="0" fillId="0" borderId="1" xfId="0" applyNumberFormat="1" applyBorder="1"/>
    <xf numFmtId="44" fontId="1" fillId="0" borderId="1" xfId="0" applyNumberFormat="1" applyFont="1" applyBorder="1"/>
    <xf numFmtId="0" fontId="3"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7CD72-9355-3E4E-AB31-CA4BE443F376}">
  <sheetPr>
    <pageSetUpPr fitToPage="1"/>
  </sheetPr>
  <dimension ref="A1:N148"/>
  <sheetViews>
    <sheetView tabSelected="1" workbookViewId="0">
      <pane ySplit="2" topLeftCell="A6" activePane="bottomLeft" state="frozen"/>
      <selection activeCell="B1" sqref="B1"/>
      <selection pane="bottomLeft" activeCell="G12" sqref="G12"/>
    </sheetView>
  </sheetViews>
  <sheetFormatPr baseColWidth="10" defaultRowHeight="16"/>
  <cols>
    <col min="1" max="1" width="10.7109375" style="2"/>
    <col min="2" max="2" width="32.28515625" bestFit="1" customWidth="1"/>
    <col min="3" max="3" width="27.42578125" style="1" customWidth="1"/>
    <col min="4" max="6" width="10.7109375" style="2"/>
    <col min="7" max="7" width="24.140625" style="2" customWidth="1"/>
    <col min="8" max="8" width="38.140625" style="1" bestFit="1" customWidth="1"/>
    <col min="9" max="9" width="23.28515625" style="1" bestFit="1" customWidth="1"/>
    <col min="10" max="10" width="33" style="7" bestFit="1" customWidth="1"/>
    <col min="11" max="11" width="23.85546875" style="1" customWidth="1"/>
    <col min="12" max="12" width="10.7109375" style="16"/>
    <col min="13" max="13" width="10.7109375" style="13"/>
    <col min="14" max="14" width="10.42578125" style="11" customWidth="1"/>
  </cols>
  <sheetData>
    <row r="1" spans="1:14" s="3" customFormat="1" ht="17">
      <c r="A1" s="5" t="s">
        <v>0</v>
      </c>
      <c r="B1" s="3" t="s">
        <v>1</v>
      </c>
      <c r="C1" s="4" t="s">
        <v>2</v>
      </c>
      <c r="D1" s="5" t="s">
        <v>12</v>
      </c>
      <c r="E1" s="5"/>
      <c r="F1" s="5"/>
      <c r="G1" s="5"/>
      <c r="H1" s="4"/>
      <c r="I1" s="4"/>
      <c r="J1" s="6"/>
      <c r="K1" s="4"/>
      <c r="L1" s="14"/>
      <c r="M1" s="11"/>
      <c r="N1" s="11"/>
    </row>
    <row r="2" spans="1:14" s="3" customFormat="1" ht="17">
      <c r="A2" s="5"/>
      <c r="C2" s="4"/>
      <c r="D2" s="23" t="s">
        <v>3</v>
      </c>
      <c r="E2" s="23" t="s">
        <v>4</v>
      </c>
      <c r="F2" s="23" t="s">
        <v>5</v>
      </c>
      <c r="G2" s="23" t="s">
        <v>13</v>
      </c>
      <c r="H2" s="4" t="s">
        <v>6</v>
      </c>
      <c r="I2" s="4" t="s">
        <v>7</v>
      </c>
      <c r="J2" s="6" t="s">
        <v>8</v>
      </c>
      <c r="K2" s="4" t="s">
        <v>28</v>
      </c>
      <c r="L2" s="14" t="s">
        <v>57</v>
      </c>
      <c r="M2" s="11" t="s">
        <v>56</v>
      </c>
      <c r="N2" s="11" t="s">
        <v>58</v>
      </c>
    </row>
    <row r="3" spans="1:14" s="9" customFormat="1" ht="68">
      <c r="A3" s="20">
        <v>0</v>
      </c>
      <c r="B3" s="20" t="s">
        <v>102</v>
      </c>
      <c r="C3" s="20" t="s">
        <v>103</v>
      </c>
      <c r="D3" s="24">
        <v>6500</v>
      </c>
      <c r="E3" s="24">
        <v>2800</v>
      </c>
      <c r="F3" s="24"/>
      <c r="G3" s="24" t="s">
        <v>31</v>
      </c>
      <c r="H3" s="20" t="s">
        <v>104</v>
      </c>
      <c r="I3" s="20" t="s">
        <v>106</v>
      </c>
      <c r="J3" s="20"/>
      <c r="K3" s="10" t="s">
        <v>105</v>
      </c>
      <c r="L3" s="15">
        <v>1</v>
      </c>
      <c r="M3" s="12">
        <v>0</v>
      </c>
      <c r="N3" s="11">
        <f>SUM(L3*M3)</f>
        <v>0</v>
      </c>
    </row>
    <row r="4" spans="1:14" ht="51">
      <c r="A4" s="21">
        <v>0</v>
      </c>
      <c r="B4" s="21" t="s">
        <v>19</v>
      </c>
      <c r="C4" s="21"/>
      <c r="D4" s="25">
        <v>7800</v>
      </c>
      <c r="E4" s="25">
        <v>2800</v>
      </c>
      <c r="F4" s="25"/>
      <c r="G4" s="25" t="s">
        <v>31</v>
      </c>
      <c r="H4" s="21" t="s">
        <v>107</v>
      </c>
      <c r="I4" s="21"/>
      <c r="J4" s="21" t="s">
        <v>26</v>
      </c>
      <c r="K4" s="1" t="s">
        <v>72</v>
      </c>
      <c r="L4" s="15">
        <v>1</v>
      </c>
      <c r="M4" s="12">
        <v>0</v>
      </c>
      <c r="N4" s="11">
        <f>SUM(L4*M4)</f>
        <v>0</v>
      </c>
    </row>
    <row r="5" spans="1:14" ht="85">
      <c r="A5" s="21">
        <v>1</v>
      </c>
      <c r="B5" s="21" t="s">
        <v>10</v>
      </c>
      <c r="C5" s="21" t="s">
        <v>44</v>
      </c>
      <c r="D5" s="25">
        <v>2800</v>
      </c>
      <c r="E5" s="25">
        <v>1364</v>
      </c>
      <c r="F5" s="25">
        <v>120</v>
      </c>
      <c r="G5" s="25">
        <v>120</v>
      </c>
      <c r="H5" s="21" t="s">
        <v>55</v>
      </c>
      <c r="I5" s="21" t="s">
        <v>63</v>
      </c>
      <c r="J5" s="21" t="s">
        <v>9</v>
      </c>
      <c r="K5" s="1" t="s">
        <v>54</v>
      </c>
      <c r="L5" s="15">
        <v>1</v>
      </c>
      <c r="M5" s="12">
        <v>0</v>
      </c>
      <c r="N5" s="11">
        <f>SUM(L5*M5)</f>
        <v>0</v>
      </c>
    </row>
    <row r="6" spans="1:14" ht="51">
      <c r="A6" s="21">
        <v>1</v>
      </c>
      <c r="B6" s="21" t="s">
        <v>21</v>
      </c>
      <c r="C6" s="21" t="s">
        <v>11</v>
      </c>
      <c r="D6" s="25">
        <v>2800</v>
      </c>
      <c r="E6" s="25">
        <v>800</v>
      </c>
      <c r="F6" s="25">
        <v>120</v>
      </c>
      <c r="G6" s="25" t="s">
        <v>31</v>
      </c>
      <c r="H6" s="21" t="s">
        <v>17</v>
      </c>
      <c r="I6" s="21" t="s">
        <v>63</v>
      </c>
      <c r="J6" s="21"/>
      <c r="L6" s="15">
        <v>1</v>
      </c>
      <c r="M6" s="12">
        <v>0</v>
      </c>
      <c r="N6" s="11">
        <f>SUM(L6*M6)</f>
        <v>0</v>
      </c>
    </row>
    <row r="7" spans="1:14" ht="51">
      <c r="A7" s="21">
        <v>1</v>
      </c>
      <c r="B7" s="21" t="s">
        <v>14</v>
      </c>
      <c r="C7" s="21" t="s">
        <v>45</v>
      </c>
      <c r="D7" s="25">
        <v>1600</v>
      </c>
      <c r="E7" s="25">
        <v>1012</v>
      </c>
      <c r="F7" s="25">
        <v>900</v>
      </c>
      <c r="G7" s="25">
        <v>212</v>
      </c>
      <c r="H7" s="21" t="s">
        <v>18</v>
      </c>
      <c r="I7" s="21" t="s">
        <v>63</v>
      </c>
      <c r="J7" s="21" t="s">
        <v>9</v>
      </c>
      <c r="L7" s="15">
        <v>1</v>
      </c>
      <c r="M7" s="12">
        <v>0</v>
      </c>
      <c r="N7" s="11">
        <f t="shared" ref="N7:N43" si="0">SUM(L7*M7)</f>
        <v>0</v>
      </c>
    </row>
    <row r="8" spans="1:14" ht="51">
      <c r="A8" s="21">
        <v>1</v>
      </c>
      <c r="B8" s="21" t="s">
        <v>15</v>
      </c>
      <c r="C8" s="21" t="s">
        <v>46</v>
      </c>
      <c r="D8" s="25">
        <v>1600</v>
      </c>
      <c r="E8" s="25">
        <v>1012</v>
      </c>
      <c r="F8" s="25">
        <v>900</v>
      </c>
      <c r="G8" s="25">
        <v>212</v>
      </c>
      <c r="H8" s="21" t="s">
        <v>18</v>
      </c>
      <c r="I8" s="21" t="s">
        <v>63</v>
      </c>
      <c r="J8" s="21" t="s">
        <v>9</v>
      </c>
      <c r="L8" s="15">
        <v>1</v>
      </c>
      <c r="M8" s="12">
        <v>0</v>
      </c>
      <c r="N8" s="11">
        <f t="shared" si="0"/>
        <v>0</v>
      </c>
    </row>
    <row r="9" spans="1:14" ht="51">
      <c r="A9" s="21">
        <v>1</v>
      </c>
      <c r="B9" s="21" t="s">
        <v>14</v>
      </c>
      <c r="C9" s="21" t="s">
        <v>22</v>
      </c>
      <c r="D9" s="25">
        <v>1500</v>
      </c>
      <c r="E9" s="25">
        <v>2400</v>
      </c>
      <c r="F9" s="25">
        <v>112</v>
      </c>
      <c r="G9" s="25" t="s">
        <v>31</v>
      </c>
      <c r="H9" s="21" t="s">
        <v>118</v>
      </c>
      <c r="I9" s="21" t="s">
        <v>63</v>
      </c>
      <c r="J9" s="21"/>
      <c r="L9" s="15">
        <v>1</v>
      </c>
      <c r="M9" s="12">
        <v>0</v>
      </c>
      <c r="N9" s="11">
        <f t="shared" si="0"/>
        <v>0</v>
      </c>
    </row>
    <row r="10" spans="1:14" ht="51">
      <c r="A10" s="21">
        <v>1</v>
      </c>
      <c r="B10" s="21" t="s">
        <v>14</v>
      </c>
      <c r="C10" s="21" t="s">
        <v>119</v>
      </c>
      <c r="D10" s="25">
        <v>4765</v>
      </c>
      <c r="E10" s="25">
        <v>2400</v>
      </c>
      <c r="F10" s="25">
        <v>112</v>
      </c>
      <c r="G10" s="25" t="s">
        <v>31</v>
      </c>
      <c r="H10" s="21" t="s">
        <v>118</v>
      </c>
      <c r="I10" s="21"/>
      <c r="J10" s="21"/>
      <c r="L10" s="15">
        <v>1</v>
      </c>
      <c r="M10" s="12">
        <v>0</v>
      </c>
      <c r="N10" s="11">
        <f t="shared" si="0"/>
        <v>0</v>
      </c>
    </row>
    <row r="11" spans="1:14" ht="34">
      <c r="A11" s="21">
        <v>2</v>
      </c>
      <c r="B11" s="21" t="s">
        <v>24</v>
      </c>
      <c r="C11" s="21" t="s">
        <v>20</v>
      </c>
      <c r="D11" s="25">
        <v>1500</v>
      </c>
      <c r="E11" s="25"/>
      <c r="F11" s="25"/>
      <c r="G11" s="25" t="s">
        <v>31</v>
      </c>
      <c r="H11" s="21" t="s">
        <v>59</v>
      </c>
      <c r="I11" s="21"/>
      <c r="J11" s="21"/>
      <c r="L11" s="15">
        <v>1</v>
      </c>
      <c r="M11" s="12">
        <v>0</v>
      </c>
      <c r="N11" s="11">
        <f t="shared" si="0"/>
        <v>0</v>
      </c>
    </row>
    <row r="12" spans="1:14" ht="51">
      <c r="A12" s="21">
        <v>2</v>
      </c>
      <c r="B12" s="21" t="s">
        <v>24</v>
      </c>
      <c r="C12" s="21" t="s">
        <v>23</v>
      </c>
      <c r="D12" s="25">
        <v>100</v>
      </c>
      <c r="E12" s="25">
        <v>2200</v>
      </c>
      <c r="F12" s="25"/>
      <c r="G12" s="25" t="s">
        <v>31</v>
      </c>
      <c r="H12" s="21" t="s">
        <v>60</v>
      </c>
      <c r="I12" s="21" t="s">
        <v>27</v>
      </c>
      <c r="J12" s="21"/>
      <c r="L12" s="15">
        <v>1</v>
      </c>
      <c r="M12" s="12">
        <v>0</v>
      </c>
      <c r="N12" s="11">
        <f t="shared" si="0"/>
        <v>0</v>
      </c>
    </row>
    <row r="13" spans="1:14" ht="51">
      <c r="A13" s="21">
        <v>2</v>
      </c>
      <c r="B13" s="21" t="s">
        <v>24</v>
      </c>
      <c r="C13" s="21" t="s">
        <v>47</v>
      </c>
      <c r="D13" s="25">
        <v>1722</v>
      </c>
      <c r="E13" s="25">
        <v>40</v>
      </c>
      <c r="F13" s="25">
        <v>830</v>
      </c>
      <c r="G13" s="25" t="s">
        <v>31</v>
      </c>
      <c r="H13" s="21" t="s">
        <v>35</v>
      </c>
      <c r="I13" s="21" t="s">
        <v>64</v>
      </c>
      <c r="J13" s="21" t="s">
        <v>30</v>
      </c>
      <c r="K13" s="1" t="s">
        <v>29</v>
      </c>
      <c r="L13" s="15">
        <v>1</v>
      </c>
      <c r="M13" s="12">
        <v>0</v>
      </c>
      <c r="N13" s="11">
        <f t="shared" si="0"/>
        <v>0</v>
      </c>
    </row>
    <row r="14" spans="1:14" ht="51">
      <c r="A14" s="21">
        <v>2</v>
      </c>
      <c r="B14" s="21" t="s">
        <v>24</v>
      </c>
      <c r="C14" s="21" t="s">
        <v>47</v>
      </c>
      <c r="D14" s="25">
        <v>1722</v>
      </c>
      <c r="E14" s="25">
        <v>40</v>
      </c>
      <c r="F14" s="25">
        <v>830</v>
      </c>
      <c r="G14" s="25" t="s">
        <v>31</v>
      </c>
      <c r="H14" s="21" t="s">
        <v>32</v>
      </c>
      <c r="I14" s="21" t="s">
        <v>64</v>
      </c>
      <c r="J14" s="21" t="s">
        <v>30</v>
      </c>
      <c r="K14" s="1" t="s">
        <v>29</v>
      </c>
      <c r="L14" s="15">
        <v>1</v>
      </c>
      <c r="M14" s="12">
        <v>0</v>
      </c>
      <c r="N14" s="11">
        <f t="shared" si="0"/>
        <v>0</v>
      </c>
    </row>
    <row r="15" spans="1:14" ht="51">
      <c r="A15" s="21">
        <v>2</v>
      </c>
      <c r="B15" s="21" t="s">
        <v>24</v>
      </c>
      <c r="C15" s="21" t="s">
        <v>48</v>
      </c>
      <c r="D15" s="25">
        <v>1600</v>
      </c>
      <c r="E15" s="25">
        <v>1500</v>
      </c>
      <c r="F15" s="25">
        <v>100</v>
      </c>
      <c r="G15" s="25" t="s">
        <v>31</v>
      </c>
      <c r="H15" s="21" t="s">
        <v>32</v>
      </c>
      <c r="I15" s="21" t="s">
        <v>63</v>
      </c>
      <c r="J15" s="21" t="s">
        <v>34</v>
      </c>
      <c r="K15" s="1" t="s">
        <v>33</v>
      </c>
      <c r="L15" s="15">
        <v>1</v>
      </c>
      <c r="M15" s="12">
        <v>0</v>
      </c>
      <c r="N15" s="11">
        <f t="shared" si="0"/>
        <v>0</v>
      </c>
    </row>
    <row r="16" spans="1:14" ht="51">
      <c r="A16" s="21">
        <v>2</v>
      </c>
      <c r="B16" s="21" t="s">
        <v>24</v>
      </c>
      <c r="C16" s="21" t="s">
        <v>49</v>
      </c>
      <c r="D16" s="25">
        <v>1000</v>
      </c>
      <c r="E16" s="25">
        <v>550</v>
      </c>
      <c r="F16" s="25">
        <v>500</v>
      </c>
      <c r="G16" s="25" t="s">
        <v>31</v>
      </c>
      <c r="H16" s="21" t="s">
        <v>32</v>
      </c>
      <c r="I16" s="21" t="s">
        <v>63</v>
      </c>
      <c r="J16" s="21" t="s">
        <v>9</v>
      </c>
      <c r="L16" s="15">
        <v>1</v>
      </c>
      <c r="M16" s="12">
        <v>0</v>
      </c>
      <c r="N16" s="11">
        <f t="shared" si="0"/>
        <v>0</v>
      </c>
    </row>
    <row r="17" spans="1:14" ht="51">
      <c r="A17" s="21">
        <v>2</v>
      </c>
      <c r="B17" s="21" t="s">
        <v>24</v>
      </c>
      <c r="C17" s="21" t="s">
        <v>49</v>
      </c>
      <c r="D17" s="25">
        <v>800</v>
      </c>
      <c r="E17" s="25">
        <v>250</v>
      </c>
      <c r="F17" s="25">
        <v>200</v>
      </c>
      <c r="G17" s="25" t="s">
        <v>31</v>
      </c>
      <c r="H17" s="21" t="s">
        <v>32</v>
      </c>
      <c r="I17" s="21" t="s">
        <v>63</v>
      </c>
      <c r="J17" s="21" t="s">
        <v>30</v>
      </c>
      <c r="L17" s="15">
        <v>1</v>
      </c>
      <c r="M17" s="12">
        <v>0</v>
      </c>
      <c r="N17" s="11">
        <f t="shared" si="0"/>
        <v>0</v>
      </c>
    </row>
    <row r="18" spans="1:14" ht="51">
      <c r="A18" s="21">
        <v>2</v>
      </c>
      <c r="B18" s="21" t="s">
        <v>24</v>
      </c>
      <c r="C18" s="21" t="s">
        <v>50</v>
      </c>
      <c r="D18" s="25">
        <v>700</v>
      </c>
      <c r="E18" s="25">
        <v>1500</v>
      </c>
      <c r="F18" s="25">
        <v>500</v>
      </c>
      <c r="G18" s="25" t="s">
        <v>31</v>
      </c>
      <c r="H18" s="21" t="s">
        <v>32</v>
      </c>
      <c r="I18" s="21" t="s">
        <v>63</v>
      </c>
      <c r="J18" s="21" t="s">
        <v>30</v>
      </c>
      <c r="L18" s="15">
        <v>1</v>
      </c>
      <c r="M18" s="12">
        <v>0</v>
      </c>
      <c r="N18" s="11">
        <f t="shared" si="0"/>
        <v>0</v>
      </c>
    </row>
    <row r="19" spans="1:14" ht="68">
      <c r="A19" s="21">
        <v>2</v>
      </c>
      <c r="B19" s="21" t="s">
        <v>24</v>
      </c>
      <c r="C19" s="21" t="s">
        <v>36</v>
      </c>
      <c r="D19" s="25">
        <v>1200</v>
      </c>
      <c r="E19" s="25">
        <v>660</v>
      </c>
      <c r="F19" s="25">
        <v>400</v>
      </c>
      <c r="G19" s="25"/>
      <c r="H19" s="21" t="s">
        <v>37</v>
      </c>
      <c r="I19" s="21" t="s">
        <v>38</v>
      </c>
      <c r="J19" s="21" t="s">
        <v>82</v>
      </c>
      <c r="L19" s="15">
        <v>1</v>
      </c>
      <c r="M19" s="12">
        <v>0</v>
      </c>
      <c r="N19" s="11">
        <f t="shared" si="0"/>
        <v>0</v>
      </c>
    </row>
    <row r="20" spans="1:14" ht="51">
      <c r="A20" s="21">
        <v>2</v>
      </c>
      <c r="B20" s="21" t="s">
        <v>24</v>
      </c>
      <c r="C20" s="21" t="s">
        <v>39</v>
      </c>
      <c r="D20" s="25">
        <v>5497</v>
      </c>
      <c r="E20" s="25">
        <v>2400</v>
      </c>
      <c r="F20" s="25">
        <v>112</v>
      </c>
      <c r="G20" s="25" t="s">
        <v>31</v>
      </c>
      <c r="H20" s="21" t="s">
        <v>118</v>
      </c>
      <c r="I20" s="21" t="s">
        <v>16</v>
      </c>
      <c r="J20" s="21" t="s">
        <v>41</v>
      </c>
      <c r="K20" s="1" t="s">
        <v>73</v>
      </c>
      <c r="L20" s="15">
        <v>1</v>
      </c>
      <c r="M20" s="12">
        <v>0</v>
      </c>
      <c r="N20" s="11">
        <f t="shared" si="0"/>
        <v>0</v>
      </c>
    </row>
    <row r="21" spans="1:14" ht="51">
      <c r="A21" s="21">
        <v>2</v>
      </c>
      <c r="B21" s="21" t="s">
        <v>24</v>
      </c>
      <c r="C21" s="21" t="s">
        <v>40</v>
      </c>
      <c r="D21" s="25">
        <v>2400</v>
      </c>
      <c r="E21" s="25">
        <v>2400</v>
      </c>
      <c r="F21" s="25">
        <v>112</v>
      </c>
      <c r="G21" s="25" t="s">
        <v>31</v>
      </c>
      <c r="H21" s="21" t="s">
        <v>118</v>
      </c>
      <c r="I21" s="21" t="s">
        <v>16</v>
      </c>
      <c r="J21" s="21" t="s">
        <v>42</v>
      </c>
      <c r="L21" s="15">
        <v>1</v>
      </c>
      <c r="M21" s="12">
        <v>0</v>
      </c>
      <c r="N21" s="11">
        <f t="shared" si="0"/>
        <v>0</v>
      </c>
    </row>
    <row r="22" spans="1:14" ht="51">
      <c r="A22" s="21">
        <v>3</v>
      </c>
      <c r="B22" s="21" t="s">
        <v>43</v>
      </c>
      <c r="C22" s="21" t="s">
        <v>51</v>
      </c>
      <c r="D22" s="25">
        <v>1600</v>
      </c>
      <c r="E22" s="25">
        <v>1012</v>
      </c>
      <c r="F22" s="25">
        <v>900</v>
      </c>
      <c r="G22" s="25">
        <v>212</v>
      </c>
      <c r="H22" s="21" t="s">
        <v>18</v>
      </c>
      <c r="I22" s="21" t="s">
        <v>63</v>
      </c>
      <c r="J22" s="21" t="s">
        <v>9</v>
      </c>
      <c r="L22" s="15">
        <v>1</v>
      </c>
      <c r="M22" s="12">
        <v>0</v>
      </c>
      <c r="N22" s="11">
        <f t="shared" si="0"/>
        <v>0</v>
      </c>
    </row>
    <row r="23" spans="1:14" ht="51">
      <c r="A23" s="21">
        <v>3</v>
      </c>
      <c r="B23" s="21" t="s">
        <v>43</v>
      </c>
      <c r="C23" s="21" t="s">
        <v>52</v>
      </c>
      <c r="D23" s="25">
        <v>300</v>
      </c>
      <c r="E23" s="25">
        <v>50</v>
      </c>
      <c r="F23" s="25">
        <v>250</v>
      </c>
      <c r="G23" s="25" t="s">
        <v>31</v>
      </c>
      <c r="H23" s="21" t="s">
        <v>32</v>
      </c>
      <c r="I23" s="21" t="s">
        <v>63</v>
      </c>
      <c r="J23" s="21"/>
      <c r="L23" s="15">
        <v>1</v>
      </c>
      <c r="M23" s="12">
        <v>0</v>
      </c>
      <c r="N23" s="11">
        <f t="shared" si="0"/>
        <v>0</v>
      </c>
    </row>
    <row r="24" spans="1:14" ht="51">
      <c r="A24" s="21">
        <v>3</v>
      </c>
      <c r="B24" s="21" t="s">
        <v>43</v>
      </c>
      <c r="C24" s="21" t="s">
        <v>52</v>
      </c>
      <c r="D24" s="25">
        <v>300</v>
      </c>
      <c r="E24" s="25">
        <v>50</v>
      </c>
      <c r="F24" s="25">
        <v>200</v>
      </c>
      <c r="G24" s="25" t="s">
        <v>31</v>
      </c>
      <c r="H24" s="21" t="s">
        <v>32</v>
      </c>
      <c r="I24" s="21" t="s">
        <v>63</v>
      </c>
      <c r="J24" s="21"/>
      <c r="L24" s="15">
        <v>1</v>
      </c>
      <c r="M24" s="12">
        <v>0</v>
      </c>
      <c r="N24" s="11">
        <f t="shared" si="0"/>
        <v>0</v>
      </c>
    </row>
    <row r="25" spans="1:14" ht="68">
      <c r="A25" s="21">
        <v>3</v>
      </c>
      <c r="B25" s="21" t="s">
        <v>43</v>
      </c>
      <c r="C25" s="21" t="s">
        <v>53</v>
      </c>
      <c r="D25" s="25">
        <v>1144</v>
      </c>
      <c r="E25" s="25">
        <v>754</v>
      </c>
      <c r="F25" s="25">
        <v>100</v>
      </c>
      <c r="G25" s="25">
        <v>100</v>
      </c>
      <c r="H25" s="21" t="s">
        <v>61</v>
      </c>
      <c r="I25" s="21" t="s">
        <v>63</v>
      </c>
      <c r="J25" s="21" t="s">
        <v>62</v>
      </c>
      <c r="K25" s="1" t="s">
        <v>81</v>
      </c>
      <c r="L25" s="15">
        <v>1</v>
      </c>
      <c r="M25" s="12">
        <v>0</v>
      </c>
      <c r="N25" s="11">
        <f t="shared" si="0"/>
        <v>0</v>
      </c>
    </row>
    <row r="26" spans="1:14" ht="51">
      <c r="A26" s="21">
        <v>3</v>
      </c>
      <c r="B26" s="21" t="s">
        <v>43</v>
      </c>
      <c r="C26" s="21" t="s">
        <v>66</v>
      </c>
      <c r="D26" s="25">
        <v>860</v>
      </c>
      <c r="E26" s="25">
        <v>1964</v>
      </c>
      <c r="F26" s="25">
        <v>18</v>
      </c>
      <c r="G26" s="25" t="s">
        <v>31</v>
      </c>
      <c r="H26" s="21" t="s">
        <v>32</v>
      </c>
      <c r="I26" s="21" t="s">
        <v>63</v>
      </c>
      <c r="J26" s="21" t="s">
        <v>65</v>
      </c>
      <c r="L26" s="15">
        <v>1</v>
      </c>
      <c r="M26" s="12">
        <v>0</v>
      </c>
      <c r="N26" s="11">
        <f t="shared" si="0"/>
        <v>0</v>
      </c>
    </row>
    <row r="27" spans="1:14" ht="51">
      <c r="A27" s="21">
        <v>3</v>
      </c>
      <c r="B27" s="21" t="s">
        <v>43</v>
      </c>
      <c r="C27" s="21" t="s">
        <v>66</v>
      </c>
      <c r="D27" s="25">
        <v>860</v>
      </c>
      <c r="E27" s="25">
        <v>1964</v>
      </c>
      <c r="F27" s="25">
        <v>18</v>
      </c>
      <c r="G27" s="25" t="s">
        <v>31</v>
      </c>
      <c r="H27" s="21" t="s">
        <v>32</v>
      </c>
      <c r="I27" s="21" t="s">
        <v>63</v>
      </c>
      <c r="J27" s="21"/>
      <c r="L27" s="15">
        <v>1</v>
      </c>
      <c r="M27" s="12">
        <v>0</v>
      </c>
      <c r="N27" s="11">
        <f t="shared" si="0"/>
        <v>0</v>
      </c>
    </row>
    <row r="28" spans="1:14" ht="51">
      <c r="A28" s="21">
        <v>3</v>
      </c>
      <c r="B28" s="21" t="s">
        <v>43</v>
      </c>
      <c r="C28" s="21" t="s">
        <v>66</v>
      </c>
      <c r="D28" s="25">
        <v>1730</v>
      </c>
      <c r="E28" s="25">
        <v>40</v>
      </c>
      <c r="F28" s="25">
        <v>830</v>
      </c>
      <c r="G28" s="25" t="s">
        <v>31</v>
      </c>
      <c r="H28" s="21" t="s">
        <v>17</v>
      </c>
      <c r="I28" s="21" t="s">
        <v>63</v>
      </c>
      <c r="J28" s="21" t="s">
        <v>67</v>
      </c>
      <c r="K28" s="1" t="s">
        <v>80</v>
      </c>
      <c r="L28" s="15">
        <v>1</v>
      </c>
      <c r="M28" s="12">
        <v>0</v>
      </c>
      <c r="N28" s="11">
        <f t="shared" si="0"/>
        <v>0</v>
      </c>
    </row>
    <row r="29" spans="1:14" ht="51">
      <c r="A29" s="21">
        <v>3</v>
      </c>
      <c r="B29" s="21" t="s">
        <v>43</v>
      </c>
      <c r="C29" s="21" t="s">
        <v>68</v>
      </c>
      <c r="D29" s="25">
        <v>400</v>
      </c>
      <c r="E29" s="25">
        <v>565</v>
      </c>
      <c r="F29" s="25">
        <v>200</v>
      </c>
      <c r="G29" s="25" t="s">
        <v>31</v>
      </c>
      <c r="H29" s="21" t="s">
        <v>32</v>
      </c>
      <c r="I29" s="21" t="s">
        <v>63</v>
      </c>
      <c r="J29" s="21" t="s">
        <v>69</v>
      </c>
      <c r="L29" s="15">
        <v>1</v>
      </c>
      <c r="M29" s="12">
        <v>0</v>
      </c>
      <c r="N29" s="11">
        <f t="shared" si="0"/>
        <v>0</v>
      </c>
    </row>
    <row r="30" spans="1:14" ht="51">
      <c r="A30" s="21">
        <v>4</v>
      </c>
      <c r="B30" s="21" t="s">
        <v>70</v>
      </c>
      <c r="C30" s="21" t="s">
        <v>71</v>
      </c>
      <c r="D30" s="25">
        <v>860</v>
      </c>
      <c r="E30" s="25">
        <v>1964</v>
      </c>
      <c r="F30" s="25">
        <v>18</v>
      </c>
      <c r="G30" s="25" t="s">
        <v>31</v>
      </c>
      <c r="H30" s="21" t="s">
        <v>32</v>
      </c>
      <c r="I30" s="21" t="s">
        <v>63</v>
      </c>
      <c r="J30" s="21" t="s">
        <v>65</v>
      </c>
      <c r="L30" s="15">
        <v>1</v>
      </c>
      <c r="M30" s="12">
        <v>0</v>
      </c>
      <c r="N30" s="11">
        <f t="shared" si="0"/>
        <v>0</v>
      </c>
    </row>
    <row r="31" spans="1:14" ht="51">
      <c r="A31" s="21">
        <v>4</v>
      </c>
      <c r="B31" s="21" t="s">
        <v>70</v>
      </c>
      <c r="C31" s="21" t="s">
        <v>71</v>
      </c>
      <c r="D31" s="25">
        <v>830</v>
      </c>
      <c r="E31" s="25">
        <v>40</v>
      </c>
      <c r="F31" s="25">
        <v>830</v>
      </c>
      <c r="G31" s="25" t="s">
        <v>31</v>
      </c>
      <c r="H31" s="21" t="s">
        <v>32</v>
      </c>
      <c r="I31" s="21" t="s">
        <v>64</v>
      </c>
      <c r="J31" s="21" t="s">
        <v>67</v>
      </c>
      <c r="L31" s="15">
        <v>1</v>
      </c>
      <c r="M31" s="12">
        <v>0</v>
      </c>
      <c r="N31" s="11">
        <f t="shared" si="0"/>
        <v>0</v>
      </c>
    </row>
    <row r="32" spans="1:14" ht="51">
      <c r="A32" s="21">
        <v>4</v>
      </c>
      <c r="B32" s="21" t="s">
        <v>70</v>
      </c>
      <c r="C32" s="21" t="s">
        <v>74</v>
      </c>
      <c r="D32" s="25">
        <v>800</v>
      </c>
      <c r="E32" s="25">
        <v>1180</v>
      </c>
      <c r="F32" s="25">
        <v>600</v>
      </c>
      <c r="G32" s="25">
        <v>380</v>
      </c>
      <c r="H32" s="21" t="s">
        <v>18</v>
      </c>
      <c r="I32" s="21" t="s">
        <v>63</v>
      </c>
      <c r="J32" s="21" t="s">
        <v>9</v>
      </c>
      <c r="L32" s="15">
        <v>1</v>
      </c>
      <c r="M32" s="12">
        <v>0</v>
      </c>
      <c r="N32" s="11">
        <f t="shared" si="0"/>
        <v>0</v>
      </c>
    </row>
    <row r="33" spans="1:14" ht="85">
      <c r="A33" s="21">
        <v>4</v>
      </c>
      <c r="B33" s="21" t="s">
        <v>70</v>
      </c>
      <c r="C33" s="21" t="s">
        <v>75</v>
      </c>
      <c r="D33" s="25">
        <v>1600</v>
      </c>
      <c r="E33" s="25">
        <v>1012</v>
      </c>
      <c r="F33" s="25">
        <v>900</v>
      </c>
      <c r="G33" s="25">
        <v>212</v>
      </c>
      <c r="H33" s="21" t="s">
        <v>18</v>
      </c>
      <c r="I33" s="21" t="s">
        <v>63</v>
      </c>
      <c r="J33" s="21" t="s">
        <v>9</v>
      </c>
      <c r="K33" s="1" t="s">
        <v>79</v>
      </c>
      <c r="L33" s="15">
        <v>1</v>
      </c>
      <c r="M33" s="12">
        <v>0</v>
      </c>
      <c r="N33" s="11">
        <f t="shared" si="0"/>
        <v>0</v>
      </c>
    </row>
    <row r="34" spans="1:14" ht="85">
      <c r="A34" s="21">
        <v>4</v>
      </c>
      <c r="B34" s="21" t="s">
        <v>70</v>
      </c>
      <c r="C34" s="21" t="s">
        <v>77</v>
      </c>
      <c r="D34" s="25">
        <v>2630</v>
      </c>
      <c r="E34" s="25" t="s">
        <v>76</v>
      </c>
      <c r="F34" s="25">
        <v>830</v>
      </c>
      <c r="G34" s="25" t="s">
        <v>31</v>
      </c>
      <c r="H34" s="21" t="s">
        <v>32</v>
      </c>
      <c r="I34" s="21" t="s">
        <v>64</v>
      </c>
      <c r="J34" s="21" t="s">
        <v>114</v>
      </c>
      <c r="L34" s="15">
        <v>1</v>
      </c>
      <c r="M34" s="12">
        <v>0</v>
      </c>
      <c r="N34" s="11">
        <f t="shared" si="0"/>
        <v>0</v>
      </c>
    </row>
    <row r="35" spans="1:14" ht="85">
      <c r="A35" s="21">
        <v>4</v>
      </c>
      <c r="B35" s="21" t="s">
        <v>70</v>
      </c>
      <c r="C35" s="21" t="s">
        <v>78</v>
      </c>
      <c r="D35" s="25">
        <v>964</v>
      </c>
      <c r="E35" s="25">
        <v>604</v>
      </c>
      <c r="F35" s="25">
        <v>130</v>
      </c>
      <c r="G35" s="25">
        <v>130</v>
      </c>
      <c r="H35" s="21" t="s">
        <v>61</v>
      </c>
      <c r="I35" s="21" t="s">
        <v>63</v>
      </c>
      <c r="J35" s="21" t="s">
        <v>9</v>
      </c>
      <c r="K35" s="1" t="s">
        <v>115</v>
      </c>
      <c r="L35" s="15">
        <v>1</v>
      </c>
      <c r="M35" s="12">
        <v>0</v>
      </c>
      <c r="N35" s="11">
        <f t="shared" si="0"/>
        <v>0</v>
      </c>
    </row>
    <row r="36" spans="1:14" ht="68">
      <c r="A36" s="21">
        <v>5</v>
      </c>
      <c r="B36" s="21" t="s">
        <v>87</v>
      </c>
      <c r="C36" s="21" t="s">
        <v>83</v>
      </c>
      <c r="D36" s="25">
        <v>1500</v>
      </c>
      <c r="E36" s="25">
        <v>425</v>
      </c>
      <c r="F36" s="25"/>
      <c r="G36" s="25" t="s">
        <v>31</v>
      </c>
      <c r="H36" s="21" t="s">
        <v>97</v>
      </c>
      <c r="I36" s="21" t="s">
        <v>86</v>
      </c>
      <c r="J36" s="21" t="s">
        <v>98</v>
      </c>
      <c r="K36" s="1" t="s">
        <v>84</v>
      </c>
      <c r="L36" s="15">
        <v>1</v>
      </c>
      <c r="M36" s="12">
        <v>0</v>
      </c>
      <c r="N36" s="11">
        <f t="shared" si="0"/>
        <v>0</v>
      </c>
    </row>
    <row r="37" spans="1:14" ht="17">
      <c r="A37" s="21">
        <v>5</v>
      </c>
      <c r="B37" s="21" t="s">
        <v>87</v>
      </c>
      <c r="C37" s="21" t="s">
        <v>83</v>
      </c>
      <c r="D37" s="25">
        <v>1454</v>
      </c>
      <c r="E37" s="25">
        <v>195</v>
      </c>
      <c r="F37" s="25">
        <v>18</v>
      </c>
      <c r="G37" s="25" t="s">
        <v>31</v>
      </c>
      <c r="H37" s="21" t="s">
        <v>88</v>
      </c>
      <c r="I37" s="21" t="s">
        <v>85</v>
      </c>
      <c r="J37" s="21" t="s">
        <v>89</v>
      </c>
      <c r="L37" s="15">
        <v>1</v>
      </c>
      <c r="M37" s="12">
        <v>0</v>
      </c>
      <c r="N37" s="11">
        <f t="shared" si="0"/>
        <v>0</v>
      </c>
    </row>
    <row r="38" spans="1:14" ht="17">
      <c r="A38" s="21">
        <v>5</v>
      </c>
      <c r="B38" s="21" t="s">
        <v>87</v>
      </c>
      <c r="C38" s="21" t="s">
        <v>83</v>
      </c>
      <c r="D38" s="25">
        <v>577</v>
      </c>
      <c r="E38" s="25">
        <v>195</v>
      </c>
      <c r="F38" s="25">
        <v>18</v>
      </c>
      <c r="G38" s="25" t="s">
        <v>31</v>
      </c>
      <c r="H38" s="21" t="s">
        <v>88</v>
      </c>
      <c r="I38" s="21" t="s">
        <v>85</v>
      </c>
      <c r="J38" s="21" t="s">
        <v>89</v>
      </c>
      <c r="L38" s="15">
        <v>1</v>
      </c>
      <c r="M38" s="12">
        <v>0</v>
      </c>
      <c r="N38" s="11">
        <f t="shared" si="0"/>
        <v>0</v>
      </c>
    </row>
    <row r="39" spans="1:14" ht="68">
      <c r="A39" s="21">
        <v>5</v>
      </c>
      <c r="B39" s="21" t="s">
        <v>87</v>
      </c>
      <c r="C39" s="21" t="s">
        <v>93</v>
      </c>
      <c r="D39" s="25">
        <v>1430</v>
      </c>
      <c r="E39" s="25">
        <v>40</v>
      </c>
      <c r="F39" s="25">
        <v>50</v>
      </c>
      <c r="G39" s="25" t="s">
        <v>31</v>
      </c>
      <c r="H39" s="21" t="s">
        <v>32</v>
      </c>
      <c r="I39" s="21" t="s">
        <v>63</v>
      </c>
      <c r="J39" s="21" t="s">
        <v>92</v>
      </c>
      <c r="K39" s="1" t="s">
        <v>91</v>
      </c>
      <c r="L39" s="15">
        <v>1</v>
      </c>
      <c r="M39" s="12">
        <v>0</v>
      </c>
      <c r="N39" s="11">
        <f t="shared" si="0"/>
        <v>0</v>
      </c>
    </row>
    <row r="40" spans="1:14" ht="51">
      <c r="A40" s="21">
        <v>5</v>
      </c>
      <c r="B40" s="21" t="s">
        <v>87</v>
      </c>
      <c r="C40" s="21" t="s">
        <v>94</v>
      </c>
      <c r="D40" s="25">
        <v>1430</v>
      </c>
      <c r="E40" s="25">
        <v>1200</v>
      </c>
      <c r="F40" s="25">
        <v>40</v>
      </c>
      <c r="G40" s="25" t="s">
        <v>31</v>
      </c>
      <c r="H40" s="21" t="s">
        <v>32</v>
      </c>
      <c r="I40" s="21" t="s">
        <v>63</v>
      </c>
      <c r="J40" s="21" t="s">
        <v>92</v>
      </c>
      <c r="L40" s="15">
        <v>1</v>
      </c>
      <c r="M40" s="12">
        <v>0</v>
      </c>
      <c r="N40" s="11">
        <f t="shared" si="0"/>
        <v>0</v>
      </c>
    </row>
    <row r="41" spans="1:14" ht="68">
      <c r="A41" s="21">
        <v>5</v>
      </c>
      <c r="B41" s="21" t="s">
        <v>87</v>
      </c>
      <c r="C41" s="21" t="s">
        <v>96</v>
      </c>
      <c r="D41" s="25">
        <v>300</v>
      </c>
      <c r="E41" s="25">
        <v>1200</v>
      </c>
      <c r="F41" s="25">
        <v>150</v>
      </c>
      <c r="G41" s="25" t="s">
        <v>31</v>
      </c>
      <c r="H41" s="21" t="s">
        <v>32</v>
      </c>
      <c r="I41" s="21" t="s">
        <v>63</v>
      </c>
      <c r="J41" s="21" t="s">
        <v>92</v>
      </c>
      <c r="K41" s="1" t="s">
        <v>95</v>
      </c>
      <c r="L41" s="15">
        <v>1</v>
      </c>
      <c r="M41" s="12">
        <v>0</v>
      </c>
      <c r="N41" s="11">
        <f t="shared" si="0"/>
        <v>0</v>
      </c>
    </row>
    <row r="42" spans="1:14" ht="85">
      <c r="A42" s="21">
        <v>3</v>
      </c>
      <c r="B42" s="21" t="s">
        <v>43</v>
      </c>
      <c r="C42" s="21" t="s">
        <v>99</v>
      </c>
      <c r="D42" s="25">
        <v>700</v>
      </c>
      <c r="E42" s="25">
        <v>1000</v>
      </c>
      <c r="F42" s="25">
        <v>400</v>
      </c>
      <c r="G42" s="25" t="s">
        <v>31</v>
      </c>
      <c r="H42" s="21" t="s">
        <v>25</v>
      </c>
      <c r="I42" s="21" t="s">
        <v>63</v>
      </c>
      <c r="J42" s="21" t="s">
        <v>100</v>
      </c>
      <c r="K42" s="1" t="s">
        <v>101</v>
      </c>
      <c r="L42" s="15">
        <v>1</v>
      </c>
      <c r="M42" s="12">
        <v>0</v>
      </c>
      <c r="N42" s="11">
        <f t="shared" si="0"/>
        <v>0</v>
      </c>
    </row>
    <row r="43" spans="1:14" ht="51">
      <c r="A43" s="21">
        <v>5</v>
      </c>
      <c r="B43" s="21" t="s">
        <v>87</v>
      </c>
      <c r="C43" s="21" t="s">
        <v>99</v>
      </c>
      <c r="D43" s="25">
        <v>700</v>
      </c>
      <c r="E43" s="25">
        <v>1000</v>
      </c>
      <c r="F43" s="25">
        <v>400</v>
      </c>
      <c r="G43" s="25" t="s">
        <v>31</v>
      </c>
      <c r="H43" s="21" t="s">
        <v>25</v>
      </c>
      <c r="I43" s="21" t="s">
        <v>63</v>
      </c>
      <c r="J43" s="21" t="s">
        <v>100</v>
      </c>
      <c r="K43" s="1" t="s">
        <v>116</v>
      </c>
      <c r="L43" s="15">
        <v>1</v>
      </c>
      <c r="M43" s="12">
        <v>0</v>
      </c>
      <c r="N43" s="11">
        <f t="shared" si="0"/>
        <v>0</v>
      </c>
    </row>
    <row r="44" spans="1:14" ht="85">
      <c r="A44" s="21" t="s">
        <v>108</v>
      </c>
      <c r="B44" s="21" t="s">
        <v>109</v>
      </c>
      <c r="C44" s="21"/>
      <c r="D44" s="25"/>
      <c r="E44" s="25"/>
      <c r="F44" s="25"/>
      <c r="G44" s="25"/>
      <c r="H44" s="21"/>
      <c r="I44" s="22" t="s">
        <v>112</v>
      </c>
      <c r="J44" s="21"/>
      <c r="K44" t="s">
        <v>109</v>
      </c>
      <c r="L44" s="15"/>
      <c r="M44" s="12"/>
      <c r="N44" s="11">
        <v>0</v>
      </c>
    </row>
    <row r="45" spans="1:14" ht="17">
      <c r="A45" s="21" t="s">
        <v>108</v>
      </c>
      <c r="B45" s="21" t="s">
        <v>110</v>
      </c>
      <c r="C45" s="21"/>
      <c r="D45" s="21"/>
      <c r="E45" s="21"/>
      <c r="F45" s="21"/>
      <c r="G45" s="21"/>
      <c r="H45" s="21" t="s">
        <v>90</v>
      </c>
      <c r="I45" s="21"/>
      <c r="J45" s="21"/>
      <c r="K45" t="s">
        <v>110</v>
      </c>
      <c r="L45" s="15"/>
      <c r="M45" s="12"/>
      <c r="N45" s="11">
        <v>0</v>
      </c>
    </row>
    <row r="46" spans="1:14" ht="17">
      <c r="A46" s="21" t="s">
        <v>108</v>
      </c>
      <c r="B46" s="21" t="s">
        <v>111</v>
      </c>
      <c r="C46" s="21"/>
      <c r="D46" s="21"/>
      <c r="E46" s="21"/>
      <c r="F46" s="21"/>
      <c r="G46" s="21"/>
      <c r="H46" s="21"/>
      <c r="I46" s="21" t="s">
        <v>90</v>
      </c>
      <c r="J46" s="21"/>
      <c r="K46" t="s">
        <v>111</v>
      </c>
      <c r="L46" s="15"/>
      <c r="M46" s="12"/>
      <c r="N46" s="11">
        <v>0</v>
      </c>
    </row>
    <row r="47" spans="1:14" ht="17">
      <c r="A47" s="21"/>
      <c r="B47" s="21"/>
      <c r="C47" s="21"/>
      <c r="D47" s="21"/>
      <c r="E47" s="21"/>
      <c r="F47" s="21"/>
      <c r="G47" s="21"/>
      <c r="H47" s="21"/>
      <c r="I47" s="21"/>
      <c r="J47" s="21"/>
      <c r="K47" s="1" t="s">
        <v>113</v>
      </c>
      <c r="N47" s="11">
        <v>0</v>
      </c>
    </row>
    <row r="48" spans="1:14" ht="17" thickBot="1">
      <c r="J48" s="8"/>
      <c r="L48" s="17" t="s">
        <v>117</v>
      </c>
      <c r="M48" s="18"/>
      <c r="N48" s="19">
        <f>SUM(N3:N47)</f>
        <v>0</v>
      </c>
    </row>
    <row r="49" spans="10:10" ht="17" thickTop="1">
      <c r="J49" s="8"/>
    </row>
    <row r="50" spans="10:10">
      <c r="J50" s="8"/>
    </row>
    <row r="51" spans="10:10">
      <c r="J51" s="8"/>
    </row>
    <row r="52" spans="10:10">
      <c r="J52" s="8"/>
    </row>
    <row r="53" spans="10:10">
      <c r="J53" s="8"/>
    </row>
    <row r="54" spans="10:10">
      <c r="J54" s="8"/>
    </row>
    <row r="55" spans="10:10">
      <c r="J55" s="8"/>
    </row>
    <row r="56" spans="10:10">
      <c r="J56" s="8"/>
    </row>
    <row r="57" spans="10:10">
      <c r="J57" s="8"/>
    </row>
    <row r="58" spans="10:10">
      <c r="J58" s="8"/>
    </row>
    <row r="59" spans="10:10">
      <c r="J59" s="8"/>
    </row>
    <row r="60" spans="10:10">
      <c r="J60" s="8"/>
    </row>
    <row r="61" spans="10:10">
      <c r="J61" s="8"/>
    </row>
    <row r="62" spans="10:10">
      <c r="J62" s="8"/>
    </row>
    <row r="63" spans="10:10">
      <c r="J63" s="8"/>
    </row>
    <row r="64" spans="10:10">
      <c r="J64" s="8"/>
    </row>
    <row r="65" spans="10:10">
      <c r="J65" s="8"/>
    </row>
    <row r="66" spans="10:10">
      <c r="J66" s="8"/>
    </row>
    <row r="67" spans="10:10">
      <c r="J67" s="8"/>
    </row>
    <row r="68" spans="10:10">
      <c r="J68" s="8"/>
    </row>
    <row r="69" spans="10:10">
      <c r="J69" s="8"/>
    </row>
    <row r="70" spans="10:10">
      <c r="J70" s="8"/>
    </row>
    <row r="71" spans="10:10">
      <c r="J71" s="8"/>
    </row>
    <row r="72" spans="10:10">
      <c r="J72" s="8"/>
    </row>
    <row r="73" spans="10:10">
      <c r="J73" s="8"/>
    </row>
    <row r="74" spans="10:10">
      <c r="J74" s="8"/>
    </row>
    <row r="75" spans="10:10">
      <c r="J75" s="8"/>
    </row>
    <row r="76" spans="10:10">
      <c r="J76" s="8"/>
    </row>
    <row r="77" spans="10:10">
      <c r="J77" s="8"/>
    </row>
    <row r="78" spans="10:10">
      <c r="J78" s="8"/>
    </row>
    <row r="79" spans="10:10">
      <c r="J79" s="8"/>
    </row>
    <row r="80" spans="10:10">
      <c r="J80" s="8"/>
    </row>
    <row r="81" spans="10:10">
      <c r="J81" s="8"/>
    </row>
    <row r="82" spans="10:10">
      <c r="J82" s="8"/>
    </row>
    <row r="83" spans="10:10">
      <c r="J83" s="8"/>
    </row>
    <row r="84" spans="10:10">
      <c r="J84" s="8"/>
    </row>
    <row r="85" spans="10:10">
      <c r="J85" s="8"/>
    </row>
    <row r="86" spans="10:10">
      <c r="J86" s="8"/>
    </row>
    <row r="87" spans="10:10">
      <c r="J87" s="8"/>
    </row>
    <row r="88" spans="10:10">
      <c r="J88" s="8"/>
    </row>
    <row r="89" spans="10:10">
      <c r="J89" s="8"/>
    </row>
    <row r="90" spans="10:10">
      <c r="J90" s="8"/>
    </row>
    <row r="91" spans="10:10">
      <c r="J91" s="8"/>
    </row>
    <row r="92" spans="10:10">
      <c r="J92" s="8"/>
    </row>
    <row r="93" spans="10:10">
      <c r="J93" s="8"/>
    </row>
    <row r="94" spans="10:10">
      <c r="J94" s="8"/>
    </row>
    <row r="95" spans="10:10">
      <c r="J95" s="8"/>
    </row>
    <row r="96" spans="10:10">
      <c r="J96" s="8"/>
    </row>
    <row r="97" spans="10:10">
      <c r="J97" s="8"/>
    </row>
    <row r="98" spans="10:10">
      <c r="J98" s="8"/>
    </row>
    <row r="99" spans="10:10">
      <c r="J99" s="8"/>
    </row>
    <row r="100" spans="10:10">
      <c r="J100" s="8"/>
    </row>
    <row r="101" spans="10:10">
      <c r="J101" s="8"/>
    </row>
    <row r="102" spans="10:10">
      <c r="J102" s="8"/>
    </row>
    <row r="103" spans="10:10">
      <c r="J103" s="8"/>
    </row>
    <row r="104" spans="10:10">
      <c r="J104" s="8"/>
    </row>
    <row r="105" spans="10:10">
      <c r="J105" s="8"/>
    </row>
    <row r="106" spans="10:10">
      <c r="J106" s="8"/>
    </row>
    <row r="107" spans="10:10">
      <c r="J107" s="8"/>
    </row>
    <row r="108" spans="10:10">
      <c r="J108" s="8"/>
    </row>
    <row r="109" spans="10:10">
      <c r="J109" s="8"/>
    </row>
    <row r="110" spans="10:10">
      <c r="J110" s="8"/>
    </row>
    <row r="111" spans="10:10">
      <c r="J111" s="8"/>
    </row>
    <row r="112" spans="10:10">
      <c r="J112" s="8"/>
    </row>
    <row r="113" spans="10:10">
      <c r="J113" s="8"/>
    </row>
    <row r="114" spans="10:10">
      <c r="J114" s="8"/>
    </row>
    <row r="115" spans="10:10">
      <c r="J115" s="8"/>
    </row>
    <row r="116" spans="10:10">
      <c r="J116" s="8"/>
    </row>
    <row r="117" spans="10:10">
      <c r="J117" s="8"/>
    </row>
    <row r="118" spans="10:10">
      <c r="J118" s="8"/>
    </row>
    <row r="119" spans="10:10">
      <c r="J119" s="8"/>
    </row>
    <row r="120" spans="10:10">
      <c r="J120" s="8"/>
    </row>
    <row r="121" spans="10:10">
      <c r="J121" s="8"/>
    </row>
    <row r="122" spans="10:10">
      <c r="J122" s="8"/>
    </row>
    <row r="123" spans="10:10">
      <c r="J123" s="8"/>
    </row>
    <row r="124" spans="10:10">
      <c r="J124" s="8"/>
    </row>
    <row r="125" spans="10:10">
      <c r="J125" s="8"/>
    </row>
    <row r="126" spans="10:10">
      <c r="J126" s="8"/>
    </row>
    <row r="127" spans="10:10">
      <c r="J127" s="8"/>
    </row>
    <row r="128" spans="10:10">
      <c r="J128" s="8"/>
    </row>
    <row r="129" spans="10:10">
      <c r="J129" s="8"/>
    </row>
    <row r="130" spans="10:10">
      <c r="J130" s="8"/>
    </row>
    <row r="131" spans="10:10">
      <c r="J131" s="8"/>
    </row>
    <row r="132" spans="10:10">
      <c r="J132" s="8"/>
    </row>
    <row r="133" spans="10:10">
      <c r="J133" s="8"/>
    </row>
    <row r="134" spans="10:10">
      <c r="J134" s="8"/>
    </row>
    <row r="135" spans="10:10">
      <c r="J135" s="8"/>
    </row>
    <row r="136" spans="10:10">
      <c r="J136" s="8"/>
    </row>
    <row r="137" spans="10:10">
      <c r="J137" s="8"/>
    </row>
    <row r="138" spans="10:10">
      <c r="J138" s="8"/>
    </row>
    <row r="139" spans="10:10">
      <c r="J139" s="8"/>
    </row>
    <row r="140" spans="10:10">
      <c r="J140" s="8"/>
    </row>
    <row r="141" spans="10:10">
      <c r="J141" s="8"/>
    </row>
    <row r="142" spans="10:10">
      <c r="J142" s="8"/>
    </row>
    <row r="143" spans="10:10">
      <c r="J143" s="8"/>
    </row>
    <row r="144" spans="10:10">
      <c r="J144" s="8"/>
    </row>
    <row r="145" spans="10:10">
      <c r="J145" s="8"/>
    </row>
    <row r="146" spans="10:10">
      <c r="J146" s="8"/>
    </row>
    <row r="147" spans="10:10">
      <c r="J147" s="8"/>
    </row>
    <row r="148" spans="10:10">
      <c r="J148" s="8"/>
    </row>
  </sheetData>
  <phoneticPr fontId="2" type="noConversion"/>
  <printOptions headings="1" gridLines="1"/>
  <pageMargins left="0.70866141732283472" right="0.70866141732283472" top="0.74803149606299213" bottom="0.74803149606299213" header="0.31496062992125984" footer="0.31496062992125984"/>
  <pageSetup paperSize="9" scale="37" fitToHeight="40" orientation="landscape" horizontalDpi="0" verticalDpi="0"/>
  <headerFooter>
    <oddHeader>&amp;L&amp;"Arial,Regular"&amp;10&amp;K828282&amp;F&amp;R&amp;"Arial,Regular"&amp;10&amp;K828282&amp;D</oddHeader>
    <oddFooter>&amp;R&amp;"Arial,Regular"&amp;10&amp;K6C6C6C&amp;P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Glaves</dc:creator>
  <cp:lastModifiedBy>Mike O'Connor</cp:lastModifiedBy>
  <cp:lastPrinted>2025-06-10T13:37:53Z</cp:lastPrinted>
  <dcterms:created xsi:type="dcterms:W3CDTF">2025-05-23T16:05:50Z</dcterms:created>
  <dcterms:modified xsi:type="dcterms:W3CDTF">2025-06-11T10:06:10Z</dcterms:modified>
</cp:coreProperties>
</file>