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55" yWindow="-15" windowWidth="12405" windowHeight="9855"/>
  </bookViews>
  <sheets>
    <sheet name="DJFI" sheetId="4" r:id="rId1"/>
    <sheet name="Sheet1" sheetId="1" r:id="rId2"/>
    <sheet name="Sheet2" sheetId="2" r:id="rId3"/>
    <sheet name="Sheet3" sheetId="3" r:id="rId4"/>
  </sheets>
  <definedNames>
    <definedName name="_xlnm.Print_Area" localSheetId="0">DJFI!$A$8:$P$30</definedName>
    <definedName name="_xlnm.Print_Titles" localSheetId="0">DJFI!$1:$8</definedName>
  </definedNames>
  <calcPr calcId="145621"/>
</workbook>
</file>

<file path=xl/calcChain.xml><?xml version="1.0" encoding="utf-8"?>
<calcChain xmlns="http://schemas.openxmlformats.org/spreadsheetml/2006/main">
  <c r="M28" i="4" l="1"/>
  <c r="M27" i="4"/>
  <c r="L26" i="4" l="1"/>
  <c r="F29" i="4"/>
  <c r="I26" i="4"/>
  <c r="J26" i="4" s="1"/>
  <c r="F25" i="4" l="1"/>
  <c r="L9" i="4" l="1"/>
  <c r="H10" i="4"/>
  <c r="I9" i="4" s="1"/>
  <c r="J9" i="4" s="1"/>
  <c r="F12" i="4"/>
  <c r="I13" i="4"/>
  <c r="J13" i="4" s="1"/>
  <c r="L13" i="4"/>
  <c r="F16" i="4"/>
  <c r="I17" i="4"/>
  <c r="J17" i="4" s="1"/>
  <c r="L17" i="4"/>
  <c r="M14" i="4" l="1"/>
  <c r="M22" i="4"/>
  <c r="M23" i="4"/>
  <c r="M24" i="4"/>
  <c r="M21" i="4"/>
  <c r="M18" i="4"/>
  <c r="M20" i="4"/>
  <c r="M10" i="4"/>
  <c r="M11" i="4"/>
  <c r="M19" i="4"/>
  <c r="M15" i="4"/>
  <c r="J30" i="4"/>
</calcChain>
</file>

<file path=xl/sharedStrings.xml><?xml version="1.0" encoding="utf-8"?>
<sst xmlns="http://schemas.openxmlformats.org/spreadsheetml/2006/main" count="59" uniqueCount="51">
  <si>
    <t>Total Technical score (max. 100):</t>
  </si>
  <si>
    <t xml:space="preserve"> </t>
  </si>
  <si>
    <t>Total</t>
  </si>
  <si>
    <t>Does the tenderer demonstrate the capability to provide the necessary skills and expertise and to maintain a consistent quality of skills and expertise for the duration of the requirement?</t>
  </si>
  <si>
    <t>Appreciation and understanding of the task</t>
  </si>
  <si>
    <t>Comments</t>
  </si>
  <si>
    <t>Assessor</t>
  </si>
  <si>
    <t>Attribute Sensitivity %</t>
  </si>
  <si>
    <t>Criteria Sensitivity %</t>
  </si>
  <si>
    <t>Criteria Weighted Score</t>
  </si>
  <si>
    <t>Criteria Score</t>
  </si>
  <si>
    <t>Attribute weighted score</t>
  </si>
  <si>
    <t>Assessor score</t>
  </si>
  <si>
    <t>Attribute Weighting within criteria</t>
  </si>
  <si>
    <t>Criteria Attribute</t>
  </si>
  <si>
    <t>Attribute Number</t>
  </si>
  <si>
    <t>Criteria Weighting</t>
  </si>
  <si>
    <t>Criteria</t>
  </si>
  <si>
    <t>Criteria Number</t>
  </si>
  <si>
    <t>Overall Score</t>
  </si>
  <si>
    <t>Date</t>
  </si>
  <si>
    <t>Bidder</t>
  </si>
  <si>
    <t>Appreciation and understanding of the capability</t>
  </si>
  <si>
    <t>Evaluation Criteria</t>
  </si>
  <si>
    <t>5. Previous experience of 2 named contracts
3. Previous experience of 1 named contract
1. Evidence provided but with no contract numbers or names
0. No Evidence provided</t>
  </si>
  <si>
    <t>Does the tenderer describe contracts it has held (including the dates, scope and complexity of the systems supported) that are sufficient to give the Authority confidence that the tenderer can meet this requirement before or on time?</t>
  </si>
  <si>
    <t>5. Evidence of 2 contracts delivered on or before time
3. Evidence of 2 contracts delivered on time
1. Evidence of 1 contract delivered late
0. No Evidence of requirement being delivered</t>
  </si>
  <si>
    <t>5. 2 Examples of previous SRDs 
3. 1 Example of a previous SRD
1. The tenderer states they have previous experience of writing SRDs however cannot provide any evidence
0. No experience of writing SRDs</t>
  </si>
  <si>
    <t>5. 2 Examples of previous ITEAPs 
3. 1 Example of a previous ITEAP
1. The tenderer states they have previous experience of writing SRDs however cannot provide any evidence
0. No experience of writing ITEAPs</t>
  </si>
  <si>
    <t>Dismounted-Joint Fires Integrator (D-JFI) System Requirements Documents (SRD) and Integrated Test, Acceptance and Evaluation Plan (ITEAP).</t>
  </si>
  <si>
    <t>Project/commercial criteria</t>
  </si>
  <si>
    <t>Has the Tenderer provided a task schedule for the work to be undertaken to produce the required deliverables for the SRD production?</t>
  </si>
  <si>
    <t>Has the Tenderer provided a task schedule for the work to be undertaken to produce the required deliverables for the ITEAP production?</t>
  </si>
  <si>
    <t>5.  Provided detailed schedule on MS Project, showing all tasks with named resources against activities.  Schedule shows compliance against all deliverables outlined in the Contract Tasking Form.
3.  Provided detailed schedule on MS Project, showing all tasks.  Schedule shows compliance against all deliverables outlined in the Contract Tasking Form.
1.  Provided outline schedule, showing high level tasks.  Schedule shows compliance against all deliverables.
0. Schedule not compliant against all deliverables.</t>
  </si>
  <si>
    <t>Has the Tenderer provided a management plan for the work to be undertaken for the SRD production?</t>
  </si>
  <si>
    <t>Has the Tenderer provided a management plan for the work to be undertaken for the ITEAP production?</t>
  </si>
  <si>
    <t>Does the Tenderer provide evidence of working in accordance with the MOD's Acquisition System Guidance to produce an ITEAP?</t>
  </si>
  <si>
    <t>Does the Tenderer provide evidence of working in accordance with the MOD's Acquisition System Guidance to produce an SRD?</t>
  </si>
  <si>
    <t>5.  Provided a detailed plan to demonstrate how they will meet the deliverables and the associated confidence levels for those times.
3.  Provided a plan summarising how they will meet the deliverables.
1.  Provided a plan summarising how they will meet the final deliverable.
0.  Provided no plan of how they will meet deliverables.</t>
  </si>
  <si>
    <t>5.  Provide 2 x examples of ITEAPs that have been produced in accordance with the MOD's ASG.
3.  Provide 1 x example of an ITEAP that has been produced in accordance with the MOD's ASG.
1.  Provide evidence of understanding how to produce an ITEAP in accordace with the MOD's ASG.
0.  No working knowledge of the MOD's ASG.</t>
  </si>
  <si>
    <t>5.  Provide 2 x examples of SRD's that have been produced in accordance with the MOD's ASG.
3.  Provide 1 x example of an SRD that has been produced in accordance with the MOD's ASG.
1.  Provide evidence of understanding how to produce an SRD in accordace with the MOD's ASG.
0.  No working knowledge of the MOD's ASG.</t>
  </si>
  <si>
    <t>Does the tenderer have an understanding of Joint Fires equipment and procedures?</t>
  </si>
  <si>
    <t>Does the tenderer describe contracts it has held (including the dates, scope and complexity of the systems supported) that are sufficient to give the Authority confidence that the tenderer can meet this requirement as it pertains to D-JFI or a similar requirement with the same level of integration?</t>
  </si>
  <si>
    <t>Does the tenderer demonstrate a thorough understanding and previous experience in writing a successful System Requirements Documents (SRD)?</t>
  </si>
  <si>
    <t>Does the tenderer have previous experience of writing a successful Integrated, Test, Evaluation and Acceptance plans (ITEAP)?</t>
  </si>
  <si>
    <t>Appreciation and understanding of the MOD's Acquisition System</t>
  </si>
  <si>
    <t>5. 2 Examples provided of previous work on Joint Fires equipment and procedures.
3. 1 Example provided of previous work on Joint Fires equipment and procedures.
1. The tenderer states they have previous experience of Joint Fires equipment and procedures but no evidence provided.
0. No understanding or experience of Joint Fires equipment and procedures.</t>
  </si>
  <si>
    <t>Does the tenderer have relevant experience of supporting projects containing integration of hardware and software capabilities?</t>
  </si>
  <si>
    <t>5. 2 x Examples provided of relevant experience of supporting projects with similar levels of integration as D-JFI.
3. 1 Example provided of relevant experience of supporting projects with similar levels of integration as D-JFI.
1. The tenderer states they have the relevant experience of supporting projects with similar levels of integration as D-JFI without examples.
0. No experience of supporting projects with similar levels of integration as D-JFI.</t>
  </si>
  <si>
    <t>5. CVs of all personnel working on task.  Demonstrate experience producing SRDs and ITEAPs for hardware/software integration projects plus a plan of how they will maintain SQEP personnel for the duration of the task.
3. CVs of all personnel working on task. Demonstrate experience producing SRDs and ITEAPs for hardware/software integration projects.
1. CVs of personnel working on the task.
0. No evidence of any of the above provided.</t>
  </si>
  <si>
    <t>FTS/DE/ARTY/002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</si>
</sst>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_ ;[Red]\-0.000\ "/>
  </numFmts>
  <fonts count="4" x14ac:knownFonts="1">
    <font>
      <sz val="11"/>
      <color theme="1"/>
      <name val="Calibri"/>
      <family val="2"/>
      <scheme val="minor"/>
    </font>
    <font>
      <sz val="10"/>
      <name val="Arial"/>
      <family val="2"/>
    </font>
    <font>
      <b/>
      <sz val="10"/>
      <name val="Arial"/>
      <family val="2"/>
    </font>
    <font>
      <b/>
      <sz val="12"/>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lightTrellis">
        <bgColor indexed="47"/>
      </patternFill>
    </fill>
    <fill>
      <patternFill patternType="lightTrellis">
        <bgColor indexed="43"/>
      </patternFill>
    </fill>
    <fill>
      <patternFill patternType="solid">
        <fgColor indexed="41"/>
        <bgColor indexed="64"/>
      </patternFill>
    </fill>
    <fill>
      <patternFill patternType="lightTrellis">
        <bgColor indexed="41"/>
      </patternFill>
    </fill>
    <fill>
      <patternFill patternType="lightTrellis">
        <bgColor indexed="42"/>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thick">
        <color indexed="64"/>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n">
        <color indexed="64"/>
      </right>
      <top style="thin">
        <color indexed="64"/>
      </top>
      <bottom/>
      <diagonal/>
    </border>
    <border>
      <left/>
      <right/>
      <top style="thin">
        <color indexed="64"/>
      </top>
      <bottom/>
      <diagonal/>
    </border>
    <border>
      <left style="thick">
        <color indexed="64"/>
      </left>
      <right/>
      <top style="thin">
        <color indexed="64"/>
      </top>
      <bottom/>
      <diagonal/>
    </border>
    <border>
      <left/>
      <right style="thick">
        <color indexed="64"/>
      </right>
      <top style="thick">
        <color indexed="64"/>
      </top>
      <bottom/>
      <diagonal/>
    </border>
    <border>
      <left/>
      <right/>
      <top style="thick">
        <color indexed="64"/>
      </top>
      <bottom/>
      <diagonal/>
    </border>
    <border>
      <left style="thick">
        <color indexed="64"/>
      </left>
      <right style="thin">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47">
    <xf numFmtId="0" fontId="0" fillId="0" borderId="0" xfId="0"/>
    <xf numFmtId="0" fontId="1" fillId="0" borderId="0" xfId="1"/>
    <xf numFmtId="0" fontId="1" fillId="2" borderId="0" xfId="1" applyFill="1"/>
    <xf numFmtId="0" fontId="1" fillId="2" borderId="0" xfId="1" applyFill="1" applyProtection="1">
      <protection locked="0"/>
    </xf>
    <xf numFmtId="0" fontId="1" fillId="5" borderId="2" xfId="1" applyFill="1" applyBorder="1" applyAlignment="1" applyProtection="1">
      <alignment vertical="top" wrapText="1"/>
      <protection locked="0"/>
    </xf>
    <xf numFmtId="0" fontId="1" fillId="5" borderId="3" xfId="1" applyFill="1" applyBorder="1" applyAlignment="1" applyProtection="1">
      <alignment vertical="top" wrapText="1"/>
      <protection locked="0"/>
    </xf>
    <xf numFmtId="10" fontId="1" fillId="6" borderId="3" xfId="1" applyNumberFormat="1" applyFill="1" applyBorder="1" applyAlignment="1" applyProtection="1">
      <alignment vertical="top" wrapText="1"/>
    </xf>
    <xf numFmtId="0" fontId="1" fillId="6" borderId="4" xfId="1" applyFill="1" applyBorder="1" applyAlignment="1" applyProtection="1">
      <alignment vertical="top" wrapText="1"/>
    </xf>
    <xf numFmtId="0" fontId="2" fillId="5" borderId="5" xfId="1" applyFont="1" applyFill="1" applyBorder="1" applyAlignment="1" applyProtection="1">
      <alignment vertical="top" wrapText="1"/>
    </xf>
    <xf numFmtId="164" fontId="1" fillId="5" borderId="9" xfId="1" applyNumberFormat="1" applyFill="1" applyBorder="1" applyAlignment="1" applyProtection="1">
      <alignment vertical="top" wrapText="1"/>
    </xf>
    <xf numFmtId="0" fontId="2" fillId="5" borderId="3" xfId="1" applyFont="1" applyFill="1" applyBorder="1" applyAlignment="1" applyProtection="1">
      <alignment vertical="top" wrapText="1"/>
      <protection locked="0"/>
    </xf>
    <xf numFmtId="0" fontId="1" fillId="5" borderId="3" xfId="1" applyFill="1" applyBorder="1" applyAlignment="1" applyProtection="1">
      <alignment horizontal="center" vertical="top" wrapText="1"/>
      <protection locked="0"/>
    </xf>
    <xf numFmtId="0" fontId="1" fillId="5" borderId="4" xfId="1" applyFill="1" applyBorder="1" applyAlignment="1" applyProtection="1">
      <alignment vertical="top" wrapText="1"/>
      <protection locked="0"/>
    </xf>
    <xf numFmtId="0" fontId="1" fillId="5" borderId="10" xfId="1" applyFill="1" applyBorder="1" applyAlignment="1" applyProtection="1">
      <alignment vertical="top" wrapText="1"/>
      <protection locked="0"/>
    </xf>
    <xf numFmtId="0" fontId="1" fillId="5" borderId="11" xfId="1" applyFill="1" applyBorder="1" applyAlignment="1" applyProtection="1">
      <alignment vertical="top" wrapText="1"/>
      <protection locked="0"/>
    </xf>
    <xf numFmtId="0" fontId="1" fillId="3" borderId="12" xfId="1" applyFill="1" applyBorder="1" applyAlignment="1" applyProtection="1">
      <alignment vertical="top" wrapText="1"/>
      <protection locked="0"/>
    </xf>
    <xf numFmtId="0" fontId="1" fillId="3" borderId="13" xfId="1" applyFill="1" applyBorder="1" applyAlignment="1" applyProtection="1">
      <alignment vertical="top" wrapText="1"/>
      <protection locked="0"/>
    </xf>
    <xf numFmtId="10" fontId="1" fillId="7" borderId="13" xfId="1" applyNumberFormat="1" applyFill="1" applyBorder="1" applyAlignment="1" applyProtection="1">
      <alignment vertical="top" wrapText="1"/>
    </xf>
    <xf numFmtId="0" fontId="1" fillId="7" borderId="13" xfId="1" applyFill="1" applyBorder="1" applyAlignment="1" applyProtection="1">
      <alignment vertical="top" wrapText="1"/>
    </xf>
    <xf numFmtId="0" fontId="1" fillId="3" borderId="17" xfId="1" applyFill="1" applyBorder="1" applyAlignment="1" applyProtection="1">
      <alignment vertical="top" wrapText="1"/>
      <protection locked="0"/>
    </xf>
    <xf numFmtId="0" fontId="1" fillId="3" borderId="18" xfId="1" applyFill="1" applyBorder="1" applyAlignment="1" applyProtection="1">
      <alignment vertical="top" wrapText="1"/>
      <protection locked="0"/>
    </xf>
    <xf numFmtId="10" fontId="1" fillId="3" borderId="1" xfId="1" applyNumberFormat="1" applyFill="1" applyBorder="1" applyAlignment="1" applyProtection="1">
      <alignment vertical="top" wrapText="1"/>
    </xf>
    <xf numFmtId="10" fontId="1" fillId="7" borderId="1" xfId="1" applyNumberFormat="1" applyFill="1" applyBorder="1" applyAlignment="1" applyProtection="1">
      <alignment vertical="top" wrapText="1"/>
    </xf>
    <xf numFmtId="0" fontId="1" fillId="7" borderId="1" xfId="1" applyFill="1" applyBorder="1" applyAlignment="1" applyProtection="1">
      <alignment vertical="top" wrapText="1"/>
    </xf>
    <xf numFmtId="0" fontId="1" fillId="7" borderId="19" xfId="1" applyFill="1" applyBorder="1" applyAlignment="1" applyProtection="1">
      <alignment vertical="top" wrapText="1"/>
    </xf>
    <xf numFmtId="0" fontId="1" fillId="3" borderId="18" xfId="1" applyFill="1" applyBorder="1" applyAlignment="1" applyProtection="1">
      <alignment vertical="top" wrapText="1"/>
    </xf>
    <xf numFmtId="0" fontId="1" fillId="3" borderId="20" xfId="1" applyFill="1" applyBorder="1" applyAlignment="1" applyProtection="1">
      <alignment vertical="top" wrapText="1"/>
      <protection locked="0"/>
    </xf>
    <xf numFmtId="164" fontId="1" fillId="3" borderId="21" xfId="1" applyNumberFormat="1" applyFill="1" applyBorder="1" applyAlignment="1" applyProtection="1">
      <alignment vertical="top" wrapText="1"/>
      <protection locked="0"/>
    </xf>
    <xf numFmtId="0" fontId="1" fillId="3" borderId="1" xfId="1" applyFill="1" applyBorder="1" applyAlignment="1" applyProtection="1">
      <alignment vertical="top" wrapText="1"/>
      <protection locked="0"/>
    </xf>
    <xf numFmtId="0" fontId="1" fillId="3" borderId="22" xfId="1" applyFill="1" applyBorder="1" applyAlignment="1" applyProtection="1">
      <alignment vertical="top" wrapText="1"/>
      <protection locked="0"/>
    </xf>
    <xf numFmtId="0" fontId="1" fillId="3" borderId="23" xfId="1" applyFill="1" applyBorder="1" applyAlignment="1" applyProtection="1">
      <alignment vertical="top" wrapText="1"/>
      <protection locked="0"/>
    </xf>
    <xf numFmtId="10" fontId="1" fillId="7" borderId="23" xfId="1" applyNumberFormat="1" applyFill="1" applyBorder="1" applyAlignment="1" applyProtection="1">
      <alignment vertical="top" wrapText="1"/>
    </xf>
    <xf numFmtId="10" fontId="1" fillId="3" borderId="23" xfId="1" applyNumberFormat="1" applyFill="1" applyBorder="1" applyAlignment="1" applyProtection="1">
      <alignment vertical="top" wrapText="1"/>
    </xf>
    <xf numFmtId="0" fontId="1" fillId="7" borderId="24" xfId="1" applyFill="1" applyBorder="1" applyAlignment="1" applyProtection="1">
      <alignment vertical="top" wrapText="1"/>
    </xf>
    <xf numFmtId="0" fontId="2" fillId="3" borderId="25" xfId="1" applyFont="1" applyFill="1" applyBorder="1" applyAlignment="1" applyProtection="1">
      <alignment vertical="top" wrapText="1"/>
    </xf>
    <xf numFmtId="0" fontId="1" fillId="3" borderId="26" xfId="1" applyFill="1" applyBorder="1" applyAlignment="1" applyProtection="1">
      <alignment vertical="top" wrapText="1"/>
    </xf>
    <xf numFmtId="0" fontId="1" fillId="7" borderId="23" xfId="1" applyFill="1" applyBorder="1" applyAlignment="1" applyProtection="1">
      <alignment vertical="top" wrapText="1"/>
    </xf>
    <xf numFmtId="0" fontId="1" fillId="7" borderId="27" xfId="1" applyFill="1" applyBorder="1" applyAlignment="1" applyProtection="1">
      <alignment vertical="top" wrapText="1"/>
      <protection locked="0"/>
    </xf>
    <xf numFmtId="0" fontId="1" fillId="7" borderId="23" xfId="1" applyFill="1" applyBorder="1" applyAlignment="1" applyProtection="1">
      <alignment vertical="top" wrapText="1"/>
      <protection locked="0"/>
    </xf>
    <xf numFmtId="0" fontId="1" fillId="7" borderId="23" xfId="1" applyFill="1" applyBorder="1" applyAlignment="1" applyProtection="1">
      <alignment horizontal="center" vertical="top" wrapText="1"/>
      <protection locked="0"/>
    </xf>
    <xf numFmtId="0" fontId="2" fillId="3" borderId="23" xfId="1" applyFont="1" applyFill="1" applyBorder="1" applyAlignment="1" applyProtection="1">
      <alignment vertical="top" wrapText="1"/>
      <protection locked="0"/>
    </xf>
    <xf numFmtId="0" fontId="2" fillId="3" borderId="28" xfId="1" applyFont="1" applyFill="1" applyBorder="1" applyAlignment="1" applyProtection="1">
      <alignment horizontal="center" vertical="top" wrapText="1"/>
      <protection locked="0"/>
    </xf>
    <xf numFmtId="0" fontId="1" fillId="8" borderId="29" xfId="1" applyFill="1" applyBorder="1" applyAlignment="1" applyProtection="1">
      <alignment vertical="top" wrapText="1"/>
      <protection locked="0"/>
    </xf>
    <xf numFmtId="0" fontId="1" fillId="8" borderId="30" xfId="1" applyFill="1" applyBorder="1" applyAlignment="1" applyProtection="1">
      <alignment vertical="top" wrapText="1"/>
      <protection locked="0"/>
    </xf>
    <xf numFmtId="10" fontId="1" fillId="9" borderId="30" xfId="1" applyNumberFormat="1" applyFill="1" applyBorder="1" applyAlignment="1" applyProtection="1">
      <alignment vertical="top" wrapText="1"/>
    </xf>
    <xf numFmtId="0" fontId="1" fillId="9" borderId="30" xfId="1" applyFill="1" applyBorder="1" applyAlignment="1" applyProtection="1">
      <alignment vertical="top" wrapText="1"/>
    </xf>
    <xf numFmtId="0" fontId="1" fillId="9" borderId="13" xfId="1" applyFill="1" applyBorder="1" applyAlignment="1" applyProtection="1">
      <alignment vertical="top" wrapText="1"/>
    </xf>
    <xf numFmtId="0" fontId="1" fillId="9" borderId="14" xfId="1" applyFill="1" applyBorder="1" applyAlignment="1" applyProtection="1">
      <alignment vertical="top" wrapText="1"/>
      <protection locked="0"/>
    </xf>
    <xf numFmtId="164" fontId="1" fillId="8" borderId="13" xfId="1" applyNumberFormat="1" applyFill="1" applyBorder="1" applyAlignment="1" applyProtection="1">
      <alignment vertical="top" wrapText="1"/>
    </xf>
    <xf numFmtId="0" fontId="2" fillId="8" borderId="13" xfId="1" applyFont="1" applyFill="1" applyBorder="1" applyAlignment="1" applyProtection="1">
      <alignment vertical="top" wrapText="1"/>
      <protection locked="0"/>
    </xf>
    <xf numFmtId="0" fontId="1" fillId="8" borderId="13" xfId="1" applyFill="1" applyBorder="1" applyAlignment="1" applyProtection="1">
      <alignment horizontal="center" vertical="top" wrapText="1"/>
      <protection locked="0"/>
    </xf>
    <xf numFmtId="0" fontId="2" fillId="8" borderId="17" xfId="1" applyFont="1" applyFill="1" applyBorder="1" applyAlignment="1" applyProtection="1">
      <alignment vertical="top" wrapText="1"/>
      <protection locked="0"/>
    </xf>
    <xf numFmtId="0" fontId="1" fillId="8" borderId="18" xfId="1" applyFill="1" applyBorder="1" applyAlignment="1" applyProtection="1">
      <alignment vertical="top" wrapText="1"/>
      <protection locked="0"/>
    </xf>
    <xf numFmtId="10" fontId="1" fillId="8" borderId="1" xfId="1" applyNumberFormat="1" applyFill="1" applyBorder="1" applyAlignment="1" applyProtection="1">
      <alignment vertical="top" wrapText="1"/>
    </xf>
    <xf numFmtId="10" fontId="1" fillId="9" borderId="1" xfId="1" applyNumberFormat="1" applyFill="1" applyBorder="1" applyAlignment="1" applyProtection="1">
      <alignment vertical="top" wrapText="1"/>
    </xf>
    <xf numFmtId="0" fontId="1" fillId="9" borderId="1" xfId="1" applyFill="1" applyBorder="1" applyAlignment="1" applyProtection="1">
      <alignment vertical="top" wrapText="1"/>
    </xf>
    <xf numFmtId="0" fontId="1" fillId="8" borderId="18" xfId="1" applyFill="1" applyBorder="1" applyAlignment="1" applyProtection="1">
      <alignment vertical="top" wrapText="1"/>
    </xf>
    <xf numFmtId="0" fontId="1" fillId="8" borderId="20" xfId="1" applyFill="1" applyBorder="1" applyAlignment="1" applyProtection="1">
      <alignment vertical="top" wrapText="1"/>
      <protection locked="0"/>
    </xf>
    <xf numFmtId="164" fontId="1" fillId="8" borderId="21" xfId="1" applyNumberFormat="1" applyFill="1" applyBorder="1" applyAlignment="1" applyProtection="1">
      <alignment vertical="top" wrapText="1"/>
      <protection locked="0"/>
    </xf>
    <xf numFmtId="0" fontId="1" fillId="8" borderId="1" xfId="1" applyFill="1" applyBorder="1" applyAlignment="1" applyProtection="1">
      <alignment vertical="top" wrapText="1"/>
      <protection locked="0"/>
    </xf>
    <xf numFmtId="0" fontId="1" fillId="9" borderId="19" xfId="1" applyFill="1" applyBorder="1" applyAlignment="1" applyProtection="1">
      <alignment vertical="top" wrapText="1"/>
    </xf>
    <xf numFmtId="0" fontId="1" fillId="8" borderId="22" xfId="1" applyFill="1" applyBorder="1" applyAlignment="1" applyProtection="1">
      <alignment vertical="top" wrapText="1"/>
      <protection locked="0"/>
    </xf>
    <xf numFmtId="0" fontId="1" fillId="8" borderId="23" xfId="1" applyFill="1" applyBorder="1" applyAlignment="1" applyProtection="1">
      <alignment vertical="top" wrapText="1"/>
      <protection locked="0"/>
    </xf>
    <xf numFmtId="10" fontId="1" fillId="9" borderId="23" xfId="1" applyNumberFormat="1" applyFill="1" applyBorder="1" applyAlignment="1" applyProtection="1">
      <alignment vertical="top" wrapText="1"/>
    </xf>
    <xf numFmtId="10" fontId="1" fillId="8" borderId="23" xfId="1" applyNumberFormat="1" applyFill="1" applyBorder="1" applyAlignment="1" applyProtection="1">
      <alignment vertical="top" wrapText="1"/>
    </xf>
    <xf numFmtId="0" fontId="1" fillId="9" borderId="24" xfId="1" applyFill="1" applyBorder="1" applyAlignment="1" applyProtection="1">
      <alignment vertical="top" wrapText="1"/>
    </xf>
    <xf numFmtId="0" fontId="2" fillId="8" borderId="25" xfId="1" applyFont="1" applyFill="1" applyBorder="1" applyAlignment="1" applyProtection="1">
      <alignment vertical="top" wrapText="1"/>
    </xf>
    <xf numFmtId="0" fontId="1" fillId="8" borderId="31" xfId="1" applyFill="1" applyBorder="1" applyAlignment="1" applyProtection="1">
      <alignment vertical="top" wrapText="1"/>
    </xf>
    <xf numFmtId="0" fontId="1" fillId="9" borderId="19" xfId="1" applyFill="1" applyBorder="1" applyAlignment="1" applyProtection="1">
      <alignment vertical="top" wrapText="1"/>
      <protection locked="0"/>
    </xf>
    <xf numFmtId="0" fontId="1" fillId="9" borderId="19" xfId="1" applyFill="1" applyBorder="1" applyAlignment="1" applyProtection="1">
      <alignment horizontal="center" vertical="top" wrapText="1"/>
      <protection locked="0"/>
    </xf>
    <xf numFmtId="0" fontId="2" fillId="8" borderId="28" xfId="1" applyFont="1" applyFill="1" applyBorder="1" applyAlignment="1" applyProtection="1">
      <alignment horizontal="center" vertical="top" wrapText="1"/>
      <protection locked="0"/>
    </xf>
    <xf numFmtId="0" fontId="1" fillId="3" borderId="29" xfId="1" applyFill="1" applyBorder="1" applyAlignment="1" applyProtection="1">
      <alignment vertical="top" wrapText="1"/>
      <protection locked="0"/>
    </xf>
    <xf numFmtId="0" fontId="1" fillId="3" borderId="32" xfId="1" applyFill="1" applyBorder="1" applyAlignment="1" applyProtection="1">
      <alignment vertical="top" wrapText="1"/>
      <protection locked="0"/>
    </xf>
    <xf numFmtId="10" fontId="1" fillId="7" borderId="32" xfId="1" applyNumberFormat="1" applyFill="1" applyBorder="1" applyAlignment="1" applyProtection="1">
      <alignment vertical="top" wrapText="1"/>
    </xf>
    <xf numFmtId="0" fontId="1" fillId="7" borderId="32" xfId="1" applyFill="1" applyBorder="1" applyAlignment="1" applyProtection="1">
      <alignment vertical="top" wrapText="1"/>
    </xf>
    <xf numFmtId="0" fontId="1" fillId="7" borderId="30" xfId="1" applyFill="1" applyBorder="1" applyAlignment="1" applyProtection="1">
      <alignment vertical="top" wrapText="1"/>
    </xf>
    <xf numFmtId="0" fontId="1" fillId="7" borderId="33" xfId="1" applyFill="1" applyBorder="1" applyAlignment="1" applyProtection="1">
      <alignment vertical="top" wrapText="1"/>
      <protection locked="0"/>
    </xf>
    <xf numFmtId="164" fontId="1" fillId="3" borderId="30" xfId="1" applyNumberFormat="1" applyFill="1" applyBorder="1" applyAlignment="1" applyProtection="1">
      <alignment vertical="top" wrapText="1"/>
    </xf>
    <xf numFmtId="0" fontId="2" fillId="3" borderId="30" xfId="1" applyFont="1" applyFill="1" applyBorder="1" applyAlignment="1" applyProtection="1">
      <alignment vertical="top" wrapText="1"/>
      <protection locked="0"/>
    </xf>
    <xf numFmtId="0" fontId="1" fillId="3" borderId="30" xfId="1" applyFill="1" applyBorder="1" applyAlignment="1" applyProtection="1">
      <alignment horizontal="center" vertical="top" wrapText="1"/>
      <protection locked="0"/>
    </xf>
    <xf numFmtId="10" fontId="1" fillId="3" borderId="18" xfId="1" applyNumberFormat="1" applyFill="1" applyBorder="1" applyAlignment="1" applyProtection="1">
      <alignment vertical="top" wrapText="1"/>
    </xf>
    <xf numFmtId="10" fontId="1" fillId="7" borderId="18" xfId="1" applyNumberFormat="1" applyFill="1" applyBorder="1" applyAlignment="1" applyProtection="1">
      <alignment vertical="top" wrapText="1"/>
    </xf>
    <xf numFmtId="0" fontId="1" fillId="7" borderId="18" xfId="1" applyFill="1" applyBorder="1" applyAlignment="1" applyProtection="1">
      <alignment vertical="top" wrapText="1"/>
    </xf>
    <xf numFmtId="0" fontId="1" fillId="0" borderId="0" xfId="1"/>
    <xf numFmtId="0" fontId="2" fillId="3" borderId="17" xfId="1" applyFont="1" applyFill="1" applyBorder="1" applyAlignment="1" applyProtection="1">
      <alignment vertical="top" wrapText="1"/>
      <protection locked="0"/>
    </xf>
    <xf numFmtId="0" fontId="1" fillId="3" borderId="40" xfId="1" applyFill="1" applyBorder="1" applyAlignment="1" applyProtection="1">
      <alignment vertical="top" wrapText="1"/>
      <protection locked="0"/>
    </xf>
    <xf numFmtId="10" fontId="1" fillId="3" borderId="41" xfId="1" applyNumberFormat="1" applyFill="1" applyBorder="1" applyAlignment="1" applyProtection="1">
      <alignment vertical="top" wrapText="1"/>
    </xf>
    <xf numFmtId="0" fontId="1" fillId="7" borderId="41" xfId="1" applyFill="1" applyBorder="1" applyAlignment="1" applyProtection="1">
      <alignment vertical="top" wrapText="1"/>
    </xf>
    <xf numFmtId="0" fontId="2" fillId="4" borderId="2" xfId="1" applyFont="1" applyFill="1" applyBorder="1" applyAlignment="1" applyProtection="1">
      <alignment vertical="top" wrapText="1"/>
      <protection locked="0"/>
    </xf>
    <xf numFmtId="0" fontId="2" fillId="4" borderId="3" xfId="1" applyFont="1" applyFill="1" applyBorder="1" applyAlignment="1" applyProtection="1">
      <alignment vertical="top" wrapText="1"/>
      <protection locked="0"/>
    </xf>
    <xf numFmtId="0" fontId="2" fillId="10" borderId="3" xfId="1" applyFont="1" applyFill="1" applyBorder="1" applyAlignment="1" applyProtection="1">
      <alignment vertical="top" wrapText="1"/>
      <protection locked="0"/>
    </xf>
    <xf numFmtId="0" fontId="2" fillId="4" borderId="27" xfId="1" applyFont="1" applyFill="1" applyBorder="1" applyAlignment="1" applyProtection="1">
      <alignment vertical="top" wrapText="1"/>
      <protection locked="0"/>
    </xf>
    <xf numFmtId="0" fontId="2" fillId="4" borderId="42" xfId="1" applyFont="1" applyFill="1" applyBorder="1" applyAlignment="1" applyProtection="1">
      <alignment vertical="top" wrapText="1"/>
      <protection locked="0"/>
    </xf>
    <xf numFmtId="0" fontId="1" fillId="2" borderId="35" xfId="1" applyFill="1" applyBorder="1" applyProtection="1">
      <protection locked="0"/>
    </xf>
    <xf numFmtId="0" fontId="1" fillId="11" borderId="0" xfId="1" applyFill="1" applyProtection="1">
      <protection locked="0"/>
    </xf>
    <xf numFmtId="0" fontId="1" fillId="11" borderId="0" xfId="1" applyFill="1" applyBorder="1" applyProtection="1">
      <protection locked="0"/>
    </xf>
    <xf numFmtId="0" fontId="1" fillId="11" borderId="0" xfId="1" applyFill="1"/>
    <xf numFmtId="0" fontId="2" fillId="11" borderId="0" xfId="1" applyFont="1" applyFill="1" applyProtection="1">
      <protection locked="0"/>
    </xf>
    <xf numFmtId="15" fontId="1" fillId="11" borderId="0" xfId="1" applyNumberFormat="1" applyFill="1" applyProtection="1">
      <protection locked="0"/>
    </xf>
    <xf numFmtId="165" fontId="2" fillId="11" borderId="0" xfId="1" applyNumberFormat="1" applyFont="1" applyFill="1" applyProtection="1"/>
    <xf numFmtId="0" fontId="2" fillId="4" borderId="9" xfId="1" applyFont="1" applyFill="1" applyBorder="1" applyAlignment="1" applyProtection="1">
      <alignment vertical="top" wrapText="1"/>
      <protection locked="0"/>
    </xf>
    <xf numFmtId="0" fontId="1" fillId="3" borderId="43" xfId="1" applyFill="1" applyBorder="1" applyAlignment="1" applyProtection="1">
      <alignment vertical="top" wrapText="1"/>
      <protection locked="0"/>
    </xf>
    <xf numFmtId="0" fontId="1" fillId="3" borderId="44" xfId="1" applyFill="1" applyBorder="1" applyAlignment="1" applyProtection="1">
      <alignment vertical="top" wrapText="1"/>
      <protection locked="0"/>
    </xf>
    <xf numFmtId="0" fontId="1" fillId="8" borderId="26" xfId="1" applyFill="1" applyBorder="1" applyAlignment="1" applyProtection="1">
      <alignment vertical="top" wrapText="1"/>
      <protection locked="0"/>
    </xf>
    <xf numFmtId="0" fontId="1" fillId="8" borderId="43" xfId="1" applyFill="1" applyBorder="1" applyAlignment="1" applyProtection="1">
      <alignment vertical="top" wrapText="1"/>
      <protection locked="0"/>
    </xf>
    <xf numFmtId="0" fontId="1" fillId="8" borderId="45" xfId="1" applyFill="1" applyBorder="1" applyAlignment="1" applyProtection="1">
      <alignment vertical="top" wrapText="1"/>
      <protection locked="0"/>
    </xf>
    <xf numFmtId="0" fontId="1" fillId="3" borderId="26" xfId="1" applyFill="1" applyBorder="1" applyAlignment="1" applyProtection="1">
      <alignment vertical="top" wrapText="1"/>
      <protection locked="0"/>
    </xf>
    <xf numFmtId="0" fontId="1" fillId="3" borderId="46" xfId="1" applyFill="1" applyBorder="1" applyAlignment="1" applyProtection="1">
      <alignment vertical="top" wrapText="1"/>
      <protection locked="0"/>
    </xf>
    <xf numFmtId="0" fontId="1" fillId="5" borderId="9" xfId="1" applyFill="1" applyBorder="1" applyAlignment="1" applyProtection="1">
      <alignment vertical="top" wrapText="1"/>
      <protection locked="0"/>
    </xf>
    <xf numFmtId="0" fontId="1" fillId="3" borderId="0" xfId="1" applyFill="1" applyBorder="1" applyAlignment="1" applyProtection="1">
      <alignment vertical="top" wrapText="1"/>
      <protection locked="0"/>
    </xf>
    <xf numFmtId="0" fontId="1" fillId="3" borderId="15" xfId="1" applyFill="1" applyBorder="1" applyAlignment="1" applyProtection="1">
      <alignment vertical="top" wrapText="1"/>
      <protection locked="0"/>
    </xf>
    <xf numFmtId="0" fontId="1" fillId="3" borderId="16" xfId="1" applyFill="1" applyBorder="1" applyAlignment="1" applyProtection="1">
      <alignment vertical="top" wrapText="1"/>
      <protection locked="0"/>
    </xf>
    <xf numFmtId="0" fontId="1" fillId="0" borderId="0" xfId="1"/>
    <xf numFmtId="0" fontId="1" fillId="12" borderId="1" xfId="1" applyFill="1" applyBorder="1" applyAlignment="1" applyProtection="1">
      <alignment horizontal="center" vertical="top" wrapText="1"/>
      <protection locked="0"/>
    </xf>
    <xf numFmtId="0" fontId="1" fillId="12" borderId="13" xfId="1" applyFill="1" applyBorder="1" applyAlignment="1" applyProtection="1">
      <alignment horizontal="center" vertical="top" wrapText="1"/>
      <protection locked="0"/>
    </xf>
    <xf numFmtId="164" fontId="1" fillId="3" borderId="46" xfId="1" applyNumberFormat="1" applyFill="1" applyBorder="1" applyAlignment="1" applyProtection="1">
      <alignment vertical="top" wrapText="1"/>
      <protection locked="0"/>
    </xf>
    <xf numFmtId="0" fontId="1" fillId="3" borderId="48" xfId="1" applyFill="1" applyBorder="1" applyAlignment="1" applyProtection="1">
      <alignment vertical="top" wrapText="1"/>
      <protection locked="0"/>
    </xf>
    <xf numFmtId="0" fontId="1" fillId="3" borderId="37" xfId="1" applyFill="1" applyBorder="1" applyAlignment="1" applyProtection="1">
      <alignment vertical="top" wrapText="1"/>
    </xf>
    <xf numFmtId="0" fontId="1" fillId="3" borderId="47" xfId="1" applyFill="1" applyBorder="1" applyAlignment="1" applyProtection="1">
      <alignment horizontal="center" vertical="top" wrapText="1"/>
      <protection locked="0"/>
    </xf>
    <xf numFmtId="0" fontId="2" fillId="3" borderId="47" xfId="1" applyFont="1" applyFill="1" applyBorder="1" applyAlignment="1" applyProtection="1">
      <alignment vertical="top" wrapText="1"/>
      <protection locked="0"/>
    </xf>
    <xf numFmtId="164" fontId="1" fillId="3" borderId="47" xfId="1" applyNumberFormat="1" applyFill="1" applyBorder="1" applyAlignment="1" applyProtection="1">
      <alignment vertical="top" wrapText="1"/>
    </xf>
    <xf numFmtId="0" fontId="1" fillId="7" borderId="47" xfId="1" applyFill="1" applyBorder="1" applyAlignment="1" applyProtection="1">
      <alignment vertical="top" wrapText="1"/>
      <protection locked="0"/>
    </xf>
    <xf numFmtId="0" fontId="1" fillId="7" borderId="47" xfId="1" applyFill="1" applyBorder="1" applyAlignment="1" applyProtection="1">
      <alignment vertical="top" wrapText="1"/>
    </xf>
    <xf numFmtId="0" fontId="2" fillId="8" borderId="23" xfId="1" applyFont="1" applyFill="1" applyBorder="1" applyAlignment="1" applyProtection="1">
      <alignment vertical="top" wrapText="1"/>
      <protection locked="0"/>
    </xf>
    <xf numFmtId="0" fontId="2" fillId="5" borderId="8" xfId="1" applyFont="1" applyFill="1" applyBorder="1" applyAlignment="1" applyProtection="1">
      <alignment vertical="top" wrapText="1"/>
      <protection locked="0"/>
    </xf>
    <xf numFmtId="0" fontId="2" fillId="0" borderId="7" xfId="1" applyFont="1" applyBorder="1" applyAlignment="1">
      <alignment vertical="top" wrapText="1"/>
    </xf>
    <xf numFmtId="0" fontId="2" fillId="0" borderId="6" xfId="1" applyFont="1" applyBorder="1" applyAlignment="1">
      <alignment wrapText="1"/>
    </xf>
    <xf numFmtId="0" fontId="3" fillId="12" borderId="0" xfId="1" applyFont="1" applyFill="1" applyAlignment="1" applyProtection="1">
      <alignment vertical="top" wrapText="1"/>
      <protection locked="0"/>
    </xf>
    <xf numFmtId="0" fontId="1" fillId="12" borderId="0" xfId="1" applyFill="1" applyAlignment="1" applyProtection="1">
      <protection locked="0"/>
    </xf>
    <xf numFmtId="0" fontId="1" fillId="3" borderId="39" xfId="1" applyFill="1" applyBorder="1" applyAlignment="1" applyProtection="1">
      <alignment horizontal="center" vertical="top" wrapText="1"/>
      <protection locked="0"/>
    </xf>
    <xf numFmtId="0" fontId="1" fillId="0" borderId="38" xfId="1" applyBorder="1"/>
    <xf numFmtId="0" fontId="1" fillId="0" borderId="37" xfId="1" applyBorder="1"/>
    <xf numFmtId="0" fontId="1" fillId="0" borderId="16" xfId="1" applyBorder="1"/>
    <xf numFmtId="0" fontId="1" fillId="0" borderId="0" xfId="1"/>
    <xf numFmtId="0" fontId="1" fillId="0" borderId="15" xfId="1" applyBorder="1"/>
    <xf numFmtId="0" fontId="1" fillId="0" borderId="36" xfId="1" applyBorder="1"/>
    <xf numFmtId="0" fontId="1" fillId="0" borderId="35" xfId="1" applyBorder="1"/>
    <xf numFmtId="0" fontId="1" fillId="0" borderId="34" xfId="1" applyBorder="1"/>
    <xf numFmtId="0" fontId="1" fillId="8" borderId="16" xfId="1" applyFill="1" applyBorder="1" applyAlignment="1" applyProtection="1">
      <alignment horizontal="center" vertical="top" wrapText="1"/>
      <protection locked="0"/>
    </xf>
    <xf numFmtId="0" fontId="1" fillId="8" borderId="0" xfId="1" applyFill="1" applyBorder="1" applyAlignment="1" applyProtection="1">
      <alignment vertical="top" wrapText="1"/>
      <protection locked="0"/>
    </xf>
    <xf numFmtId="0" fontId="1" fillId="8" borderId="16" xfId="1" applyFill="1" applyBorder="1" applyAlignment="1" applyProtection="1">
      <alignment vertical="top" wrapText="1"/>
      <protection locked="0"/>
    </xf>
    <xf numFmtId="0" fontId="1" fillId="3" borderId="16" xfId="1" applyFill="1" applyBorder="1" applyAlignment="1" applyProtection="1">
      <alignment horizontal="center" vertical="top" wrapText="1"/>
      <protection locked="0"/>
    </xf>
    <xf numFmtId="0" fontId="1" fillId="3" borderId="0" xfId="1" applyFill="1" applyBorder="1" applyAlignment="1" applyProtection="1">
      <alignment vertical="top" wrapText="1"/>
      <protection locked="0"/>
    </xf>
    <xf numFmtId="0" fontId="1" fillId="3" borderId="15" xfId="1" applyFill="1" applyBorder="1" applyAlignment="1" applyProtection="1">
      <alignment vertical="top" wrapText="1"/>
      <protection locked="0"/>
    </xf>
    <xf numFmtId="0" fontId="1" fillId="3" borderId="16" xfId="1" applyFill="1" applyBorder="1" applyAlignment="1" applyProtection="1">
      <alignment vertical="top" wrapText="1"/>
      <protection locked="0"/>
    </xf>
    <xf numFmtId="0" fontId="3" fillId="11" borderId="0" xfId="1" applyFont="1" applyFill="1" applyAlignment="1" applyProtection="1">
      <alignment vertical="top" wrapText="1"/>
      <protection locked="0"/>
    </xf>
    <xf numFmtId="0" fontId="1" fillId="11" borderId="0" xfId="1" applyFill="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2"/>
  <sheetViews>
    <sheetView tabSelected="1" view="pageLayout" topLeftCell="B1" zoomScaleNormal="100" workbookViewId="0">
      <selection activeCell="A2" sqref="A2:Q2"/>
    </sheetView>
  </sheetViews>
  <sheetFormatPr defaultRowHeight="12.75" x14ac:dyDescent="0.2"/>
  <cols>
    <col min="1" max="1" width="9.85546875" style="1" customWidth="1"/>
    <col min="2" max="2" width="15.7109375" style="1" customWidth="1"/>
    <col min="3" max="3" width="11.5703125" style="1" customWidth="1"/>
    <col min="4" max="4" width="11" style="1" customWidth="1"/>
    <col min="5" max="5" width="25.140625" style="1" customWidth="1"/>
    <col min="6" max="6" width="11.42578125" style="1" customWidth="1"/>
    <col min="7" max="7" width="11.7109375" style="1" bestFit="1" customWidth="1"/>
    <col min="8" max="8" width="16.140625" style="1" customWidth="1"/>
    <col min="9" max="9" width="10.42578125" style="1" customWidth="1"/>
    <col min="10" max="10" width="10.7109375" style="1" customWidth="1"/>
    <col min="11" max="11" width="9.140625" style="1"/>
    <col min="12" max="12" width="14" style="1" bestFit="1" customWidth="1"/>
    <col min="13" max="13" width="15" style="1" bestFit="1" customWidth="1"/>
    <col min="14" max="14" width="11.7109375" style="1" bestFit="1" customWidth="1"/>
    <col min="15" max="15" width="36.140625" style="83" customWidth="1"/>
    <col min="16" max="16" width="36.140625" style="1" customWidth="1"/>
    <col min="17" max="16384" width="9.140625" style="1"/>
  </cols>
  <sheetData>
    <row r="1" spans="1:32" ht="18.75" customHeight="1" x14ac:dyDescent="0.2">
      <c r="A1" s="127" t="s">
        <v>50</v>
      </c>
      <c r="B1" s="128"/>
      <c r="C1" s="94"/>
      <c r="D1" s="94"/>
      <c r="E1" s="94"/>
      <c r="F1" s="94"/>
      <c r="G1" s="94"/>
      <c r="H1" s="94"/>
      <c r="I1" s="94"/>
      <c r="J1" s="94"/>
      <c r="K1" s="94"/>
      <c r="L1" s="94"/>
      <c r="M1" s="94"/>
      <c r="N1" s="94"/>
      <c r="O1" s="94"/>
      <c r="P1" s="95"/>
      <c r="Q1" s="96"/>
      <c r="R1" s="2"/>
      <c r="S1" s="2"/>
      <c r="T1" s="2"/>
      <c r="U1" s="2"/>
      <c r="V1" s="2"/>
      <c r="W1" s="2"/>
      <c r="X1" s="2"/>
      <c r="Y1" s="2"/>
      <c r="Z1" s="2"/>
      <c r="AA1" s="2"/>
      <c r="AB1" s="2"/>
      <c r="AC1" s="2"/>
      <c r="AD1" s="2"/>
      <c r="AE1" s="2"/>
      <c r="AF1" s="2"/>
    </row>
    <row r="2" spans="1:32" ht="20.25" customHeight="1" x14ac:dyDescent="0.2">
      <c r="A2" s="145" t="s">
        <v>29</v>
      </c>
      <c r="B2" s="146"/>
      <c r="C2" s="146"/>
      <c r="D2" s="146"/>
      <c r="E2" s="146"/>
      <c r="F2" s="146"/>
      <c r="G2" s="146"/>
      <c r="H2" s="146"/>
      <c r="I2" s="146"/>
      <c r="J2" s="146"/>
      <c r="K2" s="146"/>
      <c r="L2" s="146"/>
      <c r="M2" s="146"/>
      <c r="N2" s="146"/>
      <c r="O2" s="146"/>
      <c r="P2" s="146"/>
      <c r="Q2" s="146"/>
      <c r="R2" s="2"/>
      <c r="S2" s="2"/>
      <c r="T2" s="2"/>
      <c r="U2" s="2"/>
      <c r="V2" s="2"/>
      <c r="W2" s="2"/>
      <c r="X2" s="2"/>
      <c r="Y2" s="2"/>
      <c r="Z2" s="2"/>
      <c r="AA2" s="2"/>
      <c r="AB2" s="2"/>
      <c r="AC2" s="2"/>
      <c r="AD2" s="2"/>
      <c r="AE2" s="2"/>
      <c r="AF2" s="2"/>
    </row>
    <row r="3" spans="1:32" x14ac:dyDescent="0.2">
      <c r="A3" s="97" t="s">
        <v>21</v>
      </c>
      <c r="B3" s="94"/>
      <c r="C3" s="94"/>
      <c r="D3" s="94"/>
      <c r="E3" s="94"/>
      <c r="F3" s="94"/>
      <c r="G3" s="94"/>
      <c r="H3" s="94"/>
      <c r="I3" s="94"/>
      <c r="J3" s="94"/>
      <c r="K3" s="94"/>
      <c r="L3" s="94"/>
      <c r="M3" s="94"/>
      <c r="N3" s="94"/>
      <c r="O3" s="94"/>
      <c r="P3" s="95"/>
      <c r="Q3" s="96"/>
      <c r="R3" s="2"/>
      <c r="S3" s="2"/>
      <c r="T3" s="2"/>
      <c r="U3" s="2"/>
      <c r="V3" s="2"/>
      <c r="W3" s="2"/>
      <c r="X3" s="2"/>
      <c r="Y3" s="2"/>
      <c r="Z3" s="2"/>
      <c r="AA3" s="2"/>
      <c r="AB3" s="2"/>
      <c r="AC3" s="2"/>
      <c r="AD3" s="2"/>
      <c r="AE3" s="2"/>
      <c r="AF3" s="2"/>
    </row>
    <row r="4" spans="1:32" x14ac:dyDescent="0.2">
      <c r="A4" s="97" t="s">
        <v>20</v>
      </c>
      <c r="B4" s="98"/>
      <c r="C4" s="94"/>
      <c r="D4" s="94"/>
      <c r="E4" s="94"/>
      <c r="F4" s="94"/>
      <c r="G4" s="94"/>
      <c r="H4" s="94"/>
      <c r="I4" s="94"/>
      <c r="J4" s="94"/>
      <c r="K4" s="94"/>
      <c r="L4" s="94"/>
      <c r="M4" s="94"/>
      <c r="N4" s="94"/>
      <c r="O4" s="94"/>
      <c r="P4" s="95"/>
      <c r="Q4" s="96"/>
      <c r="R4" s="2"/>
      <c r="S4" s="2"/>
      <c r="T4" s="2"/>
      <c r="U4" s="2"/>
      <c r="V4" s="2"/>
      <c r="W4" s="2"/>
      <c r="X4" s="2"/>
      <c r="Y4" s="2"/>
      <c r="Z4" s="2"/>
      <c r="AA4" s="2"/>
      <c r="AB4" s="2"/>
      <c r="AC4" s="2"/>
      <c r="AD4" s="2"/>
      <c r="AE4" s="2"/>
      <c r="AF4" s="2"/>
    </row>
    <row r="5" spans="1:32" x14ac:dyDescent="0.2">
      <c r="A5" s="97" t="s">
        <v>6</v>
      </c>
      <c r="B5" s="94"/>
      <c r="C5" s="94"/>
      <c r="D5" s="94"/>
      <c r="E5" s="94"/>
      <c r="F5" s="94"/>
      <c r="G5" s="94"/>
      <c r="H5" s="94"/>
      <c r="I5" s="94"/>
      <c r="J5" s="94"/>
      <c r="K5" s="94"/>
      <c r="L5" s="94"/>
      <c r="M5" s="94"/>
      <c r="N5" s="94"/>
      <c r="O5" s="94"/>
      <c r="P5" s="95"/>
      <c r="Q5" s="96"/>
      <c r="R5" s="2"/>
      <c r="S5" s="2"/>
      <c r="T5" s="2"/>
      <c r="U5" s="2"/>
      <c r="V5" s="2"/>
      <c r="W5" s="2"/>
      <c r="X5" s="2"/>
      <c r="Y5" s="2"/>
      <c r="Z5" s="2"/>
      <c r="AA5" s="2"/>
      <c r="AB5" s="2"/>
      <c r="AC5" s="2"/>
      <c r="AD5" s="2"/>
      <c r="AE5" s="2"/>
      <c r="AF5" s="2"/>
    </row>
    <row r="6" spans="1:32" x14ac:dyDescent="0.2">
      <c r="A6" s="97" t="s">
        <v>19</v>
      </c>
      <c r="B6" s="94"/>
      <c r="C6" s="99"/>
      <c r="D6" s="94"/>
      <c r="E6" s="94"/>
      <c r="F6" s="94"/>
      <c r="G6" s="94"/>
      <c r="H6" s="94"/>
      <c r="I6" s="94"/>
      <c r="J6" s="94"/>
      <c r="K6" s="94"/>
      <c r="L6" s="94"/>
      <c r="M6" s="94"/>
      <c r="N6" s="94"/>
      <c r="O6" s="94"/>
      <c r="P6" s="95"/>
      <c r="Q6" s="96"/>
      <c r="R6" s="2"/>
      <c r="S6" s="2"/>
      <c r="T6" s="2"/>
      <c r="U6" s="2"/>
      <c r="V6" s="2"/>
      <c r="W6" s="2"/>
      <c r="X6" s="2"/>
      <c r="Y6" s="2"/>
      <c r="Z6" s="2"/>
      <c r="AA6" s="2"/>
      <c r="AB6" s="2"/>
      <c r="AC6" s="2"/>
      <c r="AD6" s="2"/>
      <c r="AE6" s="2"/>
      <c r="AF6" s="2"/>
    </row>
    <row r="7" spans="1:32" ht="13.5" thickBot="1" x14ac:dyDescent="0.25">
      <c r="A7" s="3"/>
      <c r="B7" s="3"/>
      <c r="C7" s="3"/>
      <c r="D7" s="3"/>
      <c r="E7" s="3"/>
      <c r="F7" s="3"/>
      <c r="G7" s="3"/>
      <c r="H7" s="3"/>
      <c r="I7" s="3"/>
      <c r="J7" s="3"/>
      <c r="K7" s="3"/>
      <c r="L7" s="3"/>
      <c r="M7" s="3"/>
      <c r="N7" s="3"/>
      <c r="O7" s="3"/>
      <c r="P7" s="93"/>
      <c r="Q7" s="2"/>
      <c r="R7" s="2"/>
      <c r="S7" s="2"/>
      <c r="T7" s="2"/>
      <c r="U7" s="2"/>
      <c r="V7" s="2"/>
      <c r="W7" s="2"/>
      <c r="X7" s="2"/>
      <c r="Y7" s="2"/>
      <c r="Z7" s="2"/>
      <c r="AA7" s="2"/>
      <c r="AB7" s="2"/>
      <c r="AC7" s="2"/>
      <c r="AD7" s="2"/>
      <c r="AE7" s="2"/>
      <c r="AF7" s="2"/>
    </row>
    <row r="8" spans="1:32" ht="52.5" thickTop="1" thickBot="1" x14ac:dyDescent="0.25">
      <c r="A8" s="92" t="s">
        <v>18</v>
      </c>
      <c r="B8" s="89" t="s">
        <v>17</v>
      </c>
      <c r="C8" s="89" t="s">
        <v>16</v>
      </c>
      <c r="D8" s="89" t="s">
        <v>15</v>
      </c>
      <c r="E8" s="89" t="s">
        <v>14</v>
      </c>
      <c r="F8" s="89" t="s">
        <v>13</v>
      </c>
      <c r="G8" s="89" t="s">
        <v>12</v>
      </c>
      <c r="H8" s="89" t="s">
        <v>11</v>
      </c>
      <c r="I8" s="89" t="s">
        <v>10</v>
      </c>
      <c r="J8" s="91" t="s">
        <v>9</v>
      </c>
      <c r="K8" s="90"/>
      <c r="L8" s="89" t="s">
        <v>8</v>
      </c>
      <c r="M8" s="89" t="s">
        <v>7</v>
      </c>
      <c r="N8" s="89" t="s">
        <v>6</v>
      </c>
      <c r="O8" s="100" t="s">
        <v>23</v>
      </c>
      <c r="P8" s="88" t="s">
        <v>5</v>
      </c>
      <c r="Q8" s="2"/>
      <c r="R8" s="2"/>
      <c r="S8" s="2"/>
      <c r="T8" s="2"/>
      <c r="U8" s="2"/>
      <c r="V8" s="2"/>
      <c r="W8" s="2"/>
      <c r="X8" s="2"/>
      <c r="Y8" s="2"/>
      <c r="Z8" s="2"/>
      <c r="AA8" s="2"/>
      <c r="AB8" s="2"/>
      <c r="AC8" s="2"/>
      <c r="AD8" s="2"/>
      <c r="AE8" s="2"/>
      <c r="AF8" s="2"/>
    </row>
    <row r="9" spans="1:32" ht="71.25" customHeight="1" thickTop="1" thickBot="1" x14ac:dyDescent="0.25">
      <c r="A9" s="41">
        <v>1</v>
      </c>
      <c r="B9" s="40" t="s">
        <v>22</v>
      </c>
      <c r="C9" s="30">
        <v>0.35</v>
      </c>
      <c r="D9" s="39"/>
      <c r="E9" s="38"/>
      <c r="F9" s="38"/>
      <c r="G9" s="37"/>
      <c r="H9" s="36"/>
      <c r="I9" s="35">
        <f>SUM(H10:H11)</f>
        <v>0</v>
      </c>
      <c r="J9" s="34">
        <f>I9*$C$9</f>
        <v>0</v>
      </c>
      <c r="K9" s="87"/>
      <c r="L9" s="86">
        <f>C9</f>
        <v>0.35</v>
      </c>
      <c r="M9" s="31"/>
      <c r="N9" s="30"/>
      <c r="O9" s="30"/>
      <c r="P9" s="85"/>
      <c r="Q9" s="2"/>
      <c r="R9" s="2"/>
      <c r="S9" s="2"/>
      <c r="T9" s="2"/>
      <c r="U9" s="2"/>
      <c r="V9" s="2"/>
      <c r="W9" s="2"/>
      <c r="X9" s="2"/>
      <c r="Y9" s="2"/>
      <c r="Z9" s="2"/>
      <c r="AA9" s="2"/>
      <c r="AB9" s="2"/>
      <c r="AC9" s="2"/>
      <c r="AD9" s="2"/>
      <c r="AE9" s="2"/>
      <c r="AF9" s="2"/>
    </row>
    <row r="10" spans="1:32" ht="196.5" customHeight="1" thickBot="1" x14ac:dyDescent="0.25">
      <c r="A10" s="129"/>
      <c r="B10" s="130"/>
      <c r="C10" s="131"/>
      <c r="D10" s="113">
        <v>1.1000000000000001</v>
      </c>
      <c r="E10" s="28" t="s">
        <v>47</v>
      </c>
      <c r="F10" s="27">
        <v>0.7</v>
      </c>
      <c r="G10" s="26">
        <v>0</v>
      </c>
      <c r="H10" s="25">
        <f>F10*G10</f>
        <v>0</v>
      </c>
      <c r="I10" s="23"/>
      <c r="J10" s="24"/>
      <c r="K10" s="82"/>
      <c r="L10" s="81"/>
      <c r="M10" s="80">
        <f>F10*$L$9</f>
        <v>0.24499999999999997</v>
      </c>
      <c r="N10" s="20"/>
      <c r="O10" s="101" t="s">
        <v>48</v>
      </c>
      <c r="P10" s="84"/>
      <c r="Q10" s="2"/>
      <c r="R10" s="2"/>
      <c r="S10" s="2"/>
      <c r="T10" s="2"/>
      <c r="U10" s="2"/>
      <c r="V10" s="2"/>
      <c r="W10" s="2"/>
      <c r="X10" s="2"/>
      <c r="Y10" s="2"/>
      <c r="Z10" s="2"/>
      <c r="AA10" s="2"/>
      <c r="AB10" s="2"/>
      <c r="AC10" s="2"/>
      <c r="AD10" s="2"/>
      <c r="AE10" s="2"/>
      <c r="AF10" s="2"/>
    </row>
    <row r="11" spans="1:32" ht="153" customHeight="1" thickBot="1" x14ac:dyDescent="0.25">
      <c r="A11" s="132"/>
      <c r="B11" s="133"/>
      <c r="C11" s="134"/>
      <c r="D11" s="113">
        <v>1.2</v>
      </c>
      <c r="E11" s="28" t="s">
        <v>41</v>
      </c>
      <c r="F11" s="27">
        <v>0.3</v>
      </c>
      <c r="G11" s="26"/>
      <c r="H11" s="25"/>
      <c r="I11" s="23"/>
      <c r="J11" s="23"/>
      <c r="K11" s="82"/>
      <c r="L11" s="81"/>
      <c r="M11" s="80">
        <f>F11*$L$9</f>
        <v>0.105</v>
      </c>
      <c r="N11" s="20"/>
      <c r="O11" s="101" t="s">
        <v>46</v>
      </c>
      <c r="P11" s="84"/>
      <c r="Q11" s="2"/>
      <c r="R11" s="2"/>
      <c r="S11" s="2"/>
      <c r="T11" s="2"/>
      <c r="U11" s="2"/>
      <c r="V11" s="2"/>
      <c r="W11" s="2"/>
      <c r="X11" s="2"/>
      <c r="Y11" s="2"/>
      <c r="Z11" s="2"/>
      <c r="AA11" s="2"/>
      <c r="AB11" s="2"/>
      <c r="AC11" s="2"/>
      <c r="AD11" s="2"/>
      <c r="AE11" s="2"/>
      <c r="AF11" s="2"/>
    </row>
    <row r="12" spans="1:32" ht="13.5" thickBot="1" x14ac:dyDescent="0.25">
      <c r="A12" s="135"/>
      <c r="B12" s="136"/>
      <c r="C12" s="137"/>
      <c r="D12" s="79"/>
      <c r="E12" s="78" t="s">
        <v>2</v>
      </c>
      <c r="F12" s="77">
        <f xml:space="preserve"> SUM(F10:F11)</f>
        <v>1</v>
      </c>
      <c r="G12" s="76"/>
      <c r="H12" s="75"/>
      <c r="I12" s="75"/>
      <c r="J12" s="18"/>
      <c r="K12" s="74"/>
      <c r="L12" s="73"/>
      <c r="M12" s="73"/>
      <c r="N12" s="72"/>
      <c r="O12" s="102"/>
      <c r="P12" s="71"/>
      <c r="Q12" s="2"/>
      <c r="R12" s="2"/>
      <c r="S12" s="2"/>
      <c r="T12" s="2"/>
      <c r="U12" s="2"/>
      <c r="V12" s="2"/>
      <c r="W12" s="2"/>
      <c r="X12" s="2"/>
      <c r="Y12" s="2"/>
      <c r="Z12" s="2"/>
      <c r="AA12" s="2"/>
      <c r="AB12" s="2"/>
      <c r="AC12" s="2"/>
      <c r="AD12" s="2"/>
      <c r="AE12" s="2"/>
      <c r="AF12" s="2"/>
    </row>
    <row r="13" spans="1:32" ht="55.5" customHeight="1" thickTop="1" thickBot="1" x14ac:dyDescent="0.25">
      <c r="A13" s="70">
        <v>2</v>
      </c>
      <c r="B13" s="123" t="s">
        <v>4</v>
      </c>
      <c r="C13" s="62">
        <v>0.25</v>
      </c>
      <c r="D13" s="69"/>
      <c r="E13" s="68"/>
      <c r="F13" s="68"/>
      <c r="G13" s="47"/>
      <c r="H13" s="60"/>
      <c r="I13" s="67">
        <f>SUM(H14:H15)</f>
        <v>0</v>
      </c>
      <c r="J13" s="66">
        <f>I13*$C$13</f>
        <v>0</v>
      </c>
      <c r="K13" s="65"/>
      <c r="L13" s="64">
        <f>C13</f>
        <v>0.25</v>
      </c>
      <c r="M13" s="63"/>
      <c r="N13" s="62"/>
      <c r="O13" s="103"/>
      <c r="P13" s="61"/>
      <c r="Q13" s="2"/>
      <c r="R13" s="2"/>
      <c r="S13" s="2"/>
      <c r="T13" s="2"/>
      <c r="U13" s="2"/>
      <c r="V13" s="2"/>
      <c r="W13" s="2"/>
      <c r="X13" s="2"/>
      <c r="Y13" s="2"/>
      <c r="Z13" s="2"/>
      <c r="AA13" s="2"/>
      <c r="AB13" s="2"/>
      <c r="AC13" s="2"/>
      <c r="AD13" s="2"/>
      <c r="AE13" s="2"/>
      <c r="AF13" s="2"/>
    </row>
    <row r="14" spans="1:32" ht="93.75" customHeight="1" thickBot="1" x14ac:dyDescent="0.25">
      <c r="A14" s="138"/>
      <c r="B14" s="139"/>
      <c r="C14" s="139"/>
      <c r="D14" s="113">
        <v>2.1</v>
      </c>
      <c r="E14" s="59" t="s">
        <v>43</v>
      </c>
      <c r="F14" s="58">
        <v>0.5</v>
      </c>
      <c r="G14" s="57"/>
      <c r="H14" s="56"/>
      <c r="I14" s="55"/>
      <c r="J14" s="60"/>
      <c r="K14" s="55"/>
      <c r="L14" s="54"/>
      <c r="M14" s="53">
        <f>F14*$L$13</f>
        <v>0.125</v>
      </c>
      <c r="N14" s="52"/>
      <c r="O14" s="104" t="s">
        <v>27</v>
      </c>
      <c r="P14" s="51"/>
      <c r="Q14" s="2"/>
      <c r="R14" s="2"/>
      <c r="S14" s="2"/>
      <c r="T14" s="2"/>
      <c r="U14" s="2"/>
      <c r="V14" s="2"/>
      <c r="W14" s="2"/>
      <c r="X14" s="2"/>
      <c r="Y14" s="2"/>
      <c r="Z14" s="2"/>
      <c r="AA14" s="2"/>
      <c r="AB14" s="2"/>
      <c r="AC14" s="2"/>
      <c r="AD14" s="2"/>
      <c r="AE14" s="2"/>
      <c r="AF14" s="2"/>
    </row>
    <row r="15" spans="1:32" ht="83.25" customHeight="1" thickBot="1" x14ac:dyDescent="0.25">
      <c r="A15" s="140"/>
      <c r="B15" s="139"/>
      <c r="C15" s="139"/>
      <c r="D15" s="113">
        <v>2.2000000000000002</v>
      </c>
      <c r="E15" s="59" t="s">
        <v>44</v>
      </c>
      <c r="F15" s="58">
        <v>0.5</v>
      </c>
      <c r="G15" s="57"/>
      <c r="H15" s="56"/>
      <c r="I15" s="55"/>
      <c r="J15" s="55"/>
      <c r="K15" s="55"/>
      <c r="L15" s="54"/>
      <c r="M15" s="53">
        <f>F15*$L$13</f>
        <v>0.125</v>
      </c>
      <c r="N15" s="52"/>
      <c r="O15" s="104" t="s">
        <v>28</v>
      </c>
      <c r="P15" s="51"/>
      <c r="Q15" s="2"/>
      <c r="R15" s="2"/>
      <c r="S15" s="2"/>
      <c r="T15" s="2"/>
      <c r="U15" s="2"/>
      <c r="V15" s="2"/>
      <c r="W15" s="2"/>
      <c r="X15" s="2"/>
      <c r="Y15" s="2"/>
      <c r="Z15" s="2"/>
      <c r="AA15" s="2"/>
      <c r="AB15" s="2"/>
      <c r="AC15" s="2"/>
      <c r="AD15" s="2"/>
      <c r="AE15" s="2"/>
      <c r="AF15" s="2"/>
    </row>
    <row r="16" spans="1:32" ht="13.5" thickBot="1" x14ac:dyDescent="0.25">
      <c r="A16" s="140"/>
      <c r="B16" s="139"/>
      <c r="C16" s="139"/>
      <c r="D16" s="50"/>
      <c r="E16" s="49" t="s">
        <v>2</v>
      </c>
      <c r="F16" s="48">
        <f>SUM(F14:F15)</f>
        <v>1</v>
      </c>
      <c r="G16" s="47" t="s">
        <v>1</v>
      </c>
      <c r="H16" s="46"/>
      <c r="I16" s="46"/>
      <c r="J16" s="46"/>
      <c r="K16" s="45"/>
      <c r="L16" s="44"/>
      <c r="M16" s="44"/>
      <c r="N16" s="43"/>
      <c r="O16" s="105"/>
      <c r="P16" s="42"/>
      <c r="Q16" s="2"/>
      <c r="R16" s="2"/>
      <c r="S16" s="2"/>
      <c r="T16" s="2"/>
      <c r="U16" s="2"/>
      <c r="V16" s="2"/>
      <c r="W16" s="2"/>
      <c r="X16" s="2"/>
      <c r="Y16" s="2"/>
      <c r="Z16" s="2"/>
      <c r="AA16" s="2"/>
      <c r="AB16" s="2"/>
      <c r="AC16" s="2"/>
      <c r="AD16" s="2"/>
      <c r="AE16" s="2"/>
      <c r="AF16" s="2"/>
    </row>
    <row r="17" spans="1:32" ht="109.5" customHeight="1" thickTop="1" thickBot="1" x14ac:dyDescent="0.25">
      <c r="A17" s="41">
        <v>3</v>
      </c>
      <c r="B17" s="40" t="s">
        <v>30</v>
      </c>
      <c r="C17" s="30">
        <v>0.2</v>
      </c>
      <c r="D17" s="39"/>
      <c r="E17" s="38"/>
      <c r="F17" s="38"/>
      <c r="G17" s="37"/>
      <c r="H17" s="36"/>
      <c r="I17" s="35">
        <f>SUM(H18:H24)</f>
        <v>0</v>
      </c>
      <c r="J17" s="34">
        <f>I17*$C$17</f>
        <v>0</v>
      </c>
      <c r="K17" s="33"/>
      <c r="L17" s="32">
        <f>C17</f>
        <v>0.2</v>
      </c>
      <c r="M17" s="31"/>
      <c r="N17" s="30"/>
      <c r="O17" s="106"/>
      <c r="P17" s="29"/>
      <c r="Q17" s="2"/>
      <c r="R17" s="2"/>
      <c r="S17" s="2"/>
      <c r="T17" s="2"/>
      <c r="U17" s="2"/>
      <c r="V17" s="2"/>
      <c r="W17" s="2"/>
      <c r="X17" s="2"/>
      <c r="Y17" s="2"/>
      <c r="Z17" s="2"/>
      <c r="AA17" s="2"/>
      <c r="AB17" s="2"/>
      <c r="AC17" s="2"/>
      <c r="AD17" s="2"/>
      <c r="AE17" s="2"/>
      <c r="AF17" s="2"/>
    </row>
    <row r="18" spans="1:32" ht="159.75" customHeight="1" thickBot="1" x14ac:dyDescent="0.25">
      <c r="A18" s="141"/>
      <c r="B18" s="142"/>
      <c r="C18" s="143"/>
      <c r="D18" s="113">
        <v>3.1</v>
      </c>
      <c r="E18" s="28" t="s">
        <v>42</v>
      </c>
      <c r="F18" s="27">
        <v>0.1</v>
      </c>
      <c r="G18" s="26"/>
      <c r="H18" s="25"/>
      <c r="I18" s="23"/>
      <c r="J18" s="24"/>
      <c r="K18" s="23"/>
      <c r="L18" s="22"/>
      <c r="M18" s="21">
        <f t="shared" ref="M18:M19" si="0">F18*$L$17</f>
        <v>2.0000000000000004E-2</v>
      </c>
      <c r="N18" s="20"/>
      <c r="O18" s="101" t="s">
        <v>24</v>
      </c>
      <c r="P18" s="19"/>
      <c r="Q18" s="2"/>
      <c r="R18" s="2"/>
      <c r="S18" s="2"/>
      <c r="T18" s="2"/>
      <c r="U18" s="2"/>
      <c r="V18" s="2"/>
      <c r="W18" s="2"/>
      <c r="X18" s="2"/>
      <c r="Y18" s="2"/>
      <c r="Z18" s="2"/>
      <c r="AA18" s="2"/>
      <c r="AB18" s="2"/>
      <c r="AC18" s="2"/>
      <c r="AD18" s="2"/>
      <c r="AE18" s="2"/>
      <c r="AF18" s="2"/>
    </row>
    <row r="19" spans="1:32" ht="142.5" customHeight="1" thickBot="1" x14ac:dyDescent="0.25">
      <c r="A19" s="141"/>
      <c r="B19" s="142"/>
      <c r="C19" s="143"/>
      <c r="D19" s="113">
        <v>3.2</v>
      </c>
      <c r="E19" s="28" t="s">
        <v>25</v>
      </c>
      <c r="F19" s="27">
        <v>0.2</v>
      </c>
      <c r="G19" s="26"/>
      <c r="H19" s="25"/>
      <c r="I19" s="23"/>
      <c r="J19" s="24"/>
      <c r="K19" s="23"/>
      <c r="L19" s="22"/>
      <c r="M19" s="21">
        <f t="shared" si="0"/>
        <v>4.0000000000000008E-2</v>
      </c>
      <c r="N19" s="20"/>
      <c r="O19" s="101" t="s">
        <v>26</v>
      </c>
      <c r="P19" s="19"/>
      <c r="Q19" s="2"/>
      <c r="R19" s="2"/>
      <c r="S19" s="2"/>
      <c r="T19" s="2"/>
      <c r="U19" s="2"/>
      <c r="V19" s="2"/>
      <c r="W19" s="2"/>
      <c r="X19" s="2"/>
      <c r="Y19" s="2"/>
      <c r="Z19" s="2"/>
      <c r="AA19" s="2"/>
      <c r="AB19" s="2"/>
      <c r="AC19" s="2"/>
      <c r="AD19" s="2"/>
      <c r="AE19" s="2"/>
      <c r="AF19" s="2"/>
    </row>
    <row r="20" spans="1:32" ht="189.75" customHeight="1" thickBot="1" x14ac:dyDescent="0.25">
      <c r="A20" s="141"/>
      <c r="B20" s="142"/>
      <c r="C20" s="143"/>
      <c r="D20" s="113">
        <v>3.3</v>
      </c>
      <c r="E20" s="28" t="s">
        <v>3</v>
      </c>
      <c r="F20" s="27">
        <v>0.1</v>
      </c>
      <c r="G20" s="26"/>
      <c r="H20" s="25"/>
      <c r="I20" s="23"/>
      <c r="J20" s="24"/>
      <c r="K20" s="23"/>
      <c r="L20" s="22"/>
      <c r="M20" s="21">
        <f>F20*$L$17</f>
        <v>2.0000000000000004E-2</v>
      </c>
      <c r="N20" s="20"/>
      <c r="O20" s="101" t="s">
        <v>49</v>
      </c>
      <c r="P20" s="19"/>
      <c r="Q20" s="2"/>
      <c r="R20" s="2"/>
      <c r="S20" s="2"/>
      <c r="T20" s="2"/>
      <c r="U20" s="2"/>
      <c r="V20" s="2"/>
      <c r="W20" s="2"/>
      <c r="X20" s="2"/>
      <c r="Y20" s="2"/>
      <c r="Z20" s="2"/>
      <c r="AA20" s="2"/>
      <c r="AB20" s="2"/>
      <c r="AC20" s="2"/>
      <c r="AD20" s="2"/>
      <c r="AE20" s="2"/>
      <c r="AF20" s="2"/>
    </row>
    <row r="21" spans="1:32" ht="218.25" customHeight="1" thickBot="1" x14ac:dyDescent="0.25">
      <c r="A21" s="144"/>
      <c r="B21" s="142"/>
      <c r="C21" s="143"/>
      <c r="D21" s="113">
        <v>3.4</v>
      </c>
      <c r="E21" s="28" t="s">
        <v>31</v>
      </c>
      <c r="F21" s="27">
        <v>0.25</v>
      </c>
      <c r="G21" s="26"/>
      <c r="H21" s="25"/>
      <c r="I21" s="23"/>
      <c r="J21" s="24"/>
      <c r="K21" s="23"/>
      <c r="L21" s="22"/>
      <c r="M21" s="21">
        <f>F21*$L$17</f>
        <v>0.05</v>
      </c>
      <c r="N21" s="20"/>
      <c r="O21" s="101" t="s">
        <v>33</v>
      </c>
      <c r="P21" s="19"/>
      <c r="Q21" s="2"/>
      <c r="R21" s="2"/>
      <c r="S21" s="2"/>
      <c r="T21" s="2"/>
      <c r="U21" s="2"/>
      <c r="V21" s="2"/>
      <c r="W21" s="2"/>
      <c r="X21" s="2"/>
      <c r="Y21" s="2"/>
      <c r="Z21" s="2"/>
      <c r="AA21" s="2"/>
      <c r="AB21" s="2"/>
      <c r="AC21" s="2"/>
      <c r="AD21" s="2"/>
      <c r="AE21" s="2"/>
      <c r="AF21" s="2"/>
    </row>
    <row r="22" spans="1:32" ht="210" customHeight="1" thickBot="1" x14ac:dyDescent="0.25">
      <c r="A22" s="111"/>
      <c r="B22" s="109"/>
      <c r="C22" s="110"/>
      <c r="D22" s="113">
        <v>3.5</v>
      </c>
      <c r="E22" s="28" t="s">
        <v>32</v>
      </c>
      <c r="F22" s="27">
        <v>0.15</v>
      </c>
      <c r="G22" s="26"/>
      <c r="H22" s="25"/>
      <c r="I22" s="23"/>
      <c r="J22" s="24"/>
      <c r="K22" s="23"/>
      <c r="L22" s="22"/>
      <c r="M22" s="21">
        <f>F22*$L$17</f>
        <v>0.03</v>
      </c>
      <c r="N22" s="20"/>
      <c r="O22" s="101" t="s">
        <v>33</v>
      </c>
      <c r="P22" s="19"/>
      <c r="Q22" s="2"/>
      <c r="R22" s="2"/>
      <c r="S22" s="2"/>
      <c r="T22" s="2"/>
      <c r="U22" s="2"/>
      <c r="V22" s="2"/>
      <c r="W22" s="2"/>
      <c r="X22" s="2"/>
      <c r="Y22" s="2"/>
      <c r="Z22" s="2"/>
      <c r="AA22" s="2"/>
      <c r="AB22" s="2"/>
      <c r="AC22" s="2"/>
      <c r="AD22" s="2"/>
      <c r="AE22" s="2"/>
      <c r="AF22" s="2"/>
    </row>
    <row r="23" spans="1:32" ht="141.75" customHeight="1" thickBot="1" x14ac:dyDescent="0.25">
      <c r="A23" s="111"/>
      <c r="B23" s="109"/>
      <c r="C23" s="110"/>
      <c r="D23" s="113">
        <v>3.6</v>
      </c>
      <c r="E23" s="28" t="s">
        <v>34</v>
      </c>
      <c r="F23" s="27">
        <v>0.1</v>
      </c>
      <c r="G23" s="26"/>
      <c r="H23" s="25"/>
      <c r="I23" s="23"/>
      <c r="J23" s="24"/>
      <c r="K23" s="23"/>
      <c r="L23" s="22"/>
      <c r="M23" s="21">
        <f>F23*$L$17</f>
        <v>2.0000000000000004E-2</v>
      </c>
      <c r="N23" s="20"/>
      <c r="O23" s="101" t="s">
        <v>38</v>
      </c>
      <c r="P23" s="19"/>
      <c r="Q23" s="3"/>
      <c r="R23" s="3"/>
      <c r="S23" s="2"/>
      <c r="T23" s="2"/>
      <c r="U23" s="2"/>
      <c r="V23" s="2"/>
      <c r="W23" s="2"/>
      <c r="X23" s="2"/>
      <c r="Y23" s="2"/>
      <c r="Z23" s="2"/>
      <c r="AA23" s="2"/>
      <c r="AB23" s="2"/>
      <c r="AC23" s="2"/>
      <c r="AD23" s="2"/>
      <c r="AE23" s="2"/>
      <c r="AF23" s="2"/>
    </row>
    <row r="24" spans="1:32" ht="143.25" customHeight="1" x14ac:dyDescent="0.2">
      <c r="A24" s="111"/>
      <c r="B24" s="109"/>
      <c r="C24" s="110"/>
      <c r="D24" s="114">
        <v>3.7</v>
      </c>
      <c r="E24" s="16" t="s">
        <v>35</v>
      </c>
      <c r="F24" s="115">
        <v>0.1</v>
      </c>
      <c r="G24" s="116"/>
      <c r="H24" s="117"/>
      <c r="I24" s="18"/>
      <c r="J24" s="24"/>
      <c r="K24" s="23"/>
      <c r="L24" s="22"/>
      <c r="M24" s="21">
        <f>F24*$L$17</f>
        <v>2.0000000000000004E-2</v>
      </c>
      <c r="N24" s="20"/>
      <c r="O24" s="101" t="s">
        <v>38</v>
      </c>
      <c r="P24" s="19"/>
      <c r="Q24" s="3"/>
      <c r="R24" s="3"/>
      <c r="S24" s="2"/>
      <c r="T24" s="2"/>
      <c r="U24" s="2"/>
      <c r="V24" s="2"/>
      <c r="W24" s="2"/>
      <c r="X24" s="2"/>
      <c r="Y24" s="2"/>
      <c r="Z24" s="2"/>
      <c r="AA24" s="2"/>
      <c r="AB24" s="2"/>
      <c r="AC24" s="2"/>
      <c r="AD24" s="2"/>
      <c r="AE24" s="2"/>
      <c r="AF24" s="2"/>
    </row>
    <row r="25" spans="1:32" ht="13.5" thickBot="1" x14ac:dyDescent="0.25">
      <c r="A25" s="111"/>
      <c r="B25" s="109"/>
      <c r="C25" s="110"/>
      <c r="D25" s="118"/>
      <c r="E25" s="119" t="s">
        <v>2</v>
      </c>
      <c r="F25" s="120">
        <f>SUM(F18:F24)</f>
        <v>1</v>
      </c>
      <c r="G25" s="121" t="s">
        <v>1</v>
      </c>
      <c r="H25" s="122"/>
      <c r="I25" s="122"/>
      <c r="J25" s="18"/>
      <c r="K25" s="18"/>
      <c r="L25" s="17"/>
      <c r="M25" s="17"/>
      <c r="N25" s="16"/>
      <c r="O25" s="107"/>
      <c r="P25" s="15"/>
    </row>
    <row r="26" spans="1:32" s="112" customFormat="1" ht="81.75" customHeight="1" thickTop="1" thickBot="1" x14ac:dyDescent="0.25">
      <c r="A26" s="70">
        <v>4</v>
      </c>
      <c r="B26" s="123" t="s">
        <v>45</v>
      </c>
      <c r="C26" s="62">
        <v>0.2</v>
      </c>
      <c r="D26" s="69"/>
      <c r="E26" s="68"/>
      <c r="F26" s="68"/>
      <c r="G26" s="47"/>
      <c r="H26" s="60"/>
      <c r="I26" s="67">
        <f>SUM(H27:H28)</f>
        <v>0</v>
      </c>
      <c r="J26" s="66">
        <f>I26*$C$13</f>
        <v>0</v>
      </c>
      <c r="K26" s="65"/>
      <c r="L26" s="64">
        <f>C26</f>
        <v>0.2</v>
      </c>
      <c r="M26" s="63"/>
      <c r="N26" s="62"/>
      <c r="O26" s="103"/>
      <c r="P26" s="61"/>
      <c r="Q26" s="2"/>
      <c r="R26" s="2"/>
      <c r="S26" s="2"/>
      <c r="T26" s="2"/>
      <c r="U26" s="2"/>
      <c r="V26" s="2"/>
      <c r="W26" s="2"/>
      <c r="X26" s="2"/>
      <c r="Y26" s="2"/>
      <c r="Z26" s="2"/>
      <c r="AA26" s="2"/>
      <c r="AB26" s="2"/>
      <c r="AC26" s="2"/>
      <c r="AD26" s="2"/>
      <c r="AE26" s="2"/>
      <c r="AF26" s="2"/>
    </row>
    <row r="27" spans="1:32" s="112" customFormat="1" ht="141" customHeight="1" thickBot="1" x14ac:dyDescent="0.25">
      <c r="A27" s="138"/>
      <c r="B27" s="139"/>
      <c r="C27" s="139"/>
      <c r="D27" s="113">
        <v>4.0999999999999996</v>
      </c>
      <c r="E27" s="28" t="s">
        <v>36</v>
      </c>
      <c r="F27" s="58">
        <v>0.5</v>
      </c>
      <c r="G27" s="57"/>
      <c r="H27" s="56"/>
      <c r="I27" s="55"/>
      <c r="J27" s="60"/>
      <c r="K27" s="55"/>
      <c r="L27" s="54"/>
      <c r="M27" s="53">
        <f>F27*$L$26</f>
        <v>0.1</v>
      </c>
      <c r="N27" s="52"/>
      <c r="O27" s="101" t="s">
        <v>39</v>
      </c>
      <c r="P27" s="51"/>
      <c r="Q27" s="2"/>
      <c r="R27" s="2"/>
      <c r="S27" s="2"/>
      <c r="T27" s="2"/>
      <c r="U27" s="2"/>
      <c r="V27" s="2"/>
      <c r="W27" s="2"/>
      <c r="X27" s="2"/>
      <c r="Y27" s="2"/>
      <c r="Z27" s="2"/>
      <c r="AA27" s="2"/>
      <c r="AB27" s="2"/>
      <c r="AC27" s="2"/>
      <c r="AD27" s="2"/>
      <c r="AE27" s="2"/>
      <c r="AF27" s="2"/>
    </row>
    <row r="28" spans="1:32" s="112" customFormat="1" ht="143.25" customHeight="1" thickBot="1" x14ac:dyDescent="0.25">
      <c r="A28" s="140"/>
      <c r="B28" s="139"/>
      <c r="C28" s="139"/>
      <c r="D28" s="113">
        <v>4.2</v>
      </c>
      <c r="E28" s="28" t="s">
        <v>37</v>
      </c>
      <c r="F28" s="58">
        <v>0.5</v>
      </c>
      <c r="G28" s="57"/>
      <c r="H28" s="56"/>
      <c r="I28" s="55"/>
      <c r="J28" s="55"/>
      <c r="K28" s="55"/>
      <c r="L28" s="54"/>
      <c r="M28" s="53">
        <f>F28*$L$26</f>
        <v>0.1</v>
      </c>
      <c r="N28" s="52"/>
      <c r="O28" s="101" t="s">
        <v>40</v>
      </c>
      <c r="P28" s="51"/>
      <c r="Q28" s="2"/>
      <c r="R28" s="2"/>
      <c r="S28" s="2"/>
      <c r="T28" s="2"/>
      <c r="U28" s="2"/>
      <c r="V28" s="2"/>
      <c r="W28" s="2"/>
      <c r="X28" s="2"/>
      <c r="Y28" s="2"/>
      <c r="Z28" s="2"/>
      <c r="AA28" s="2"/>
      <c r="AB28" s="2"/>
      <c r="AC28" s="2"/>
      <c r="AD28" s="2"/>
      <c r="AE28" s="2"/>
      <c r="AF28" s="2"/>
    </row>
    <row r="29" spans="1:32" s="112" customFormat="1" ht="13.5" thickBot="1" x14ac:dyDescent="0.25">
      <c r="A29" s="140"/>
      <c r="B29" s="139"/>
      <c r="C29" s="139"/>
      <c r="D29" s="50"/>
      <c r="E29" s="49" t="s">
        <v>2</v>
      </c>
      <c r="F29" s="48">
        <f>SUM(F27:F28)</f>
        <v>1</v>
      </c>
      <c r="G29" s="47" t="s">
        <v>1</v>
      </c>
      <c r="H29" s="46"/>
      <c r="I29" s="46"/>
      <c r="J29" s="46"/>
      <c r="K29" s="45"/>
      <c r="L29" s="44"/>
      <c r="M29" s="44"/>
      <c r="N29" s="43"/>
      <c r="O29" s="105"/>
      <c r="P29" s="42"/>
      <c r="Q29" s="2"/>
      <c r="R29" s="2"/>
      <c r="S29" s="2"/>
      <c r="T29" s="2"/>
      <c r="U29" s="2"/>
      <c r="V29" s="2"/>
      <c r="W29" s="2"/>
      <c r="X29" s="2"/>
      <c r="Y29" s="2"/>
      <c r="Z29" s="2"/>
      <c r="AA29" s="2"/>
      <c r="AB29" s="2"/>
      <c r="AC29" s="2"/>
      <c r="AD29" s="2"/>
      <c r="AE29" s="2"/>
      <c r="AF29" s="2"/>
    </row>
    <row r="30" spans="1:32" ht="14.25" thickTop="1" thickBot="1" x14ac:dyDescent="0.25">
      <c r="A30" s="14"/>
      <c r="B30" s="13"/>
      <c r="C30" s="12"/>
      <c r="D30" s="11"/>
      <c r="E30" s="10"/>
      <c r="F30" s="9"/>
      <c r="G30" s="124" t="s">
        <v>0</v>
      </c>
      <c r="H30" s="125"/>
      <c r="I30" s="126"/>
      <c r="J30" s="8">
        <f>J17+J13+J9</f>
        <v>0</v>
      </c>
      <c r="K30" s="7"/>
      <c r="L30" s="6"/>
      <c r="M30" s="6"/>
      <c r="N30" s="5"/>
      <c r="O30" s="108"/>
      <c r="P30" s="4"/>
    </row>
    <row r="31" spans="1:32" ht="13.5" thickTop="1" x14ac:dyDescent="0.2">
      <c r="A31" s="3"/>
      <c r="B31" s="3"/>
      <c r="C31" s="3"/>
      <c r="D31" s="3"/>
      <c r="E31" s="3"/>
      <c r="F31" s="3"/>
      <c r="G31" s="3"/>
      <c r="H31" s="3"/>
      <c r="I31" s="3"/>
      <c r="J31" s="3"/>
      <c r="K31" s="3"/>
      <c r="L31" s="3"/>
      <c r="M31" s="3"/>
      <c r="N31" s="3"/>
      <c r="O31" s="3"/>
      <c r="P31" s="3"/>
    </row>
    <row r="32" spans="1:32" x14ac:dyDescent="0.2">
      <c r="A32" s="3"/>
      <c r="B32" s="3"/>
      <c r="C32" s="3"/>
      <c r="D32" s="3"/>
      <c r="E32" s="3"/>
      <c r="F32" s="3"/>
      <c r="G32" s="3"/>
      <c r="H32" s="3"/>
      <c r="I32" s="3"/>
      <c r="J32" s="3"/>
      <c r="K32" s="3"/>
      <c r="L32" s="3"/>
      <c r="M32" s="3"/>
      <c r="N32" s="3"/>
      <c r="O32" s="3"/>
      <c r="P32" s="3"/>
    </row>
  </sheetData>
  <mergeCells count="7">
    <mergeCell ref="G30:I30"/>
    <mergeCell ref="A1:B1"/>
    <mergeCell ref="A10:C12"/>
    <mergeCell ref="A14:C16"/>
    <mergeCell ref="A18:C21"/>
    <mergeCell ref="A2:Q2"/>
    <mergeCell ref="A27:C29"/>
  </mergeCells>
  <pageMargins left="0.59055118110236227" right="0.59055118110236227" top="0.78740157480314965" bottom="0.78740157480314965" header="0.39370078740157483" footer="0.39370078740157483"/>
  <pageSetup paperSize="8" scale="77" fitToHeight="0" orientation="landscape" r:id="rId1"/>
  <headerFooter alignWithMargins="0">
    <oddHeader>&amp;COFFICIAL-SENSITIVE-COMMERCIAL (when completed)&amp;RAnnex A to Covering Letter</oddHeader>
    <oddFooter>&amp;COFFICIAL-SENSITIVE-COMMERCIAL</oddFooter>
  </headerFooter>
  <rowBreaks count="1" manualBreakCount="1">
    <brk id="12" max="16383"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FOIReleasedOnRequest xmlns="http://schemas.microsoft.com/sharepoint/v3" xsi:nil="true"/>
    <EIRException xmlns="http://schemas.microsoft.com/sharepoint/v3" xsi:nil="true"/>
    <Status xmlns="http://schemas.microsoft.com/sharepoint/v3" xsi:nil="true"/>
    <AuthorOriginator xmlns="http://schemas.microsoft.com/sharepoint/v3">Andrew Ellis</AuthorOriginator>
    <DPAExemption xmlns="http://schemas.microsoft.com/sharepoint/v3" xsi:nil="true"/>
    <Copyright xmlns="http://schemas.microsoft.com/sharepoint/v3" xsi:nil="true"/>
    <SecurityDescriptors xmlns="http://schemas.microsoft.com/sharepoint/v3">None</SecurityDescriptors>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CreatedOriginated xmlns="http://schemas.microsoft.com/sharepoint/v3">2016-07-04T23:00:00+00:00</CreatedOriginated>
    <FOIExemption xmlns="http://schemas.microsoft.com/sharepoint/v3">No</FOIExemption>
    <Description xmlns="http://schemas.microsoft.com/sharepoint/v3" xsi:nil="true"/>
    <DocId xmlns="768766a4-30c1-4ef4-a1c5-b4fc2421b893" xsi:nil="true"/>
    <MeridioEDCStatus xmlns="768766a4-30c1-4ef4-a1c5-b4fc2421b893" xsi:nil="true"/>
    <Subject_x0020_CategoryOOB xmlns="AA09FD4E-FB70-42AD-ABA6-8F0F66A4C1C1">
      <Value>ARTILLERY WEAPON SYSTEMS</Value>
    </Subject_x0020_CategoryOOB>
    <BusinessOwner xmlns="AA09FD4E-FB70-42AD-ABA6-8F0F66A4C1C1" xsi:nil="true"/>
    <fileplanIDOOB xmlns="AA09FD4E-FB70-42AD-ABA6-8F0F66A4C1C1">03_Support</fileplanIDOOB>
    <Subject_x0020_KeywordsOOB xmlns="AA09FD4E-FB70-42AD-ABA6-8F0F66A4C1C1">
      <Value>Commercial management</Value>
    </Subject_x0020_KeywordsOOB>
    <MeridioEDCData xmlns="768766a4-30c1-4ef4-a1c5-b4fc2421b893" xsi:nil="true"/>
    <SubjectCategory xmlns="AA09FD4E-FB70-42AD-ABA6-8F0F66A4C1C1" xsi:nil="true"/>
    <fileplanIDPTH xmlns="aa09fd4e-fb70-42ad-aba6-8f0f66a4c1c1">03_Support</fileplanIDPTH>
    <SubjectKeywords xmlns="AA09FD4E-FB70-42AD-ABA6-8F0F66A4C1C1" xsi:nil="true"/>
    <Business_x0020_OwnerOOB xmlns="AA09FD4E-FB70-42AD-ABA6-8F0F66A4C1C1">DE&amp;S Land Equipment Combat Tracks Group</Business_x0020_OwnerOOB>
    <Local_x0020_KeywordsOOB xmlns="768766a4-30c1-4ef4-a1c5-b4fc2421b893">
      <Value>C4i</Value>
    </Local_x0020_KeywordsOOB>
    <Declared xmlns="768766a4-30c1-4ef4-a1c5-b4fc2421b893">false</Declared>
    <MeridioUrl xmlns="768766a4-30c1-4ef4-a1c5-b4fc2421b893" xsi:nil="true"/>
    <fileplanID xmlns="AA09FD4E-FB70-42AD-ABA6-8F0F66A4C1C1" xsi:nil="true"/>
    <Project xmlns="8f0d81f1-29d2-4a44-a14d-459cd0a11fef">JFI</Project>
    <Contract_x0020_Number xmlns="aa09fd4e-fb70-42ad-aba6-8f0f66a4c1c1">FTS/DE/ARTY/002</Contract_x0020_Number>
    <Document_x0020_Type xmlns="aa09fd4e-fb70-42ad-aba6-8f0f66a4c1c1">Analysis/Key Docs</Document_x0020_Type>
    <Amendment_x0020_number xmlns="aa09fd4e-fb70-42ad-aba6-8f0f66a4c1c1">Evaluation Criteria 2</Amendment_x0020_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OD Document" ma:contentTypeID="0x0101002817DCC3B91A4B7EA656B27E1AE952E300304CB41738D2C541BAEF70ECF25BF18C" ma:contentTypeVersion="31" ma:contentTypeDescription="Designed to facilitate the storage of MOD Documents with a '.doc' or '.docx' extension" ma:contentTypeScope="" ma:versionID="f691a990caecdffc90392d296cc54156">
  <xsd:schema xmlns:xsd="http://www.w3.org/2001/XMLSchema" xmlns:xs="http://www.w3.org/2001/XMLSchema" xmlns:p="http://schemas.microsoft.com/office/2006/metadata/properties" xmlns:ns1="http://schemas.microsoft.com/sharepoint/v3" xmlns:ns2="AA09FD4E-FB70-42AD-ABA6-8F0F66A4C1C1" xmlns:ns3="768766a4-30c1-4ef4-a1c5-b4fc2421b893" xmlns:ns4="aa09fd4e-fb70-42ad-aba6-8f0f66a4c1c1" xmlns:ns5="8f0d81f1-29d2-4a44-a14d-459cd0a11fef" targetNamespace="http://schemas.microsoft.com/office/2006/metadata/properties" ma:root="true" ma:fieldsID="23a9cf7bd7766aa32974440c42199344" ns1:_="" ns2:_="" ns3:_="" ns4:_="" ns5:_="">
    <xsd:import namespace="http://schemas.microsoft.com/sharepoint/v3"/>
    <xsd:import namespace="AA09FD4E-FB70-42AD-ABA6-8F0F66A4C1C1"/>
    <xsd:import namespace="768766a4-30c1-4ef4-a1c5-b4fc2421b893"/>
    <xsd:import namespace="aa09fd4e-fb70-42ad-aba6-8f0f66a4c1c1"/>
    <xsd:import namespace="8f0d81f1-29d2-4a44-a14d-459cd0a11fef"/>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1:DocumentVersion" minOccurs="0"/>
                <xsd:element ref="ns3:Local_x0020_KeywordsOOB" minOccurs="0"/>
                <xsd:element ref="ns2:BusinessOwner" minOccurs="0"/>
                <xsd:element ref="ns2:Business_x0020_OwnerOOB"/>
                <xsd:element ref="ns2:fileplanID" minOccurs="0"/>
                <xsd:element ref="ns2:fileplanIDOOB"/>
                <xsd:element ref="ns4:fileplanIDPTH" minOccurs="0"/>
                <xsd:element ref="ns1:Status" minOccurs="0"/>
                <xsd:element ref="ns1:Copyright" minOccurs="0"/>
                <xsd:element ref="ns1:SecurityDescriptors" minOccurs="0"/>
                <xsd:element ref="ns1:CreatedOriginated"/>
                <xsd:element ref="ns1:DPADisclosabilityIndicator" minOccurs="0"/>
                <xsd:element ref="ns1:SecurityNonUKConstraints" minOccurs="0"/>
                <xsd:element ref="ns1:EIRDisclosabilityIndicator" minOccurs="0"/>
                <xsd:element ref="ns1:DPAExemption" minOccurs="0"/>
                <xsd:element ref="ns1:FOIExemption" minOccurs="0"/>
                <xsd:element ref="ns1:FOIPublicationDate" minOccurs="0"/>
                <xsd:element ref="ns1:FOIReleasedOnRequest" minOccurs="0"/>
                <xsd:element ref="ns1:PolicyIdentifier" minOccurs="0"/>
                <xsd:element ref="ns4:Document_x0020_Type"/>
                <xsd:element ref="ns4:Contract_x0020_Number"/>
                <xsd:element ref="ns4:Amendment_x0020_number"/>
                <xsd:element ref="ns5:Project"/>
                <xsd:element ref="ns3:Declared" minOccurs="0"/>
                <xsd:element ref="ns3:DocId" minOccurs="0"/>
                <xsd:element ref="ns3:MeridioUrl" minOccurs="0"/>
                <xsd:element ref="ns3:MeridioEDCStatus" minOccurs="0"/>
                <xsd:element ref="ns3:MeridioEDCData" minOccurs="0"/>
                <xsd:element ref="ns1:EIRExce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7"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8"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Descriptors" ma:index="19"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CreatedOriginated" ma:index="20" ma:displayName="Created (Originated)" ma:description="The date the document was originally created." ma:internalName="CreatedOriginated" ma:readOnly="false">
      <xsd:simpleType>
        <xsd:restriction base="dms:DateTime"/>
      </xsd:simpleType>
    </xsd:element>
    <xsd:element name="DPADisclosabilityIndicator" ma:index="21"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SecurityNonUKConstraints" ma:index="22"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EIRDisclosabilityIndicator" ma:index="23"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DPAExemption" ma:index="24"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FOIExemption" ma:index="25" nillable="true" ma:displayName="FOI Exemption" ma:default="No" ma:description="Whether there are exceptions to access the resource in accordance with the FOI legislatio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26"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27"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28"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EIRException" ma:index="43"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09FD4E-FB70-42AD-ABA6-8F0F66A4C1C1" elementFormDefault="qualified">
    <xsd:import namespace="http://schemas.microsoft.com/office/2006/documentManagement/types"/>
    <xsd:import namespace="http://schemas.microsoft.com/office/infopath/2007/PartnerControls"/>
    <xsd:element name="SubjectCategory" ma:index="6" nillable="true" ma:displayName="Subject Category" ma:description="Categories must be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ARTILLERY WEAPON SYSTEMS" ma:description="Categories must be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RTILLERY WEAPON SYSTEMS"/>
                        <xsd:enumeration value="BUSINESS LEGISLATION"/>
                        <xsd:enumeration value="BUSINESS SERVICES"/>
                        <xsd:enumeration value="COMMERCIAL GUIDANCE"/>
                        <xsd:enumeration value="COMMERCIAL MANAGEMENT"/>
                        <xsd:enumeration value="CONTRACTING POLICY"/>
                        <xsd:enumeration value="CUSTOMER RELATIONSHIP MANAGEMENT"/>
                        <xsd:enumeration value="DEFENCE EQUIPMENT AND SUPPORT"/>
                        <xsd:enumeration value="DEFENCE EQUIPMENT AND SUPPORT TLB"/>
                        <xsd:enumeration value="INTEGRATED LOGISTIC SUPPORT"/>
                        <xsd:maxLength value="255"/>
                      </xsd:restriction>
                    </xsd:simpleType>
                  </xsd:union>
                </xsd:simpleType>
              </xsd:element>
            </xsd:sequence>
          </xsd:extension>
        </xsd:complexContent>
      </xsd:complexType>
    </xsd:element>
    <xsd:element name="SubjectKeywords" ma:index="8" nillable="true" ma:displayName="Subject Keywords" ma:description="Keywords must be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Keywords must be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rtillery Systems PT"/>
                        <xsd:enumeration value="Artillery weapon systems"/>
                        <xsd:enumeration value="Business cases"/>
                        <xsd:enumeration value="CDRL"/>
                        <xsd:enumeration value="Cerberus"/>
                        <xsd:enumeration value="Commercial competences"/>
                        <xsd:enumeration value="Commercial guidance"/>
                        <xsd:enumeration value="Commercial management"/>
                        <xsd:enumeration value="Commercial publications"/>
                        <xsd:enumeration value="Contractor data requirements list"/>
                        <xsd:enumeration value="Customer relationship management"/>
                        <xsd:enumeration value="FATS"/>
                        <xsd:enumeration value="Internal communications"/>
                        <xsd:enumeration value="JSENs IPT"/>
                        <xsd:enumeration value="Land equipment support"/>
                        <xsd:enumeration value="MAMBA radar"/>
                        <xsd:enumeration value="Manage the unit"/>
                        <xsd:enumeration value="Purchase to Payment"/>
                        <xsd:enumeration value="Special Projects CISR IPT"/>
                        <xsd:enumeration value="Standardisation process"/>
                        <xsd:enumeration value="Templates"/>
                        <xsd:enumeration value="Uninterruptible power supplies"/>
                        <xsd:maxLength value="255"/>
                      </xsd:restriction>
                    </xsd:simpleType>
                  </xsd:union>
                </xsd:simpleType>
              </xsd:element>
            </xsd:sequence>
          </xsd:extension>
        </xsd:complexContent>
      </xsd:complexType>
    </xsd:element>
    <xsd:element name="BusinessOwner" ma:index="12"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3" ma:displayName="Business Owner:" ma:default="DE&amp;S Land Equipment Combat Tracks Group" ma:description="Enter the organisation that has chief responsibility for the content of this item." ma:format="Dropdown" ma:internalName="Business_x0020_OwnerOOB">
      <xsd:simpleType>
        <xsd:union memberTypes="dms:Text">
          <xsd:simpleType>
            <xsd:restriction base="dms:Choice">
              <xsd:enumeration value="Chief Information Officer"/>
              <xsd:enumeration value="DE&amp;S Artillery Systems Project Team"/>
              <xsd:enumeration value="DE&amp;S Director Commercial"/>
              <xsd:enumeration value="DE&amp;S Director Commercial Project Enablement Team"/>
              <xsd:enumeration value="DE&amp;S Director ISTAR"/>
              <xsd:enumeration value="DE&amp;S Land Equipment Armoured Vehicles Programme"/>
              <xsd:enumeration value="DE&amp;S Land Equipment Combat Tracks Group"/>
              <xsd:maxLength value="255"/>
            </xsd:restriction>
          </xsd:simpleType>
        </xsd:union>
      </xsd:simpleType>
    </xsd:element>
    <xsd:element name="fileplanID" ma:index="14"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5" ma:displayName="UK Defence File Plan:" ma:default="03_Support" ma:description="ID must be selected from the UK Defence File Plan" ma:format="Dropdown" ma:internalName="fileplanIDOOB">
      <xsd:simpleType>
        <xsd:union memberTypes="dms:Text">
          <xsd:simpleType>
            <xsd:restriction base="dms:Choice">
              <xsd:enumeration value="01_02 Manage Compliance"/>
              <xsd:enumeration value="01_Administer"/>
              <xsd:enumeration value="03_04 Provide Commercial Activities"/>
              <xsd:enumeration value="03_12 Support Operations"/>
              <xsd:enumeration value="03_Support"/>
              <xsd:enumeration value="04_Deliver"/>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768766a4-30c1-4ef4-a1c5-b4fc2421b893" elementFormDefault="qualified">
    <xsd:import namespace="http://schemas.microsoft.com/office/2006/documentManagement/types"/>
    <xsd:import namespace="http://schemas.microsoft.com/office/infopath/2007/PartnerControls"/>
    <xsd:element name="Local_x0020_KeywordsOOB" ma:index="11" nillable="true" ma:displayName="Local Keywords:" ma:default="C4i" ma:description="Add a list of comma separated locally used keywords to help you organize and browse items in your site."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47BU; Contracts; DEFFORM; ITT; SC; Standardised; Template 1"/>
                        <xsd:enumeration value="Accreditation"/>
                        <xsd:enumeration value="Business Management"/>
                        <xsd:enumeration value="C4i"/>
                        <xsd:enumeration value="CERBERUS"/>
                        <xsd:enumeration value="Charger"/>
                        <xsd:enumeration value="CLS"/>
                        <xsd:enumeration value="Commercial"/>
                        <xsd:enumeration value="Contracts"/>
                        <xsd:enumeration value="Contracts; Standardised"/>
                        <xsd:enumeration value="Contracts; Standardised; Template 1"/>
                        <xsd:enumeration value="DECS"/>
                        <xsd:enumeration value="DEFFORM"/>
                        <xsd:enumeration value="DEFFORM 122"/>
                        <xsd:enumeration value="DePS"/>
                        <xsd:enumeration value="DTT"/>
                        <xsd:enumeration value="Exemption Template"/>
                        <xsd:enumeration value="February 12 update"/>
                        <xsd:enumeration value="FIRESTORM"/>
                        <xsd:enumeration value="G-AMB"/>
                        <xsd:enumeration value="ILS"/>
                        <xsd:enumeration value="Joint"/>
                        <xsd:enumeration value="LEAPP"/>
                        <xsd:enumeration value="Mensuration"/>
                        <xsd:enumeration value="P2P"/>
                        <xsd:enumeration value="Point"/>
                        <xsd:enumeration value="Purchase Order"/>
                        <xsd:enumeration value="Quotation"/>
                        <xsd:enumeration value="Requirements"/>
                        <xsd:enumeration value="SC"/>
                        <xsd:enumeration value="STA"/>
                        <xsd:enumeration value="STA-MAMBA CLS ECLS ITN"/>
                        <xsd:enumeration value="Standardised"/>
                        <xsd:enumeration value="Supplier information"/>
                        <xsd:enumeration value="Template"/>
                        <xsd:enumeration value="Template 1"/>
                        <xsd:enumeration value="Template 2"/>
                      </xsd:restriction>
                    </xsd:simpleType>
                  </xsd:union>
                </xsd:simpleType>
              </xsd:element>
            </xsd:sequence>
          </xsd:extension>
        </xsd:complexContent>
      </xsd:complexType>
    </xsd:element>
    <xsd:element name="Declared" ma:index="38" nillable="true" ma:displayName="Declared" ma:default="FALSE" ma:hidden="true" ma:internalName="Declared">
      <xsd:simpleType>
        <xsd:restriction base="dms:Boolean"/>
      </xsd:simpleType>
    </xsd:element>
    <xsd:element name="DocId" ma:index="39" nillable="true" ma:displayName="DocId" ma:hidden="true" ma:internalName="DocId">
      <xsd:simpleType>
        <xsd:restriction base="dms:Text"/>
      </xsd:simpleType>
    </xsd:element>
    <xsd:element name="MeridioUrl" ma:index="40" nillable="true" ma:displayName="MeridioUrl" ma:hidden="true" ma:internalName="MeridioUrl">
      <xsd:simpleType>
        <xsd:restriction base="dms:Text"/>
      </xsd:simpleType>
    </xsd:element>
    <xsd:element name="MeridioEDCStatus" ma:index="41" nillable="true" ma:displayName="MeridioEDCStatus" ma:hidden="true" ma:internalName="MeridioEDCStatus">
      <xsd:simpleType>
        <xsd:restriction base="dms:Text"/>
      </xsd:simpleType>
    </xsd:element>
    <xsd:element name="MeridioEDCData" ma:index="42" nillable="true" ma:displayName="MeridioEDCData" ma:hidden="true" ma:internalName="MeridioEDCDa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09fd4e-fb70-42ad-aba6-8f0f66a4c1c1" elementFormDefault="qualified">
    <xsd:import namespace="http://schemas.microsoft.com/office/2006/documentManagement/types"/>
    <xsd:import namespace="http://schemas.microsoft.com/office/infopath/2007/PartnerControls"/>
    <xsd:element name="fileplanIDPTH" ma:index="16"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ocument_x0020_Type" ma:index="29" ma:displayName="Document Type" ma:default="1. Please Choose" ma:format="Dropdown" ma:indexed="true" ma:internalName="Document_x0020_Type" ma:readOnly="false">
      <xsd:simpleType>
        <xsd:restriction base="dms:Choice">
          <xsd:enumeration value="1. Please Choose"/>
          <xsd:enumeration value="Master Copy"/>
          <xsd:enumeration value="Working Copy"/>
          <xsd:enumeration value="Amendment"/>
          <xsd:enumeration value="Analysis/Key Docs"/>
          <xsd:enumeration value="Correspondence"/>
          <xsd:enumeration value="ITT"/>
          <xsd:enumeration value="Pre Qual Questionnaire"/>
          <xsd:enumeration value="Pricing Letter"/>
        </xsd:restriction>
      </xsd:simpleType>
    </xsd:element>
    <xsd:element name="Contract_x0020_Number" ma:index="30" ma:displayName="Contract Number" ma:description="As it appears on the Contract" ma:indexed="true" ma:internalName="Contract_x0020_Number" ma:readOnly="false">
      <xsd:simpleType>
        <xsd:restriction base="dms:Text">
          <xsd:maxLength value="255"/>
        </xsd:restriction>
      </xsd:simpleType>
    </xsd:element>
    <xsd:element name="Amendment_x0020_number" ma:index="35" ma:displayName="Amendment number" ma:default="Not Applicable" ma:description="As it appears on the Contract" ma:format="Dropdown" ma:indexed="true" ma:internalName="Amendment_x0020_number" ma:readOnly="false">
      <xsd:simpleType>
        <xsd:union memberTypes="dms:Text">
          <xsd:simpleType>
            <xsd:restriction base="dms:Choice">
              <xsd:enumeration value="Not Applicabl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8f0d81f1-29d2-4a44-a14d-459cd0a11fef" elementFormDefault="qualified">
    <xsd:import namespace="http://schemas.microsoft.com/office/2006/documentManagement/types"/>
    <xsd:import namespace="http://schemas.microsoft.com/office/infopath/2007/PartnerControls"/>
    <xsd:element name="Project" ma:index="36" ma:displayName="Project" ma:default="1. Please Choose" ma:description="To which Project does this work belong?" ma:format="Dropdown" ma:indexed="true" ma:internalName="Project" ma:readOnly="false">
      <xsd:simpleType>
        <xsd:restriction base="dms:Choice">
          <xsd:enumeration value="1. Please Choose"/>
          <xsd:enumeration value="Programme"/>
          <xsd:enumeration value="ASP"/>
          <xsd:enumeration value="COBRA"/>
          <xsd:enumeration value="Firestorm"/>
          <xsd:enumeration value="FWLR"/>
          <xsd:enumeration value="JFI"/>
          <xsd:enumeration value="LCMR"/>
          <xsd:enumeration value="MAMBA"/>
          <xsd:enumeration value="MSTA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9D4C2-A501-45D3-941F-457ACDA03CC2}">
  <ds:schemaRefs>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8f0d81f1-29d2-4a44-a14d-459cd0a11fef"/>
    <ds:schemaRef ds:uri="http://schemas.microsoft.com/sharepoint/v3"/>
    <ds:schemaRef ds:uri="aa09fd4e-fb70-42ad-aba6-8f0f66a4c1c1"/>
    <ds:schemaRef ds:uri="http://purl.org/dc/elements/1.1/"/>
    <ds:schemaRef ds:uri="http://schemas.microsoft.com/office/2006/documentManagement/types"/>
    <ds:schemaRef ds:uri="768766a4-30c1-4ef4-a1c5-b4fc2421b893"/>
    <ds:schemaRef ds:uri="AA09FD4E-FB70-42AD-ABA6-8F0F66A4C1C1"/>
    <ds:schemaRef ds:uri="http://purl.org/dc/dcmitype/"/>
  </ds:schemaRefs>
</ds:datastoreItem>
</file>

<file path=customXml/itemProps2.xml><?xml version="1.0" encoding="utf-8"?>
<ds:datastoreItem xmlns:ds="http://schemas.openxmlformats.org/officeDocument/2006/customXml" ds:itemID="{8A8824E1-7FB5-48D8-9F90-84AE58A367DA}">
  <ds:schemaRefs>
    <ds:schemaRef ds:uri="http://schemas.microsoft.com/sharepoint/v3/contenttype/forms"/>
  </ds:schemaRefs>
</ds:datastoreItem>
</file>

<file path=customXml/itemProps3.xml><?xml version="1.0" encoding="utf-8"?>
<ds:datastoreItem xmlns:ds="http://schemas.openxmlformats.org/officeDocument/2006/customXml" ds:itemID="{CD16BA9E-0B01-4B90-8F02-226E51D56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09FD4E-FB70-42AD-ABA6-8F0F66A4C1C1"/>
    <ds:schemaRef ds:uri="768766a4-30c1-4ef4-a1c5-b4fc2421b893"/>
    <ds:schemaRef ds:uri="aa09fd4e-fb70-42ad-aba6-8f0f66a4c1c1"/>
    <ds:schemaRef ds:uri="8f0d81f1-29d2-4a44-a14d-459cd0a11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DJFI</vt:lpstr>
      <vt:lpstr>Sheet1</vt:lpstr>
      <vt:lpstr>Sheet2</vt:lpstr>
      <vt:lpstr>Sheet3</vt:lpstr>
      <vt:lpstr>DJFI!Print_Area</vt:lpstr>
      <vt:lpstr>DJFI!Print_Titles</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20160831-DJFI-SRD+ITEAP-FATS-Assessment_Criteria-FINAL</dc:title>
  <dc:creator>newnhamr503</dc:creator>
  <cp:lastModifiedBy>CourtK952</cp:lastModifiedBy>
  <cp:lastPrinted>2016-09-26T09:31:59Z</cp:lastPrinted>
  <dcterms:created xsi:type="dcterms:W3CDTF">2016-06-28T14:46:48Z</dcterms:created>
  <dcterms:modified xsi:type="dcterms:W3CDTF">2016-09-29T14:03:59Z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0x0101002817DCC3B91A4B7EA656B27E1AE952E300304CB41738D2C541BAEF70ECF25BF18C</vt:lpwstr>
  </property>
</Properties>
</file>