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mes.moreton\Documents\Workforce\Doc versions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8" i="1"/>
  <c r="F9" i="1"/>
  <c r="F6" i="1"/>
  <c r="H9" i="1"/>
  <c r="H8" i="1"/>
  <c r="H7" i="1"/>
  <c r="H6" i="1"/>
  <c r="B11" i="1" l="1"/>
  <c r="C6" i="1" l="1"/>
  <c r="C9" i="1"/>
  <c r="C8" i="1"/>
  <c r="C7" i="1"/>
</calcChain>
</file>

<file path=xl/sharedStrings.xml><?xml version="1.0" encoding="utf-8"?>
<sst xmlns="http://schemas.openxmlformats.org/spreadsheetml/2006/main" count="14" uniqueCount="14">
  <si>
    <t>AHP/HSS</t>
  </si>
  <si>
    <t>NMNC</t>
  </si>
  <si>
    <t>Doctors</t>
  </si>
  <si>
    <t>Nursing and Midwifery</t>
  </si>
  <si>
    <t>% of total hours supplied</t>
  </si>
  <si>
    <t>Supplier Fill hours</t>
  </si>
  <si>
    <t>Self Fill hours</t>
  </si>
  <si>
    <t>Staff Group</t>
  </si>
  <si>
    <t>Total hours supplied per Staff Group</t>
  </si>
  <si>
    <t>% of Staff Group by Supplier Fill</t>
  </si>
  <si>
    <t>% of Staff Group by Self Fill</t>
  </si>
  <si>
    <t>TOTAL HOURS</t>
  </si>
  <si>
    <t>Attachment 13 - RM1072 Hours Breakdown 2018-19</t>
  </si>
  <si>
    <r>
      <rPr>
        <i/>
        <sz val="11"/>
        <color theme="1"/>
        <rFont val="Calibri"/>
        <family val="2"/>
        <scheme val="minor"/>
      </rPr>
      <t xml:space="preserve">This attachment contains data relating to expenditure under existing CCS framework agreement RM1072 Workforce Management during the 2018-2019 Fiscal Year to Date. 
</t>
    </r>
    <r>
      <rPr>
        <b/>
        <i/>
        <sz val="11"/>
        <color theme="1"/>
        <rFont val="Calibri"/>
        <family val="2"/>
        <scheme val="minor"/>
      </rPr>
      <t>This data is provided for information only, and should in no way be interpreted as an indication of a typical contract breakdown, nor should it be relied upon to inform any pricing decisions at this stage, since each contract will have its own unique mix of staff groups.</t>
    </r>
    <r>
      <rPr>
        <i/>
        <sz val="11"/>
        <color theme="1"/>
        <rFont val="Calibri"/>
        <family val="2"/>
        <scheme val="minor"/>
      </rPr>
      <t xml:space="preserve">  
The Grey cells below detail the number of hours via the framework, split between the disciplines in Attachment 10 - Specification. The Blue and Yellow cells detail the split of the same hours between Supplier Fill and Self Fill Respectively.</t>
    </r>
    <r>
      <rPr>
        <sz val="11"/>
        <color theme="1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</si>
</sst>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3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3" fontId="0" fillId="0" borderId="1" xfId="0" applyNumberFormat="1" applyBorder="1" applyAlignment="1">
      <alignment wrapText="1"/>
    </xf>
    <xf numFmtId="10" fontId="0" fillId="0" borderId="1" xfId="0" applyNumberFormat="1" applyBorder="1" applyAlignment="1">
      <alignment wrapText="1"/>
    </xf>
    <xf numFmtId="0" fontId="0" fillId="2" borderId="1" xfId="0" applyFill="1" applyBorder="1" applyAlignment="1">
      <alignment wrapText="1"/>
    </xf>
    <xf numFmtId="3" fontId="0" fillId="3" borderId="1" xfId="0" applyNumberFormat="1" applyFill="1" applyBorder="1" applyAlignment="1">
      <alignment wrapText="1"/>
    </xf>
    <xf numFmtId="10" fontId="0" fillId="3" borderId="1" xfId="0" applyNumberFormat="1" applyFill="1" applyBorder="1" applyAlignment="1">
      <alignment wrapText="1"/>
    </xf>
    <xf numFmtId="0" fontId="0" fillId="4" borderId="1" xfId="0" applyFill="1" applyBorder="1" applyAlignment="1">
      <alignment wrapText="1"/>
    </xf>
    <xf numFmtId="3" fontId="0" fillId="5" borderId="1" xfId="0" applyNumberFormat="1" applyFill="1" applyBorder="1" applyAlignment="1">
      <alignment wrapText="1"/>
    </xf>
    <xf numFmtId="10" fontId="0" fillId="5" borderId="1" xfId="0" applyNumberFormat="1" applyFill="1" applyBorder="1" applyAlignment="1">
      <alignment wrapText="1"/>
    </xf>
    <xf numFmtId="0" fontId="0" fillId="6" borderId="1" xfId="0" applyFill="1" applyBorder="1" applyAlignment="1">
      <alignment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workbookViewId="0">
      <selection activeCell="E17" sqref="E17"/>
    </sheetView>
  </sheetViews>
  <sheetFormatPr defaultRowHeight="15" x14ac:dyDescent="0.25"/>
  <cols>
    <col min="1" max="1" width="20.85546875" customWidth="1"/>
    <col min="2" max="3" width="15.5703125" customWidth="1"/>
    <col min="4" max="4" width="5" customWidth="1"/>
    <col min="5" max="8" width="15.5703125" customWidth="1"/>
  </cols>
  <sheetData>
    <row r="1" spans="1:8" x14ac:dyDescent="0.25">
      <c r="A1" t="s">
        <v>12</v>
      </c>
    </row>
    <row r="3" spans="1:8" ht="135.75" customHeight="1" x14ac:dyDescent="0.25">
      <c r="A3" s="15" t="s">
        <v>13</v>
      </c>
      <c r="B3" s="13"/>
      <c r="C3" s="13"/>
      <c r="D3" s="13"/>
      <c r="E3" s="13"/>
      <c r="F3" s="13"/>
      <c r="G3" s="13"/>
      <c r="H3" s="14"/>
    </row>
    <row r="5" spans="1:8" ht="45" x14ac:dyDescent="0.25">
      <c r="A5" s="6" t="s">
        <v>7</v>
      </c>
      <c r="B5" s="6" t="s">
        <v>8</v>
      </c>
      <c r="C5" s="6" t="s">
        <v>4</v>
      </c>
      <c r="D5" s="1"/>
      <c r="E5" s="9" t="s">
        <v>5</v>
      </c>
      <c r="F5" s="9" t="s">
        <v>9</v>
      </c>
      <c r="G5" s="12" t="s">
        <v>6</v>
      </c>
      <c r="H5" s="12" t="s">
        <v>10</v>
      </c>
    </row>
    <row r="6" spans="1:8" x14ac:dyDescent="0.25">
      <c r="A6" s="6" t="s">
        <v>2</v>
      </c>
      <c r="B6" s="4">
        <v>2365358</v>
      </c>
      <c r="C6" s="5">
        <f>((B6/B11))</f>
        <v>0.15218427298742956</v>
      </c>
      <c r="D6" s="3"/>
      <c r="E6" s="7">
        <v>2282469</v>
      </c>
      <c r="F6" s="8">
        <f>E6/B6</f>
        <v>0.96495710163112725</v>
      </c>
      <c r="G6" s="10">
        <v>82889</v>
      </c>
      <c r="H6" s="11">
        <f>((G6/B6))</f>
        <v>3.5042898368872706E-2</v>
      </c>
    </row>
    <row r="7" spans="1:8" ht="15.75" customHeight="1" x14ac:dyDescent="0.25">
      <c r="A7" s="6" t="s">
        <v>3</v>
      </c>
      <c r="B7" s="4">
        <v>10543784</v>
      </c>
      <c r="C7" s="5">
        <f>((B7/B11))</f>
        <v>0.67837431060181663</v>
      </c>
      <c r="D7" s="3"/>
      <c r="E7" s="7">
        <v>8815191</v>
      </c>
      <c r="F7" s="8">
        <f t="shared" ref="F7:F9" si="0">E7/B7</f>
        <v>0.83605572724175681</v>
      </c>
      <c r="G7" s="10">
        <v>1728593</v>
      </c>
      <c r="H7" s="11">
        <f>((G7/B7))</f>
        <v>0.16394427275824314</v>
      </c>
    </row>
    <row r="8" spans="1:8" x14ac:dyDescent="0.25">
      <c r="A8" s="6" t="s">
        <v>0</v>
      </c>
      <c r="B8" s="4">
        <v>489363</v>
      </c>
      <c r="C8" s="5">
        <f>((B8/B11))</f>
        <v>3.1485023570194233E-2</v>
      </c>
      <c r="D8" s="3"/>
      <c r="E8" s="7">
        <v>402235</v>
      </c>
      <c r="F8" s="8">
        <f t="shared" si="0"/>
        <v>0.82195629828981753</v>
      </c>
      <c r="G8" s="10">
        <v>87128</v>
      </c>
      <c r="H8" s="11">
        <f>((G8/B8))</f>
        <v>0.17804370171018241</v>
      </c>
    </row>
    <row r="9" spans="1:8" x14ac:dyDescent="0.25">
      <c r="A9" s="6" t="s">
        <v>1</v>
      </c>
      <c r="B9" s="4">
        <v>2144218</v>
      </c>
      <c r="C9" s="5">
        <f>((B9/B11))</f>
        <v>0.13795639284055952</v>
      </c>
      <c r="D9" s="3"/>
      <c r="E9" s="7">
        <v>1724723</v>
      </c>
      <c r="F9" s="8">
        <f t="shared" si="0"/>
        <v>0.80435991116574901</v>
      </c>
      <c r="G9" s="10">
        <v>419495</v>
      </c>
      <c r="H9" s="11">
        <f>((G9/B9))</f>
        <v>0.19564008883425099</v>
      </c>
    </row>
    <row r="10" spans="1:8" x14ac:dyDescent="0.25">
      <c r="A10" s="1"/>
      <c r="B10" s="2"/>
      <c r="C10" s="3"/>
      <c r="D10" s="3"/>
      <c r="E10" s="2"/>
      <c r="F10" s="3"/>
      <c r="G10" s="2"/>
      <c r="H10" s="3"/>
    </row>
    <row r="11" spans="1:8" x14ac:dyDescent="0.25">
      <c r="A11" s="6" t="s">
        <v>11</v>
      </c>
      <c r="B11" s="4">
        <f>SUM(B6:B9)</f>
        <v>15542723</v>
      </c>
      <c r="C11" s="1"/>
      <c r="D11" s="1"/>
      <c r="E11" s="2"/>
      <c r="F11" s="1"/>
      <c r="G11" s="1"/>
      <c r="H11" s="1"/>
    </row>
  </sheetData>
  <mergeCells count="1">
    <mergeCell ref="A3:H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Cabinet Office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Thomas</dc:creator>
  <cp:lastModifiedBy>James Moreton</cp:lastModifiedBy>
  <dcterms:created xsi:type="dcterms:W3CDTF">2019-03-12T15:15:32Z</dcterms:created>
  <dcterms:modified xsi:type="dcterms:W3CDTF">2019-03-14T14:08:55Z</dcterms:modified>
</cp:coreProperties>
</file>