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020" windowHeight="10155" activeTab="1"/>
  </bookViews>
  <sheets>
    <sheet name="Instructions" sheetId="1" r:id="rId1"/>
    <sheet name="rental charges" sheetId="2" r:id="rId2"/>
    <sheet name="Additional Charges" sheetId="3" r:id="rId3"/>
    <sheet name="Volume Data" sheetId="4" r:id="rId4"/>
    <sheet name="Evaluation Totals" sheetId="5" r:id="rId5"/>
  </sheets>
  <definedNames>
    <definedName name="_xlnm.Print_Area" localSheetId="4">'Evaluation Totals'!$A$1:$N$78</definedName>
    <definedName name="_xlnm.Print_Area" localSheetId="0">'Instructions'!$A$1:$M$60</definedName>
    <definedName name="_xlnm.Print_Area" localSheetId="3">'Volume Data'!$A$1:$N$52</definedName>
  </definedNames>
  <calcPr fullCalcOnLoad="1"/>
</workbook>
</file>

<file path=xl/sharedStrings.xml><?xml version="1.0" encoding="utf-8"?>
<sst xmlns="http://schemas.openxmlformats.org/spreadsheetml/2006/main" count="325" uniqueCount="104">
  <si>
    <t>Group</t>
  </si>
  <si>
    <t>Vehicle Category</t>
  </si>
  <si>
    <t>SIPP</t>
  </si>
  <si>
    <t>Example
(for illustrative purposes only)</t>
  </si>
  <si>
    <t>CO2 Target</t>
  </si>
  <si>
    <t>A</t>
  </si>
  <si>
    <t>MCMN</t>
  </si>
  <si>
    <t>&lt;130 g/Km</t>
  </si>
  <si>
    <t>B</t>
  </si>
  <si>
    <t>ECMR</t>
  </si>
  <si>
    <t>C</t>
  </si>
  <si>
    <t>D</t>
  </si>
  <si>
    <t>IDMR</t>
  </si>
  <si>
    <t>E</t>
  </si>
  <si>
    <t>F</t>
  </si>
  <si>
    <t>Small</t>
  </si>
  <si>
    <t>Medium</t>
  </si>
  <si>
    <t>Large</t>
  </si>
  <si>
    <t>All rates are the maximum rate which may be reduced at further competition</t>
  </si>
  <si>
    <t>Ad Hoc</t>
  </si>
  <si>
    <t>1 Day</t>
  </si>
  <si>
    <t>2-4 Days</t>
  </si>
  <si>
    <t xml:space="preserve">5-7 Days </t>
  </si>
  <si>
    <t>8+ days</t>
  </si>
  <si>
    <t>Mileage Charge per mile</t>
  </si>
  <si>
    <t xml:space="preserve">Lot 5: Car Share </t>
  </si>
  <si>
    <t xml:space="preserve">Lot 5: Car Share Schemes </t>
  </si>
  <si>
    <t>Electric</t>
  </si>
  <si>
    <t>Hybrid</t>
  </si>
  <si>
    <t>Van SWB</t>
  </si>
  <si>
    <t>Toyota Auris, VW Passat or similar.</t>
  </si>
  <si>
    <t>Toyota Aygo, Ford Ka or similar.</t>
  </si>
  <si>
    <t>Ford Fiesta, Vauxhall Corsa, Toyota Yaris or similar.</t>
  </si>
  <si>
    <t>Nissan Leaf or similar</t>
  </si>
  <si>
    <t>Toyota Prius or similar.</t>
  </si>
  <si>
    <t>Transporter SWB , Transit SWB or similar.</t>
  </si>
  <si>
    <t>Rental Charges (including Fuel, Insurance,Congestion Charge, and included mileage )</t>
  </si>
  <si>
    <t>LONDON</t>
  </si>
  <si>
    <t>Monday to Friday per hour</t>
  </si>
  <si>
    <t>Saturday Sunday per hour</t>
  </si>
  <si>
    <t>Outside of LONDON</t>
  </si>
  <si>
    <t>KVMR</t>
  </si>
  <si>
    <t>AHYB</t>
  </si>
  <si>
    <t>AELC</t>
  </si>
  <si>
    <t>Outside of London</t>
  </si>
  <si>
    <t>Grand total for Evaluation purposes</t>
  </si>
  <si>
    <t>total London</t>
  </si>
  <si>
    <t>Total outside London</t>
  </si>
  <si>
    <t>Total Rental</t>
  </si>
  <si>
    <t>Total Hire</t>
  </si>
  <si>
    <t>Total Membership cost per annum</t>
  </si>
  <si>
    <t>Grand Total</t>
  </si>
  <si>
    <t>Supplier Name</t>
  </si>
  <si>
    <t>Supplier Contact</t>
  </si>
  <si>
    <t>Additional Charges</t>
  </si>
  <si>
    <t>Membership Cost per annum</t>
  </si>
  <si>
    <t>Damage Fee ( Insurance Excess) (£)</t>
  </si>
  <si>
    <t>Charge for Replacement Access Card (£)</t>
  </si>
  <si>
    <t>Administration Charge for processing Speeding ,Parking Fines, Congestion Charging etc (£)</t>
  </si>
  <si>
    <t>Charge for Late Return of Vehicle (£)</t>
  </si>
  <si>
    <t>Charge for additional mile after Inclusive Miles are used. (£0.00 per mile)</t>
  </si>
  <si>
    <t>Volumes used for Evaluation</t>
  </si>
  <si>
    <t>Number of Members</t>
  </si>
  <si>
    <t>Number of Journeys of 100 miles</t>
  </si>
  <si>
    <t>Number of  Replacement Access Cards</t>
  </si>
  <si>
    <t xml:space="preserve">Number of Administration Charges for processing Speeding ,Parking Fines, Congestion Charging etc </t>
  </si>
  <si>
    <t>Number of Insurance claims</t>
  </si>
  <si>
    <t>Additional Charges/Information</t>
  </si>
  <si>
    <t>Rental Charges (including Fuel, Insurance, and included mileage )</t>
  </si>
  <si>
    <t>Charge for Fitment of Roofrack (£ per day)</t>
  </si>
  <si>
    <t>Please type into the relevant boxes below NOTE  prices are in a format £00.00 ie 15 pence is £0.15</t>
  </si>
  <si>
    <t>Total Additional Charges</t>
  </si>
  <si>
    <t xml:space="preserve">Total charge for additional miles after Inclusive Miles are used. </t>
  </si>
  <si>
    <t>Total Damage Fees ( Insurance Excess) (£)</t>
  </si>
  <si>
    <t>Total Charges for Replacement Access Card (£)</t>
  </si>
  <si>
    <t>Total Administration Charge for processing Speeding ,Parking Fines, Congestion Charging etc (£)</t>
  </si>
  <si>
    <t>Total Charges for Late Return of Vehicle (£)</t>
  </si>
  <si>
    <t xml:space="preserve">Total Charges for Fitment of Roofrack </t>
  </si>
  <si>
    <t>EVALUATION TOTAL</t>
  </si>
  <si>
    <t>Total Car share hire costs</t>
  </si>
  <si>
    <t xml:space="preserve">Number of Late Return of Vehicle </t>
  </si>
  <si>
    <t>Number of Fitment of Roofracks (number of days)</t>
  </si>
  <si>
    <t>Saturday Sunday per hour. (Number of Hours)</t>
  </si>
  <si>
    <t>Monday to Friday per hour
( Number of Hours)</t>
  </si>
  <si>
    <t xml:space="preserve">1 Day Rental. (Number of Days) </t>
  </si>
  <si>
    <t>2-4 Days Rental.
(Number of Days)</t>
  </si>
  <si>
    <t xml:space="preserve">5-7 Days rental. (Number of Days) </t>
  </si>
  <si>
    <t>Monday to Friday Price  per hour £0.00</t>
  </si>
  <si>
    <t>1 Day Rental
Price per day £00.00</t>
  </si>
  <si>
    <t>2-4 Days Rental
Price per day £00.00</t>
  </si>
  <si>
    <t xml:space="preserve">5-7 Days Rental
Price per day £00.00 </t>
  </si>
  <si>
    <t>8+ days
Rental
Price per day £00.00</t>
  </si>
  <si>
    <t>Saturday Sunday Price per hour £0.00</t>
  </si>
  <si>
    <t>Total Rental Charges (including Fuel, Insurance,Congestion Charge, and included mileage )</t>
  </si>
  <si>
    <t>Total Rental Charges (including Fuel, Insurance, and included mileage )</t>
  </si>
  <si>
    <t>Inclusive Miles (Number of Miles included in the rental day rate (if over 100 miles input 100)</t>
  </si>
  <si>
    <t>Monthly Rental Charge
Price per month (28 days)</t>
  </si>
  <si>
    <t xml:space="preserve"> </t>
  </si>
  <si>
    <t xml:space="preserve">Monthly Rental Charge Price per month (28 days)
</t>
  </si>
  <si>
    <t>Monthly Rental Charge Number of Months</t>
  </si>
  <si>
    <t>8+ days (number of days)</t>
  </si>
  <si>
    <t>Monthly Rental Charge (28 days)</t>
  </si>
  <si>
    <t xml:space="preserve">Monthly Rental Charge (28 days) </t>
  </si>
  <si>
    <t>London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</si>
</sst>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69">
    <font>
      <sz val="11"/>
      <color theme="1"/>
      <name val="Calibri"/>
      <family val="2"/>
    </font>
    <font>
      <sz val="11"/>
      <color indexed="8"/>
      <name val="Calibri"/>
      <family val="2"/>
    </font>
    <font>
      <sz val="10"/>
      <name val="Arial"/>
      <family val="2"/>
    </font>
    <font>
      <b/>
      <sz val="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u val="single"/>
      <sz val="14"/>
      <name val="Arial"/>
      <family val="2"/>
    </font>
    <font>
      <b/>
      <sz val="12"/>
      <name val="Arial"/>
      <family val="2"/>
    </font>
    <font>
      <sz val="12"/>
      <name val="Arial"/>
      <family val="2"/>
    </font>
    <font>
      <sz val="12"/>
      <color indexed="61"/>
      <name val="Arial"/>
      <family val="2"/>
    </font>
    <font>
      <u val="single"/>
      <sz val="10"/>
      <name val="Arial"/>
      <family val="2"/>
    </font>
    <font>
      <u val="single"/>
      <sz val="11"/>
      <color indexed="20"/>
      <name val="Calibri"/>
      <family val="2"/>
    </font>
    <font>
      <u val="single"/>
      <sz val="11"/>
      <color indexed="12"/>
      <name val="Calibri"/>
      <family val="2"/>
    </font>
    <font>
      <b/>
      <sz val="14"/>
      <color indexed="8"/>
      <name val="Arial"/>
      <family val="2"/>
    </font>
    <font>
      <sz val="11"/>
      <color indexed="8"/>
      <name val="Arial"/>
      <family val="2"/>
    </font>
    <font>
      <b/>
      <sz val="11"/>
      <color indexed="8"/>
      <name val="Arial"/>
      <family val="2"/>
    </font>
    <font>
      <b/>
      <u val="single"/>
      <sz val="11"/>
      <color indexed="8"/>
      <name val="Calibri"/>
      <family val="2"/>
    </font>
    <font>
      <b/>
      <sz val="12"/>
      <color indexed="8"/>
      <name val="Calibri"/>
      <family val="2"/>
    </font>
    <font>
      <b/>
      <sz val="16"/>
      <color indexed="8"/>
      <name val="Calibri"/>
      <family val="2"/>
    </font>
    <font>
      <u val="single"/>
      <sz val="11"/>
      <color indexed="8"/>
      <name val="Calibri"/>
      <family val="2"/>
    </font>
    <font>
      <b/>
      <u val="single"/>
      <sz val="14"/>
      <color indexed="8"/>
      <name val="Arial"/>
      <family val="2"/>
    </font>
    <font>
      <u val="single"/>
      <sz val="11"/>
      <color indexed="8"/>
      <name val="Arial"/>
      <family val="2"/>
    </font>
    <font>
      <sz val="11"/>
      <color indexed="50"/>
      <name val="Calibri"/>
      <family val="2"/>
    </font>
    <font>
      <b/>
      <u val="single"/>
      <sz val="11"/>
      <color indexed="8"/>
      <name val="Arial"/>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b/>
      <u val="single"/>
      <sz val="11"/>
      <color theme="1"/>
      <name val="Calibri"/>
      <family val="2"/>
    </font>
    <font>
      <b/>
      <sz val="12"/>
      <color theme="1"/>
      <name val="Calibri"/>
      <family val="2"/>
    </font>
    <font>
      <b/>
      <sz val="16"/>
      <color theme="1"/>
      <name val="Calibri"/>
      <family val="2"/>
    </font>
    <font>
      <u val="single"/>
      <sz val="11"/>
      <color theme="1"/>
      <name val="Calibri"/>
      <family val="2"/>
    </font>
    <font>
      <b/>
      <u val="single"/>
      <sz val="14"/>
      <color theme="1"/>
      <name val="Arial"/>
      <family val="2"/>
    </font>
    <font>
      <u val="single"/>
      <sz val="11"/>
      <color theme="1"/>
      <name val="Arial"/>
      <family val="2"/>
    </font>
    <font>
      <sz val="11"/>
      <color rgb="FF92D05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theme="1"/>
        <bgColor indexed="64"/>
      </patternFill>
    </fill>
    <fill>
      <patternFill patternType="solid">
        <fgColor indexed="9"/>
        <bgColor indexed="64"/>
      </patternFill>
    </fill>
    <fill>
      <patternFill patternType="solid">
        <fgColor rgb="FFD3F9B7"/>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border>
    <border>
      <left/>
      <right/>
      <top style="medium"/>
      <bottom/>
    </border>
    <border>
      <left style="medium"/>
      <right/>
      <top style="medium"/>
      <bottom/>
    </border>
    <border>
      <left>
        <color indexed="63"/>
      </left>
      <right/>
      <top style="medium"/>
      <bottom style="thin"/>
    </border>
    <border>
      <left/>
      <right/>
      <top style="thin"/>
      <bottom style="thin"/>
    </border>
    <border>
      <left style="medium"/>
      <right/>
      <top/>
      <bottom/>
    </border>
    <border>
      <left style="medium"/>
      <right/>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medium"/>
      <right>
        <color indexed="63"/>
      </right>
      <top style="thin"/>
      <bottom style="thin"/>
    </border>
    <border>
      <left style="thin"/>
      <right/>
      <top style="thin"/>
      <bottom style="thin"/>
    </border>
    <border>
      <left/>
      <right style="thin"/>
      <top style="thin"/>
      <bottom style="thin"/>
    </border>
    <border>
      <left/>
      <right/>
      <top/>
      <bottom style="thin"/>
    </border>
    <border>
      <left>
        <color indexed="63"/>
      </left>
      <right style="thin"/>
      <top>
        <color indexed="63"/>
      </top>
      <bottom style="thin"/>
    </border>
    <border>
      <left style="medium"/>
      <right/>
      <top style="medium"/>
      <bottom style="medium"/>
    </border>
    <border>
      <left/>
      <right/>
      <top style="medium"/>
      <bottom style="medium"/>
    </border>
    <border>
      <left style="medium"/>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style="medium"/>
      <right>
        <color indexed="63"/>
      </right>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color indexed="63"/>
      </left>
      <right style="thin"/>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right style="dotted"/>
      <top style="thin"/>
      <bottom style="thin"/>
    </border>
    <border>
      <left/>
      <right style="medium"/>
      <top style="medium"/>
      <bottom style="medium"/>
    </border>
    <border>
      <left/>
      <right style="medium"/>
      <top style="thin"/>
      <bottom style="thin"/>
    </border>
    <border>
      <left style="thin"/>
      <right/>
      <top style="medium"/>
      <bottom style="thin"/>
    </border>
    <border>
      <left/>
      <right style="medium"/>
      <top style="medium"/>
      <bottom style="thin"/>
    </border>
  </borders>
  <cellStyleXfs count="2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41"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1"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41"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41"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41"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41"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41"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41"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41"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1"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42"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3" fillId="45" borderId="1"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44" fillId="47" borderId="3" applyNumberFormat="0" applyAlignment="0" applyProtection="0"/>
    <xf numFmtId="0" fontId="16" fillId="48" borderId="4" applyNumberFormat="0" applyAlignment="0" applyProtection="0"/>
    <xf numFmtId="0" fontId="16" fillId="48" borderId="4" applyNumberFormat="0" applyAlignment="0" applyProtection="0"/>
    <xf numFmtId="0" fontId="16" fillId="48" borderId="4"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47" fillId="4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48" fillId="0" borderId="5"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49"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50" fillId="0" borderId="9"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0" borderId="0" applyNumberFormat="0" applyFill="0" applyBorder="0" applyAlignment="0" applyProtection="0"/>
    <xf numFmtId="0" fontId="52" fillId="50"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53"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54"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5" fillId="45" borderId="15" applyNumberFormat="0" applyAlignment="0" applyProtection="0"/>
    <xf numFmtId="0" fontId="13" fillId="46" borderId="16" applyNumberFormat="0" applyAlignment="0" applyProtection="0"/>
    <xf numFmtId="0" fontId="13" fillId="46" borderId="16" applyNumberFormat="0" applyAlignment="0" applyProtection="0"/>
    <xf numFmtId="0" fontId="13" fillId="46" borderId="16" applyNumberFormat="0" applyAlignment="0" applyProtection="0"/>
    <xf numFmtId="0" fontId="13" fillId="46" borderId="16"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7"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98">
    <xf numFmtId="0" fontId="0" fillId="0" borderId="0" xfId="0" applyFont="1" applyAlignment="1">
      <alignment/>
    </xf>
    <xf numFmtId="0" fontId="4" fillId="55" borderId="19" xfId="203" applyFont="1" applyFill="1" applyBorder="1" applyAlignment="1" applyProtection="1">
      <alignment horizontal="center"/>
      <protection/>
    </xf>
    <xf numFmtId="0" fontId="4" fillId="55" borderId="20" xfId="203" applyFont="1" applyFill="1" applyBorder="1" applyAlignment="1" applyProtection="1">
      <alignment horizontal="center"/>
      <protection/>
    </xf>
    <xf numFmtId="0" fontId="4" fillId="55" borderId="19" xfId="203" applyFont="1" applyFill="1" applyBorder="1" applyAlignment="1" applyProtection="1">
      <alignment horizontal="center" wrapText="1"/>
      <protection/>
    </xf>
    <xf numFmtId="0" fontId="4" fillId="19" borderId="19" xfId="203" applyFont="1" applyFill="1" applyBorder="1" applyAlignment="1" applyProtection="1">
      <alignment horizontal="center" wrapText="1"/>
      <protection/>
    </xf>
    <xf numFmtId="0" fontId="4" fillId="19" borderId="20" xfId="203" applyFont="1" applyFill="1" applyBorder="1" applyAlignment="1" applyProtection="1">
      <alignment horizontal="center" wrapText="1"/>
      <protection/>
    </xf>
    <xf numFmtId="0" fontId="4" fillId="56" borderId="21" xfId="203" applyFont="1" applyFill="1" applyBorder="1" applyAlignment="1" applyProtection="1">
      <alignment horizontal="center"/>
      <protection/>
    </xf>
    <xf numFmtId="0" fontId="2" fillId="56" borderId="22" xfId="0" applyFont="1" applyFill="1" applyBorder="1" applyAlignment="1" applyProtection="1">
      <alignment horizontal="center" vertical="center"/>
      <protection/>
    </xf>
    <xf numFmtId="0" fontId="2" fillId="56" borderId="23" xfId="0" applyFont="1" applyFill="1" applyBorder="1" applyAlignment="1" applyProtection="1">
      <alignment horizontal="center" vertical="center"/>
      <protection/>
    </xf>
    <xf numFmtId="0" fontId="59" fillId="0" borderId="0" xfId="0" applyFont="1" applyAlignment="1" applyProtection="1">
      <alignment/>
      <protection/>
    </xf>
    <xf numFmtId="0" fontId="60" fillId="0" borderId="0" xfId="0" applyFont="1" applyAlignment="1" applyProtection="1">
      <alignment/>
      <protection/>
    </xf>
    <xf numFmtId="0" fontId="0" fillId="0" borderId="0" xfId="0" applyAlignment="1" applyProtection="1">
      <alignment/>
      <protection/>
    </xf>
    <xf numFmtId="0" fontId="61" fillId="0" borderId="0" xfId="0" applyFont="1" applyAlignment="1" applyProtection="1">
      <alignment/>
      <protection/>
    </xf>
    <xf numFmtId="0" fontId="0" fillId="0" borderId="0" xfId="0"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44" fontId="0" fillId="0" borderId="0" xfId="0" applyNumberFormat="1" applyAlignment="1" applyProtection="1">
      <alignment/>
      <protection/>
    </xf>
    <xf numFmtId="0" fontId="61" fillId="0" borderId="21" xfId="0" applyFont="1" applyBorder="1" applyAlignment="1" applyProtection="1">
      <alignment/>
      <protection/>
    </xf>
    <xf numFmtId="0" fontId="0" fillId="0" borderId="20" xfId="0" applyBorder="1" applyAlignment="1" applyProtection="1">
      <alignment/>
      <protection/>
    </xf>
    <xf numFmtId="0" fontId="0" fillId="0" borderId="26" xfId="0" applyBorder="1" applyAlignment="1" applyProtection="1">
      <alignment/>
      <protection/>
    </xf>
    <xf numFmtId="0" fontId="61" fillId="0" borderId="24" xfId="0" applyFont="1" applyBorder="1" applyAlignment="1" applyProtection="1">
      <alignment/>
      <protection/>
    </xf>
    <xf numFmtId="0" fontId="0" fillId="0" borderId="0" xfId="0" applyBorder="1" applyAlignment="1" applyProtection="1">
      <alignment/>
      <protection/>
    </xf>
    <xf numFmtId="0" fontId="0" fillId="0" borderId="27" xfId="0" applyBorder="1" applyAlignment="1" applyProtection="1">
      <alignment/>
      <protection/>
    </xf>
    <xf numFmtId="44" fontId="0" fillId="0" borderId="27" xfId="0" applyNumberFormat="1"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2" fillId="57" borderId="30" xfId="0" applyFont="1" applyFill="1" applyBorder="1" applyAlignment="1" applyProtection="1">
      <alignment vertical="center" wrapText="1"/>
      <protection/>
    </xf>
    <xf numFmtId="0" fontId="2" fillId="57" borderId="31" xfId="0" applyFont="1" applyFill="1" applyBorder="1" applyAlignment="1" applyProtection="1">
      <alignment vertical="center" wrapText="1"/>
      <protection/>
    </xf>
    <xf numFmtId="0" fontId="2" fillId="57" borderId="30" xfId="0" applyFont="1" applyFill="1" applyBorder="1" applyAlignment="1" applyProtection="1">
      <alignment horizontal="left" vertical="center" wrapText="1"/>
      <protection/>
    </xf>
    <xf numFmtId="0" fontId="2" fillId="57" borderId="31" xfId="0" applyFont="1" applyFill="1" applyBorder="1" applyAlignment="1" applyProtection="1">
      <alignment horizontal="center" vertical="center"/>
      <protection/>
    </xf>
    <xf numFmtId="0" fontId="2" fillId="57" borderId="31" xfId="0" applyFont="1" applyFill="1" applyBorder="1" applyAlignment="1" applyProtection="1">
      <alignment horizontal="left" vertical="center" wrapText="1"/>
      <protection/>
    </xf>
    <xf numFmtId="0" fontId="2" fillId="57" borderId="30" xfId="0" applyFont="1" applyFill="1" applyBorder="1" applyAlignment="1" applyProtection="1">
      <alignment horizontal="center" vertical="center"/>
      <protection/>
    </xf>
    <xf numFmtId="0" fontId="4" fillId="19" borderId="21" xfId="203" applyFont="1" applyFill="1" applyBorder="1" applyAlignment="1" applyProtection="1">
      <alignment horizontal="center" wrapText="1"/>
      <protection/>
    </xf>
    <xf numFmtId="0" fontId="4" fillId="55" borderId="20" xfId="203" applyFont="1" applyFill="1" applyBorder="1" applyAlignment="1" applyProtection="1">
      <alignment horizontal="center" vertical="center"/>
      <protection/>
    </xf>
    <xf numFmtId="0" fontId="4" fillId="55" borderId="19" xfId="203" applyFont="1" applyFill="1" applyBorder="1" applyAlignment="1" applyProtection="1">
      <alignment horizontal="center" vertical="center"/>
      <protection/>
    </xf>
    <xf numFmtId="0" fontId="4" fillId="55" borderId="19" xfId="203" applyFont="1" applyFill="1" applyBorder="1" applyAlignment="1" applyProtection="1">
      <alignment horizontal="center" vertical="center" wrapText="1"/>
      <protection/>
    </xf>
    <xf numFmtId="0" fontId="62" fillId="0" borderId="0" xfId="0" applyFont="1" applyAlignment="1" applyProtection="1">
      <alignment/>
      <protection/>
    </xf>
    <xf numFmtId="0" fontId="2" fillId="57" borderId="0" xfId="0" applyFont="1" applyFill="1" applyBorder="1" applyAlignment="1" applyProtection="1">
      <alignment horizontal="center" vertical="center"/>
      <protection/>
    </xf>
    <xf numFmtId="0" fontId="0" fillId="0" borderId="24" xfId="0" applyFill="1" applyBorder="1" applyAlignment="1" applyProtection="1">
      <alignment/>
      <protection/>
    </xf>
    <xf numFmtId="0" fontId="4" fillId="58" borderId="32" xfId="0" applyFont="1" applyFill="1" applyBorder="1" applyAlignment="1" applyProtection="1">
      <alignment horizontal="center" vertical="center" wrapText="1"/>
      <protection/>
    </xf>
    <xf numFmtId="0" fontId="0" fillId="59" borderId="0" xfId="0" applyFill="1" applyBorder="1" applyAlignment="1" applyProtection="1">
      <alignment horizontal="center" vertical="center"/>
      <protection/>
    </xf>
    <xf numFmtId="0" fontId="0" fillId="59" borderId="0" xfId="0" applyFill="1" applyBorder="1" applyAlignment="1" applyProtection="1">
      <alignment/>
      <protection/>
    </xf>
    <xf numFmtId="0" fontId="63" fillId="0" borderId="0" xfId="0" applyFont="1" applyAlignment="1" applyProtection="1">
      <alignment/>
      <protection/>
    </xf>
    <xf numFmtId="0" fontId="60" fillId="59" borderId="0" xfId="0" applyFont="1" applyFill="1" applyBorder="1" applyAlignment="1" applyProtection="1">
      <alignment/>
      <protection/>
    </xf>
    <xf numFmtId="44" fontId="60" fillId="59" borderId="0" xfId="152" applyFont="1" applyFill="1" applyBorder="1" applyAlignment="1" applyProtection="1">
      <alignment/>
      <protection/>
    </xf>
    <xf numFmtId="0" fontId="61" fillId="59" borderId="0" xfId="0" applyFont="1" applyFill="1" applyBorder="1" applyAlignment="1" applyProtection="1">
      <alignment/>
      <protection/>
    </xf>
    <xf numFmtId="44" fontId="0" fillId="59" borderId="0" xfId="0" applyNumberFormat="1" applyFill="1" applyBorder="1" applyAlignment="1" applyProtection="1">
      <alignment/>
      <protection/>
    </xf>
    <xf numFmtId="0" fontId="0" fillId="0" borderId="33" xfId="0" applyBorder="1" applyAlignment="1" applyProtection="1">
      <alignment/>
      <protection/>
    </xf>
    <xf numFmtId="0" fontId="0" fillId="0" borderId="23" xfId="0" applyBorder="1" applyAlignment="1" applyProtection="1">
      <alignment/>
      <protection/>
    </xf>
    <xf numFmtId="44" fontId="0" fillId="0" borderId="34" xfId="0" applyNumberFormat="1" applyBorder="1" applyAlignment="1" applyProtection="1">
      <alignment/>
      <protection/>
    </xf>
    <xf numFmtId="44" fontId="0" fillId="59" borderId="27" xfId="0" applyNumberFormat="1" applyFill="1" applyBorder="1" applyAlignment="1" applyProtection="1">
      <alignment/>
      <protection/>
    </xf>
    <xf numFmtId="0" fontId="60" fillId="60" borderId="33" xfId="0" applyFont="1" applyFill="1" applyBorder="1" applyAlignment="1">
      <alignment/>
    </xf>
    <xf numFmtId="49" fontId="0" fillId="60" borderId="23" xfId="0" applyNumberFormat="1" applyFill="1" applyBorder="1" applyAlignment="1">
      <alignment/>
    </xf>
    <xf numFmtId="49" fontId="0" fillId="60" borderId="34" xfId="0" applyNumberFormat="1" applyFill="1" applyBorder="1" applyAlignment="1">
      <alignment/>
    </xf>
    <xf numFmtId="49" fontId="0" fillId="60" borderId="35" xfId="0" applyNumberFormat="1" applyFill="1" applyBorder="1" applyAlignment="1">
      <alignment/>
    </xf>
    <xf numFmtId="49" fontId="0" fillId="60" borderId="36" xfId="0" applyNumberFormat="1" applyFill="1" applyBorder="1" applyAlignment="1">
      <alignment/>
    </xf>
    <xf numFmtId="0" fontId="4" fillId="58" borderId="37" xfId="0" applyFont="1" applyFill="1" applyBorder="1" applyAlignment="1" applyProtection="1">
      <alignment horizontal="center" vertical="center" wrapText="1"/>
      <protection/>
    </xf>
    <xf numFmtId="0" fontId="4" fillId="58" borderId="38" xfId="0" applyFont="1" applyFill="1" applyBorder="1" applyAlignment="1" applyProtection="1">
      <alignment horizontal="center" vertical="center" wrapText="1"/>
      <protection/>
    </xf>
    <xf numFmtId="0" fontId="4" fillId="59" borderId="24" xfId="0" applyFont="1" applyFill="1" applyBorder="1" applyAlignment="1" applyProtection="1">
      <alignment horizontal="center" vertical="center" wrapText="1"/>
      <protection/>
    </xf>
    <xf numFmtId="0" fontId="4" fillId="59" borderId="0" xfId="0" applyFont="1" applyFill="1" applyBorder="1" applyAlignment="1" applyProtection="1">
      <alignment horizontal="center" vertical="center" wrapText="1"/>
      <protection/>
    </xf>
    <xf numFmtId="0" fontId="0" fillId="0" borderId="27" xfId="0" applyBorder="1" applyAlignment="1" applyProtection="1">
      <alignment/>
      <protection/>
    </xf>
    <xf numFmtId="0" fontId="21" fillId="0" borderId="32" xfId="0" applyFont="1" applyFill="1" applyBorder="1" applyAlignment="1" applyProtection="1">
      <alignment horizontal="center" vertical="center" wrapText="1"/>
      <protection/>
    </xf>
    <xf numFmtId="0" fontId="21" fillId="0" borderId="39" xfId="0" applyFont="1" applyFill="1" applyBorder="1" applyAlignment="1" applyProtection="1">
      <alignment horizontal="center" vertical="center" wrapText="1"/>
      <protection/>
    </xf>
    <xf numFmtId="0" fontId="0" fillId="0" borderId="40" xfId="0" applyFill="1" applyBorder="1" applyAlignment="1" applyProtection="1">
      <alignment/>
      <protection/>
    </xf>
    <xf numFmtId="0" fontId="4" fillId="59" borderId="40" xfId="0" applyFont="1" applyFill="1" applyBorder="1" applyAlignment="1" applyProtection="1">
      <alignment horizontal="center" vertical="center" wrapText="1"/>
      <protection/>
    </xf>
    <xf numFmtId="0" fontId="0" fillId="0" borderId="40" xfId="0" applyBorder="1" applyAlignment="1" applyProtection="1">
      <alignment/>
      <protection/>
    </xf>
    <xf numFmtId="0" fontId="21" fillId="0" borderId="33" xfId="0" applyFont="1" applyFill="1" applyBorder="1" applyAlignment="1" applyProtection="1">
      <alignment horizontal="center" vertical="center" wrapText="1"/>
      <protection/>
    </xf>
    <xf numFmtId="0" fontId="21" fillId="0" borderId="41" xfId="0" applyFont="1" applyFill="1" applyBorder="1" applyAlignment="1" applyProtection="1">
      <alignment horizontal="center" vertical="center" wrapText="1"/>
      <protection/>
    </xf>
    <xf numFmtId="0" fontId="0" fillId="0" borderId="24" xfId="0" applyBorder="1" applyAlignment="1" applyProtection="1">
      <alignment/>
      <protection/>
    </xf>
    <xf numFmtId="0" fontId="0" fillId="0" borderId="0" xfId="0" applyBorder="1" applyAlignment="1" applyProtection="1">
      <alignment/>
      <protection/>
    </xf>
    <xf numFmtId="0" fontId="64" fillId="61" borderId="42" xfId="0" applyFont="1" applyFill="1" applyBorder="1" applyAlignment="1" applyProtection="1">
      <alignment horizontal="center" vertical="center"/>
      <protection/>
    </xf>
    <xf numFmtId="0" fontId="64" fillId="61" borderId="43" xfId="0" applyFont="1" applyFill="1" applyBorder="1" applyAlignment="1" applyProtection="1">
      <alignment horizontal="center" vertical="center"/>
      <protection/>
    </xf>
    <xf numFmtId="0" fontId="0" fillId="59" borderId="24" xfId="0" applyFill="1" applyBorder="1" applyAlignment="1" applyProtection="1">
      <alignment/>
      <protection/>
    </xf>
    <xf numFmtId="0" fontId="4" fillId="59" borderId="0" xfId="203" applyFont="1" applyFill="1" applyBorder="1" applyAlignment="1" applyProtection="1">
      <alignment horizontal="center" vertical="center"/>
      <protection/>
    </xf>
    <xf numFmtId="0" fontId="21" fillId="59" borderId="0" xfId="0" applyFont="1" applyFill="1" applyBorder="1" applyAlignment="1" applyProtection="1">
      <alignment horizontal="center" vertical="center" wrapText="1"/>
      <protection/>
    </xf>
    <xf numFmtId="44" fontId="0" fillId="0" borderId="0" xfId="0" applyNumberFormat="1" applyBorder="1" applyAlignment="1" applyProtection="1">
      <alignment/>
      <protection/>
    </xf>
    <xf numFmtId="0" fontId="21" fillId="0" borderId="40" xfId="0" applyFont="1" applyFill="1" applyBorder="1" applyAlignment="1" applyProtection="1">
      <alignment horizontal="center" vertical="center" wrapText="1"/>
      <protection/>
    </xf>
    <xf numFmtId="0" fontId="21" fillId="0" borderId="24" xfId="0" applyFont="1" applyFill="1" applyBorder="1" applyAlignment="1" applyProtection="1">
      <alignment horizontal="center" vertical="center" wrapText="1"/>
      <protection/>
    </xf>
    <xf numFmtId="0" fontId="60" fillId="0" borderId="24" xfId="0" applyFont="1" applyBorder="1" applyAlignment="1" applyProtection="1">
      <alignment/>
      <protection/>
    </xf>
    <xf numFmtId="0" fontId="0" fillId="0" borderId="24" xfId="0" applyBorder="1" applyAlignment="1">
      <alignment/>
    </xf>
    <xf numFmtId="0" fontId="4" fillId="59" borderId="24" xfId="203" applyFont="1" applyFill="1" applyBorder="1" applyAlignment="1" applyProtection="1">
      <alignment horizontal="center" vertical="center"/>
      <protection/>
    </xf>
    <xf numFmtId="0" fontId="21" fillId="59" borderId="24" xfId="0" applyFont="1" applyFill="1" applyBorder="1" applyAlignment="1" applyProtection="1">
      <alignment horizontal="center" vertical="center" wrapText="1"/>
      <protection/>
    </xf>
    <xf numFmtId="44" fontId="60" fillId="59" borderId="27" xfId="152" applyFont="1" applyFill="1" applyBorder="1" applyAlignment="1" applyProtection="1">
      <alignment/>
      <protection/>
    </xf>
    <xf numFmtId="0" fontId="4" fillId="58" borderId="39" xfId="0" applyFont="1" applyFill="1" applyBorder="1" applyAlignment="1" applyProtection="1">
      <alignment horizontal="center" vertical="center" wrapText="1"/>
      <protection/>
    </xf>
    <xf numFmtId="0" fontId="4" fillId="58" borderId="37" xfId="0" applyFont="1" applyFill="1" applyBorder="1" applyAlignment="1" applyProtection="1">
      <alignment horizontal="center" vertical="center" wrapText="1"/>
      <protection/>
    </xf>
    <xf numFmtId="0" fontId="65" fillId="60" borderId="21" xfId="0" applyFont="1" applyFill="1" applyBorder="1" applyAlignment="1" applyProtection="1">
      <alignment/>
      <protection/>
    </xf>
    <xf numFmtId="0" fontId="0" fillId="60" borderId="20" xfId="0" applyFill="1" applyBorder="1" applyAlignment="1" applyProtection="1">
      <alignment/>
      <protection/>
    </xf>
    <xf numFmtId="44" fontId="0" fillId="60" borderId="26" xfId="0" applyNumberFormat="1" applyFill="1" applyBorder="1" applyAlignment="1" applyProtection="1">
      <alignment/>
      <protection/>
    </xf>
    <xf numFmtId="0" fontId="0" fillId="60" borderId="24" xfId="0" applyFill="1" applyBorder="1" applyAlignment="1" applyProtection="1">
      <alignment/>
      <protection/>
    </xf>
    <xf numFmtId="0" fontId="0" fillId="60" borderId="0" xfId="0" applyFill="1" applyBorder="1" applyAlignment="1" applyProtection="1">
      <alignment/>
      <protection/>
    </xf>
    <xf numFmtId="0" fontId="0" fillId="60" borderId="25" xfId="0" applyFill="1" applyBorder="1" applyAlignment="1" applyProtection="1">
      <alignment/>
      <protection/>
    </xf>
    <xf numFmtId="0" fontId="0" fillId="60" borderId="28" xfId="0" applyFill="1" applyBorder="1" applyAlignment="1" applyProtection="1">
      <alignment/>
      <protection/>
    </xf>
    <xf numFmtId="0" fontId="61" fillId="60" borderId="37" xfId="0" applyFont="1" applyFill="1" applyBorder="1" applyAlignment="1" applyProtection="1">
      <alignment/>
      <protection/>
    </xf>
    <xf numFmtId="42" fontId="60" fillId="60" borderId="27" xfId="0" applyNumberFormat="1" applyFont="1" applyFill="1" applyBorder="1" applyAlignment="1" applyProtection="1">
      <alignment/>
      <protection/>
    </xf>
    <xf numFmtId="42" fontId="60" fillId="60" borderId="29" xfId="0" applyNumberFormat="1" applyFont="1" applyFill="1" applyBorder="1" applyAlignment="1" applyProtection="1">
      <alignment/>
      <protection/>
    </xf>
    <xf numFmtId="44" fontId="0" fillId="62" borderId="44" xfId="154" applyFont="1" applyFill="1" applyBorder="1" applyAlignment="1" applyProtection="1">
      <alignment horizontal="center"/>
      <protection locked="0"/>
    </xf>
    <xf numFmtId="44" fontId="0" fillId="62" borderId="45" xfId="154" applyFont="1" applyFill="1" applyBorder="1" applyAlignment="1" applyProtection="1">
      <alignment horizontal="center"/>
      <protection locked="0"/>
    </xf>
    <xf numFmtId="0" fontId="4" fillId="55" borderId="26" xfId="203" applyFont="1" applyFill="1" applyBorder="1" applyAlignment="1" applyProtection="1">
      <alignment horizontal="center"/>
      <protection/>
    </xf>
    <xf numFmtId="0" fontId="2" fillId="57" borderId="46" xfId="0" applyFont="1" applyFill="1" applyBorder="1" applyAlignment="1" applyProtection="1">
      <alignment horizontal="center" vertical="center"/>
      <protection/>
    </xf>
    <xf numFmtId="0" fontId="2" fillId="57" borderId="34" xfId="0" applyFont="1" applyFill="1" applyBorder="1" applyAlignment="1" applyProtection="1">
      <alignment horizontal="center" vertical="center"/>
      <protection/>
    </xf>
    <xf numFmtId="0" fontId="4" fillId="0" borderId="27" xfId="205" applyFont="1" applyFill="1" applyBorder="1" applyAlignment="1" applyProtection="1">
      <alignment horizontal="center" vertical="center"/>
      <protection/>
    </xf>
    <xf numFmtId="0" fontId="0" fillId="0" borderId="0" xfId="0" applyFill="1" applyAlignment="1" applyProtection="1">
      <alignment/>
      <protection/>
    </xf>
    <xf numFmtId="0" fontId="61" fillId="0" borderId="0" xfId="0" applyFont="1" applyFill="1" applyAlignment="1" applyProtection="1">
      <alignment/>
      <protection/>
    </xf>
    <xf numFmtId="0" fontId="0" fillId="0" borderId="0" xfId="0" applyFill="1" applyBorder="1" applyAlignment="1" applyProtection="1">
      <alignment/>
      <protection/>
    </xf>
    <xf numFmtId="0" fontId="61" fillId="0" borderId="0" xfId="0" applyFont="1" applyFill="1" applyBorder="1" applyAlignment="1" applyProtection="1">
      <alignment/>
      <protection/>
    </xf>
    <xf numFmtId="0" fontId="4" fillId="0" borderId="0" xfId="205" applyFont="1" applyFill="1" applyBorder="1" applyAlignment="1" applyProtection="1">
      <alignment horizontal="center" vertical="center"/>
      <protection/>
    </xf>
    <xf numFmtId="0" fontId="2" fillId="57" borderId="36" xfId="0" applyFont="1" applyFill="1" applyBorder="1" applyAlignment="1" applyProtection="1">
      <alignment horizontal="center" vertical="center"/>
      <protection/>
    </xf>
    <xf numFmtId="0" fontId="4" fillId="55" borderId="34" xfId="203" applyFont="1" applyFill="1" applyBorder="1" applyAlignment="1" applyProtection="1">
      <alignment horizontal="center" vertical="center"/>
      <protection/>
    </xf>
    <xf numFmtId="0" fontId="4" fillId="55" borderId="26" xfId="203" applyFont="1" applyFill="1" applyBorder="1" applyAlignment="1" applyProtection="1">
      <alignment horizontal="center" vertical="center"/>
      <protection/>
    </xf>
    <xf numFmtId="0" fontId="2" fillId="57" borderId="47" xfId="0" applyFont="1" applyFill="1" applyBorder="1" applyAlignment="1" applyProtection="1">
      <alignment horizontal="center" vertical="center"/>
      <protection/>
    </xf>
    <xf numFmtId="0" fontId="2" fillId="57" borderId="48" xfId="0" applyFont="1" applyFill="1" applyBorder="1" applyAlignment="1" applyProtection="1">
      <alignment horizontal="center" vertical="center"/>
      <protection/>
    </xf>
    <xf numFmtId="0" fontId="60" fillId="0" borderId="0" xfId="0" applyFont="1" applyBorder="1" applyAlignment="1" applyProtection="1">
      <alignment/>
      <protection/>
    </xf>
    <xf numFmtId="44" fontId="0" fillId="62" borderId="23" xfId="154" applyFont="1" applyFill="1" applyBorder="1" applyAlignment="1" applyProtection="1">
      <alignment horizontal="center"/>
      <protection locked="0"/>
    </xf>
    <xf numFmtId="44" fontId="0" fillId="62" borderId="22" xfId="154" applyFont="1" applyFill="1" applyBorder="1" applyAlignment="1" applyProtection="1">
      <alignment horizontal="center"/>
      <protection locked="0"/>
    </xf>
    <xf numFmtId="164" fontId="0" fillId="62" borderId="44" xfId="154" applyNumberFormat="1" applyFont="1" applyFill="1" applyBorder="1" applyAlignment="1" applyProtection="1">
      <alignment horizontal="center"/>
      <protection locked="0"/>
    </xf>
    <xf numFmtId="164" fontId="0" fillId="62" borderId="22" xfId="154" applyNumberFormat="1" applyFont="1" applyFill="1" applyBorder="1" applyAlignment="1" applyProtection="1">
      <alignment horizontal="center"/>
      <protection locked="0"/>
    </xf>
    <xf numFmtId="164" fontId="0" fillId="62" borderId="45" xfId="154" applyNumberFormat="1" applyFont="1" applyFill="1" applyBorder="1" applyAlignment="1" applyProtection="1">
      <alignment horizontal="center"/>
      <protection locked="0"/>
    </xf>
    <xf numFmtId="164" fontId="0" fillId="62" borderId="23" xfId="154" applyNumberFormat="1" applyFont="1" applyFill="1" applyBorder="1" applyAlignment="1" applyProtection="1">
      <alignment horizontal="center"/>
      <protection locked="0"/>
    </xf>
    <xf numFmtId="0" fontId="4" fillId="59" borderId="27" xfId="205" applyFont="1" applyFill="1" applyBorder="1" applyAlignment="1" applyProtection="1">
      <alignment horizontal="center" vertical="center"/>
      <protection/>
    </xf>
    <xf numFmtId="0" fontId="4" fillId="58" borderId="37" xfId="0" applyFont="1" applyFill="1" applyBorder="1" applyAlignment="1" applyProtection="1">
      <alignment horizontal="center" vertical="center" wrapText="1"/>
      <protection/>
    </xf>
    <xf numFmtId="0" fontId="4" fillId="58" borderId="38" xfId="0" applyFont="1" applyFill="1" applyBorder="1" applyAlignment="1" applyProtection="1">
      <alignment horizontal="center" vertical="center" wrapText="1"/>
      <protection/>
    </xf>
    <xf numFmtId="0" fontId="4" fillId="0" borderId="24" xfId="203" applyFont="1" applyFill="1" applyBorder="1" applyAlignment="1" applyProtection="1">
      <alignment horizontal="center" wrapText="1"/>
      <protection/>
    </xf>
    <xf numFmtId="0" fontId="0" fillId="0" borderId="0" xfId="0" applyAlignment="1" applyProtection="1">
      <alignment vertical="center"/>
      <protection/>
    </xf>
    <xf numFmtId="0" fontId="4" fillId="19" borderId="21" xfId="203" applyFont="1" applyFill="1" applyBorder="1" applyAlignment="1" applyProtection="1">
      <alignment horizontal="center" vertical="center" wrapText="1"/>
      <protection/>
    </xf>
    <xf numFmtId="0" fontId="4" fillId="19" borderId="19" xfId="203" applyFont="1" applyFill="1" applyBorder="1" applyAlignment="1" applyProtection="1">
      <alignment horizontal="center" vertical="center" wrapText="1"/>
      <protection/>
    </xf>
    <xf numFmtId="0" fontId="4" fillId="19" borderId="20" xfId="203" applyFont="1" applyFill="1" applyBorder="1" applyAlignment="1" applyProtection="1">
      <alignment horizontal="center" vertical="center" wrapText="1"/>
      <protection/>
    </xf>
    <xf numFmtId="164" fontId="0" fillId="62" borderId="42" xfId="154" applyNumberFormat="1" applyFont="1" applyFill="1" applyBorder="1" applyAlignment="1" applyProtection="1">
      <alignment horizontal="center"/>
      <protection locked="0"/>
    </xf>
    <xf numFmtId="164" fontId="0" fillId="62" borderId="32" xfId="154" applyNumberFormat="1" applyFont="1" applyFill="1" applyBorder="1" applyAlignment="1" applyProtection="1">
      <alignment horizontal="center"/>
      <protection locked="0"/>
    </xf>
    <xf numFmtId="44" fontId="0" fillId="62" borderId="42" xfId="154" applyFont="1" applyFill="1" applyBorder="1" applyAlignment="1" applyProtection="1">
      <alignment horizontal="center"/>
      <protection locked="0"/>
    </xf>
    <xf numFmtId="44" fontId="0" fillId="62" borderId="32" xfId="154" applyFont="1" applyFill="1" applyBorder="1" applyAlignment="1" applyProtection="1">
      <alignment horizontal="center"/>
      <protection locked="0"/>
    </xf>
    <xf numFmtId="42" fontId="0" fillId="62" borderId="44" xfId="154" applyNumberFormat="1" applyFont="1" applyFill="1" applyBorder="1" applyAlignment="1" applyProtection="1">
      <alignment horizontal="center"/>
      <protection/>
    </xf>
    <xf numFmtId="42" fontId="0" fillId="0" borderId="34" xfId="0" applyNumberFormat="1" applyBorder="1" applyAlignment="1" applyProtection="1">
      <alignment/>
      <protection/>
    </xf>
    <xf numFmtId="0" fontId="0" fillId="60" borderId="23" xfId="0" applyFill="1" applyBorder="1" applyAlignment="1" applyProtection="1">
      <alignment/>
      <protection locked="0"/>
    </xf>
    <xf numFmtId="0" fontId="0" fillId="60" borderId="34" xfId="0" applyFill="1" applyBorder="1" applyAlignment="1" applyProtection="1">
      <alignment/>
      <protection locked="0"/>
    </xf>
    <xf numFmtId="0" fontId="0" fillId="60" borderId="35" xfId="0" applyFill="1" applyBorder="1" applyAlignment="1" applyProtection="1">
      <alignment/>
      <protection locked="0"/>
    </xf>
    <xf numFmtId="0" fontId="0" fillId="60" borderId="36" xfId="0" applyFill="1" applyBorder="1" applyAlignment="1" applyProtection="1">
      <alignment/>
      <protection locked="0"/>
    </xf>
    <xf numFmtId="49" fontId="0" fillId="60" borderId="23" xfId="0" applyNumberFormat="1" applyFill="1" applyBorder="1" applyAlignment="1" applyProtection="1">
      <alignment/>
      <protection locked="0"/>
    </xf>
    <xf numFmtId="49" fontId="0" fillId="60" borderId="34" xfId="0" applyNumberFormat="1" applyFill="1" applyBorder="1" applyAlignment="1" applyProtection="1">
      <alignment/>
      <protection locked="0"/>
    </xf>
    <xf numFmtId="49" fontId="0" fillId="60" borderId="35" xfId="0" applyNumberFormat="1" applyFill="1" applyBorder="1" applyAlignment="1" applyProtection="1">
      <alignment/>
      <protection locked="0"/>
    </xf>
    <xf numFmtId="49" fontId="0" fillId="60" borderId="36" xfId="0" applyNumberFormat="1" applyFill="1" applyBorder="1" applyAlignment="1" applyProtection="1">
      <alignment/>
      <protection locked="0"/>
    </xf>
    <xf numFmtId="169" fontId="4" fillId="30" borderId="49" xfId="0" applyNumberFormat="1" applyFont="1" applyFill="1" applyBorder="1" applyAlignment="1" applyProtection="1">
      <alignment horizontal="center" vertical="center" wrapText="1"/>
      <protection locked="0"/>
    </xf>
    <xf numFmtId="1" fontId="4" fillId="30" borderId="49" xfId="0" applyNumberFormat="1" applyFont="1" applyFill="1" applyBorder="1" applyAlignment="1" applyProtection="1">
      <alignment horizontal="center" vertical="center" wrapText="1"/>
      <protection locked="0"/>
    </xf>
    <xf numFmtId="44" fontId="4" fillId="30" borderId="49" xfId="0" applyNumberFormat="1" applyFont="1" applyFill="1" applyBorder="1" applyAlignment="1" applyProtection="1">
      <alignment horizontal="center" vertical="center" wrapText="1"/>
      <protection locked="0"/>
    </xf>
    <xf numFmtId="0" fontId="22" fillId="59" borderId="0" xfId="206" applyFont="1" applyFill="1">
      <alignment/>
      <protection/>
    </xf>
    <xf numFmtId="0" fontId="26" fillId="59" borderId="0" xfId="206" applyFont="1" applyFill="1">
      <alignment/>
      <protection/>
    </xf>
    <xf numFmtId="0" fontId="66" fillId="59" borderId="0" xfId="0" applyFont="1" applyFill="1" applyAlignment="1" applyProtection="1">
      <alignment/>
      <protection/>
    </xf>
    <xf numFmtId="0" fontId="67" fillId="59" borderId="0" xfId="0" applyFont="1" applyFill="1" applyAlignment="1" applyProtection="1">
      <alignment/>
      <protection/>
    </xf>
    <xf numFmtId="0" fontId="60" fillId="59" borderId="0" xfId="0" applyFont="1" applyFill="1" applyAlignment="1" applyProtection="1">
      <alignment/>
      <protection/>
    </xf>
    <xf numFmtId="0" fontId="0" fillId="59" borderId="0" xfId="0" applyFill="1" applyAlignment="1" applyProtection="1">
      <alignment/>
      <protection/>
    </xf>
    <xf numFmtId="0" fontId="0" fillId="59" borderId="0" xfId="0" applyFill="1" applyAlignment="1">
      <alignment/>
    </xf>
    <xf numFmtId="0" fontId="2" fillId="59" borderId="0" xfId="206" applyFont="1" applyFill="1">
      <alignment/>
      <protection/>
    </xf>
    <xf numFmtId="0" fontId="23" fillId="59" borderId="0" xfId="206" applyFont="1" applyFill="1">
      <alignment/>
      <protection/>
    </xf>
    <xf numFmtId="0" fontId="24" fillId="59" borderId="0" xfId="206" applyFont="1" applyFill="1">
      <alignment/>
      <protection/>
    </xf>
    <xf numFmtId="0" fontId="24" fillId="59" borderId="0" xfId="155" applyNumberFormat="1" applyFont="1" applyFill="1" applyAlignment="1" quotePrefix="1">
      <alignment horizontal="left" vertical="top" wrapText="1"/>
    </xf>
    <xf numFmtId="0" fontId="0" fillId="59" borderId="0" xfId="0" applyFill="1" applyAlignment="1">
      <alignment wrapText="1"/>
    </xf>
    <xf numFmtId="0" fontId="24" fillId="59" borderId="0" xfId="155" applyNumberFormat="1" applyFont="1" applyFill="1" applyAlignment="1">
      <alignment horizontal="left" vertical="top" wrapText="1"/>
    </xf>
    <xf numFmtId="0" fontId="2" fillId="59" borderId="0" xfId="206" applyFill="1" applyAlignment="1">
      <alignment horizontal="left" vertical="top" wrapText="1"/>
      <protection/>
    </xf>
    <xf numFmtId="0" fontId="24" fillId="59" borderId="0" xfId="206" applyFont="1" applyFill="1" applyAlignment="1">
      <alignment wrapText="1"/>
      <protection/>
    </xf>
    <xf numFmtId="0" fontId="2" fillId="59" borderId="0" xfId="206" applyFill="1">
      <alignment/>
      <protection/>
    </xf>
    <xf numFmtId="0" fontId="24" fillId="59" borderId="0" xfId="206" applyFont="1" applyFill="1" applyAlignment="1">
      <alignment horizontal="left" indent="2"/>
      <protection/>
    </xf>
    <xf numFmtId="0" fontId="25" fillId="59" borderId="0" xfId="206" applyFont="1" applyFill="1">
      <alignment/>
      <protection/>
    </xf>
    <xf numFmtId="0" fontId="24" fillId="59" borderId="0" xfId="206" applyFont="1" applyFill="1" applyAlignment="1">
      <alignment/>
      <protection/>
    </xf>
    <xf numFmtId="0" fontId="24" fillId="59" borderId="0" xfId="206" applyFont="1" applyFill="1" applyAlignment="1">
      <alignment wrapText="1"/>
      <protection/>
    </xf>
    <xf numFmtId="0" fontId="23" fillId="59" borderId="0" xfId="155" applyNumberFormat="1" applyFont="1" applyFill="1" applyAlignment="1">
      <alignment horizontal="center" vertical="top" wrapText="1"/>
    </xf>
    <xf numFmtId="0" fontId="24" fillId="59" borderId="0" xfId="155" applyNumberFormat="1" applyFont="1" applyFill="1" applyAlignment="1">
      <alignment horizontal="left" vertical="top" wrapText="1"/>
    </xf>
    <xf numFmtId="0" fontId="2" fillId="59" borderId="0" xfId="206" applyFill="1" applyAlignment="1">
      <alignment horizontal="left" vertical="top" wrapText="1"/>
      <protection/>
    </xf>
    <xf numFmtId="0" fontId="0" fillId="59" borderId="0" xfId="0" applyFill="1" applyAlignment="1">
      <alignment/>
    </xf>
    <xf numFmtId="0" fontId="23" fillId="59" borderId="0" xfId="155" applyNumberFormat="1" applyFont="1" applyFill="1" applyAlignment="1">
      <alignment vertical="top" wrapText="1"/>
    </xf>
    <xf numFmtId="0" fontId="60" fillId="60" borderId="33" xfId="0" applyFont="1" applyFill="1" applyBorder="1" applyAlignment="1" applyProtection="1">
      <alignment/>
      <protection locked="0"/>
    </xf>
    <xf numFmtId="0" fontId="0" fillId="0" borderId="50" xfId="0" applyBorder="1" applyAlignment="1" applyProtection="1">
      <alignment/>
      <protection locked="0"/>
    </xf>
    <xf numFmtId="0" fontId="24" fillId="59" borderId="0" xfId="155" applyNumberFormat="1" applyFont="1" applyFill="1" applyAlignment="1" quotePrefix="1">
      <alignment horizontal="left" vertical="top" wrapText="1"/>
    </xf>
    <xf numFmtId="0" fontId="0" fillId="59" borderId="0" xfId="0" applyFill="1" applyAlignment="1">
      <alignment wrapText="1"/>
    </xf>
    <xf numFmtId="0" fontId="0" fillId="0" borderId="0" xfId="0" applyAlignment="1" applyProtection="1">
      <alignment horizontal="left" vertical="center" wrapText="1" indent="1"/>
      <protection/>
    </xf>
    <xf numFmtId="0" fontId="0" fillId="0" borderId="0" xfId="0" applyAlignment="1">
      <alignment horizontal="left" vertical="center" wrapText="1" indent="1"/>
    </xf>
    <xf numFmtId="0" fontId="3" fillId="0" borderId="0" xfId="0" applyFont="1" applyFill="1" applyBorder="1" applyAlignment="1" applyProtection="1">
      <alignment horizontal="center" vertical="center"/>
      <protection/>
    </xf>
    <xf numFmtId="0" fontId="3" fillId="19" borderId="37" xfId="204" applyFont="1" applyFill="1" applyBorder="1" applyAlignment="1" applyProtection="1">
      <alignment horizontal="center" vertical="center" wrapText="1"/>
      <protection/>
    </xf>
    <xf numFmtId="0" fontId="3" fillId="19" borderId="38" xfId="204" applyFont="1" applyFill="1" applyBorder="1" applyAlignment="1" applyProtection="1">
      <alignment horizontal="center" vertical="center" wrapText="1"/>
      <protection/>
    </xf>
    <xf numFmtId="0" fontId="3" fillId="19" borderId="51" xfId="204" applyFont="1" applyFill="1" applyBorder="1" applyAlignment="1" applyProtection="1">
      <alignment horizontal="center" vertical="center" wrapText="1"/>
      <protection/>
    </xf>
    <xf numFmtId="0" fontId="68" fillId="60" borderId="23" xfId="0" applyFont="1" applyFill="1" applyBorder="1" applyAlignment="1">
      <alignment/>
    </xf>
    <xf numFmtId="0" fontId="68" fillId="60" borderId="34" xfId="0" applyFont="1" applyFill="1" applyBorder="1" applyAlignment="1">
      <alignment/>
    </xf>
    <xf numFmtId="0" fontId="0" fillId="60" borderId="23" xfId="0" applyFill="1" applyBorder="1" applyAlignment="1">
      <alignment/>
    </xf>
    <xf numFmtId="0" fontId="0" fillId="60" borderId="34" xfId="0" applyFill="1" applyBorder="1" applyAlignment="1">
      <alignment/>
    </xf>
    <xf numFmtId="0" fontId="4" fillId="58" borderId="37" xfId="0" applyFont="1" applyFill="1" applyBorder="1" applyAlignment="1" applyProtection="1">
      <alignment horizontal="center" vertical="center" wrapText="1"/>
      <protection/>
    </xf>
    <xf numFmtId="0" fontId="4" fillId="58" borderId="51" xfId="0" applyFont="1" applyFill="1" applyBorder="1" applyAlignment="1" applyProtection="1">
      <alignment horizontal="center" vertical="center" wrapText="1"/>
      <protection/>
    </xf>
    <xf numFmtId="0" fontId="61" fillId="61" borderId="37" xfId="0" applyFont="1" applyFill="1" applyBorder="1" applyAlignment="1" applyProtection="1">
      <alignment horizontal="center" vertical="center"/>
      <protection/>
    </xf>
    <xf numFmtId="0" fontId="61" fillId="61" borderId="38" xfId="0" applyFont="1" applyFill="1" applyBorder="1" applyAlignment="1" applyProtection="1">
      <alignment horizontal="center" vertical="center"/>
      <protection/>
    </xf>
    <xf numFmtId="0" fontId="61" fillId="61" borderId="51" xfId="0" applyFont="1" applyFill="1" applyBorder="1" applyAlignment="1" applyProtection="1">
      <alignment horizontal="center" vertical="center"/>
      <protection/>
    </xf>
    <xf numFmtId="0" fontId="60" fillId="60" borderId="33" xfId="0" applyFont="1" applyFill="1" applyBorder="1" applyAlignment="1">
      <alignment/>
    </xf>
    <xf numFmtId="0" fontId="0" fillId="0" borderId="50" xfId="0" applyBorder="1" applyAlignment="1">
      <alignment/>
    </xf>
    <xf numFmtId="0" fontId="4" fillId="58" borderId="38"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protection/>
    </xf>
    <xf numFmtId="44" fontId="60" fillId="60" borderId="38" xfId="0" applyNumberFormat="1" applyFont="1" applyFill="1" applyBorder="1" applyAlignment="1" applyProtection="1">
      <alignment/>
      <protection/>
    </xf>
    <xf numFmtId="44" fontId="0" fillId="60" borderId="51" xfId="0" applyNumberFormat="1" applyFill="1" applyBorder="1" applyAlignment="1">
      <alignment/>
    </xf>
    <xf numFmtId="44" fontId="4" fillId="58" borderId="33" xfId="0" applyNumberFormat="1" applyFont="1" applyFill="1" applyBorder="1" applyAlignment="1" applyProtection="1">
      <alignment horizontal="center" vertical="center" wrapText="1"/>
      <protection/>
    </xf>
    <xf numFmtId="44" fontId="0" fillId="0" borderId="52" xfId="0" applyNumberFormat="1" applyBorder="1" applyAlignment="1">
      <alignment/>
    </xf>
    <xf numFmtId="0" fontId="64" fillId="61" borderId="53" xfId="0" applyFont="1" applyFill="1" applyBorder="1" applyAlignment="1" applyProtection="1">
      <alignment horizontal="center" vertical="center"/>
      <protection/>
    </xf>
    <xf numFmtId="0" fontId="0" fillId="0" borderId="54" xfId="0" applyBorder="1" applyAlignment="1">
      <alignment/>
    </xf>
    <xf numFmtId="0" fontId="3" fillId="59" borderId="27" xfId="0" applyFont="1" applyFill="1" applyBorder="1" applyAlignment="1" applyProtection="1">
      <alignment horizontal="center" vertical="center"/>
      <protection/>
    </xf>
  </cellXfs>
  <cellStyles count="219">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Currency 2" xfId="154"/>
    <cellStyle name="Currency 3" xfId="155"/>
    <cellStyle name="Explanatory Text" xfId="156"/>
    <cellStyle name="Explanatory Text 2" xfId="157"/>
    <cellStyle name="Explanatory Text 3" xfId="158"/>
    <cellStyle name="Explanatory Text 4" xfId="159"/>
    <cellStyle name="Explanatory Text 5" xfId="160"/>
    <cellStyle name="Followed Hyperlink" xfId="161"/>
    <cellStyle name="Good" xfId="162"/>
    <cellStyle name="Good 2" xfId="163"/>
    <cellStyle name="Good 3" xfId="164"/>
    <cellStyle name="Good 4" xfId="165"/>
    <cellStyle name="Good 5" xfId="166"/>
    <cellStyle name="Heading 1" xfId="167"/>
    <cellStyle name="Heading 1 2" xfId="168"/>
    <cellStyle name="Heading 1 3" xfId="169"/>
    <cellStyle name="Heading 1 4" xfId="170"/>
    <cellStyle name="Heading 1 5" xfId="171"/>
    <cellStyle name="Heading 2" xfId="172"/>
    <cellStyle name="Heading 2 2" xfId="173"/>
    <cellStyle name="Heading 2 3" xfId="174"/>
    <cellStyle name="Heading 2 4" xfId="175"/>
    <cellStyle name="Heading 2 5" xfId="176"/>
    <cellStyle name="Heading 3" xfId="177"/>
    <cellStyle name="Heading 3 2" xfId="178"/>
    <cellStyle name="Heading 3 3" xfId="179"/>
    <cellStyle name="Heading 3 4" xfId="180"/>
    <cellStyle name="Heading 3 5" xfId="181"/>
    <cellStyle name="Heading 4" xfId="182"/>
    <cellStyle name="Heading 4 2" xfId="183"/>
    <cellStyle name="Heading 4 3" xfId="184"/>
    <cellStyle name="Heading 4 4" xfId="185"/>
    <cellStyle name="Heading 4 5" xfId="186"/>
    <cellStyle name="Hyperlink" xfId="187"/>
    <cellStyle name="Input" xfId="188"/>
    <cellStyle name="Input 2" xfId="189"/>
    <cellStyle name="Input 3" xfId="190"/>
    <cellStyle name="Input 4" xfId="191"/>
    <cellStyle name="Input 5" xfId="192"/>
    <cellStyle name="Linked Cell" xfId="193"/>
    <cellStyle name="Linked Cell 2" xfId="194"/>
    <cellStyle name="Linked Cell 3" xfId="195"/>
    <cellStyle name="Linked Cell 4" xfId="196"/>
    <cellStyle name="Linked Cell 5" xfId="197"/>
    <cellStyle name="Neutral" xfId="198"/>
    <cellStyle name="Neutral 2" xfId="199"/>
    <cellStyle name="Neutral 3" xfId="200"/>
    <cellStyle name="Neutral 4" xfId="201"/>
    <cellStyle name="Neutral 5" xfId="202"/>
    <cellStyle name="Normal 2" xfId="203"/>
    <cellStyle name="Normal 3" xfId="204"/>
    <cellStyle name="Normal 4" xfId="205"/>
    <cellStyle name="Normal 5" xfId="206"/>
    <cellStyle name="Note" xfId="207"/>
    <cellStyle name="Note 2" xfId="208"/>
    <cellStyle name="Note 3" xfId="209"/>
    <cellStyle name="Note 4" xfId="210"/>
    <cellStyle name="Note 5" xfId="211"/>
    <cellStyle name="Output" xfId="212"/>
    <cellStyle name="Output 2" xfId="213"/>
    <cellStyle name="Output 3" xfId="214"/>
    <cellStyle name="Output 4" xfId="215"/>
    <cellStyle name="Output 5" xfId="216"/>
    <cellStyle name="Percent" xfId="217"/>
    <cellStyle name="Title" xfId="218"/>
    <cellStyle name="Title 2" xfId="219"/>
    <cellStyle name="Title 3" xfId="220"/>
    <cellStyle name="Title 4" xfId="221"/>
    <cellStyle name="Title 5" xfId="222"/>
    <cellStyle name="Total" xfId="223"/>
    <cellStyle name="Total 2" xfId="224"/>
    <cellStyle name="Total 3" xfId="225"/>
    <cellStyle name="Total 4" xfId="226"/>
    <cellStyle name="Total 5" xfId="227"/>
    <cellStyle name="Warning Text" xfId="228"/>
    <cellStyle name="Warning Text 2" xfId="229"/>
    <cellStyle name="Warning Text 3" xfId="230"/>
    <cellStyle name="Warning Text 4" xfId="231"/>
    <cellStyle name="Warning Text 5" xfId="2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95250</xdr:rowOff>
    </xdr:from>
    <xdr:to>
      <xdr:col>12</xdr:col>
      <xdr:colOff>266700</xdr:colOff>
      <xdr:row>59</xdr:row>
      <xdr:rowOff>76200</xdr:rowOff>
    </xdr:to>
    <xdr:sp>
      <xdr:nvSpPr>
        <xdr:cNvPr id="1" name="TextBox 1"/>
        <xdr:cNvSpPr txBox="1">
          <a:spLocks noChangeArrowheads="1"/>
        </xdr:cNvSpPr>
      </xdr:nvSpPr>
      <xdr:spPr>
        <a:xfrm>
          <a:off x="66675" y="1238250"/>
          <a:ext cx="7515225" cy="10534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Lot 5 Car Share : Instructions for completing the pricing sheets.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purpose of this sheet is to assist you in preparing your bid in a consistent format for the initial evaluation of the pricing submission.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Pricing sheets have been compiled based on historic information and forecasted usage. The worksheets as volumes are for calculation purposes and cannot be amended.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are for evaluation purposes only and do not imply a commitment to future volumes.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You must complete this schedule in accordance with these instructions.</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Completing the Pricing Schedule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1.1 Ensure that you scroll down each page sufficiently so as not to omit any data input requirement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1.2 Enter the appropriate cost/price in each of the sections ensuring that you provide all information requested.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1.3 The volume figures are locked to allow auto-calculation of the totals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1.4 The total figure auto-calculates for each item.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1.5 Insert your contact details in the green box above ,this will copy to each sheet.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1.6 If you do not provide a specific service insert "Not Offered".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1.7 If you do not charge for a specific service insert "No Charge"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1.8 Please complete two pricing worksheets, “Rental Charges and “Additional Charges”  (NOTE the sheets include LONDON and OUTSIDE LONDON rates please complete both sections)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1.9 Prices submitted shall be the maximum price charged of which may be reduced at further competition.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2.0 Failure to insert a charge (or comment to confirm no charge will be applied), may render your bid as incapable of evaluation and your tender non compliant. </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Explanation of terms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column entitled “Groups” includes notations recognisable by current users of vehicle hire in some public sector organisations and may not reflect any current industry codlings, the relevant SIPP code is also noted and this should be used as a guide when providing a quotation.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Pricing will be evaluated against the estimated profile based upon historic data and will only be used for the purpose of evaluation. Where historic profile has a zero usage a nominal figure of 2 has been added to allow for a comparison of quotations and is not an accurate forecast of usage.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All vehicle classes must be quoted for, where the supplier is unable to provide the class of vehicle directly then the use of a sub contractor is permissible. The quoted price must be the full cost of the provision of that vehicle by the bidding supplier. Service levels and fulfilment of the specification and any call off remain the responsibility of the bidding supplier.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for any additional charges are estimates based on historical volumes.Where historic profile has a zero usage a nominal figure of 2 has been added to allow for a comparison of quotations and is not an accurate forecast of usage.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Total costs will be automatically calculated by multiplying the volumes by the inputted prices for each vehicle hire and each additional charge. (In all Blue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Information provided in the light pink cells will be used as the basis of the maximum pricing within the Framework Agreement and will not be used in the pricing evaluation calculation.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Refer to the Invitation to Tender document for a full explanation of how these prices will be evaluated and marks awarded</a:t>
          </a:r>
          <a:r>
            <a:rPr lang="en-US" cap="none" sz="105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T50"/>
  <sheetViews>
    <sheetView view="pageBreakPreview" zoomScale="60" zoomScalePageLayoutView="0" workbookViewId="0" topLeftCell="A13">
      <selection activeCell="L6" sqref="L6"/>
    </sheetView>
  </sheetViews>
  <sheetFormatPr defaultColWidth="9.140625" defaultRowHeight="15"/>
  <sheetData>
    <row r="4" spans="1:7" ht="15">
      <c r="A4" s="168" t="s">
        <v>52</v>
      </c>
      <c r="B4" s="169"/>
      <c r="C4" s="132"/>
      <c r="D4" s="132"/>
      <c r="E4" s="132"/>
      <c r="F4" s="132"/>
      <c r="G4" s="133"/>
    </row>
    <row r="5" spans="1:7" ht="15">
      <c r="A5" s="168" t="s">
        <v>53</v>
      </c>
      <c r="B5" s="169"/>
      <c r="C5" s="134"/>
      <c r="D5" s="134"/>
      <c r="E5" s="134"/>
      <c r="F5" s="134"/>
      <c r="G5" s="135"/>
    </row>
    <row r="7" spans="1:20" ht="18">
      <c r="A7" s="143"/>
      <c r="B7" s="144"/>
      <c r="C7" s="144"/>
      <c r="D7" s="144"/>
      <c r="E7" s="144"/>
      <c r="F7" s="144"/>
      <c r="G7" s="145"/>
      <c r="H7" s="146"/>
      <c r="I7" s="146"/>
      <c r="J7" s="147"/>
      <c r="K7" s="147"/>
      <c r="L7" s="148"/>
      <c r="M7" s="148"/>
      <c r="N7" s="148"/>
      <c r="O7" s="148"/>
      <c r="P7" s="148"/>
      <c r="Q7" s="148"/>
      <c r="R7" s="148"/>
      <c r="S7" s="148"/>
      <c r="T7" s="149"/>
    </row>
    <row r="8" spans="1:20" ht="15">
      <c r="A8" s="150"/>
      <c r="B8" s="150"/>
      <c r="C8" s="150"/>
      <c r="D8" s="150"/>
      <c r="E8" s="150"/>
      <c r="F8" s="150"/>
      <c r="G8" s="150"/>
      <c r="H8" s="150"/>
      <c r="I8" s="150"/>
      <c r="J8" s="150"/>
      <c r="K8" s="150"/>
      <c r="L8" s="150"/>
      <c r="M8" s="149"/>
      <c r="N8" s="149"/>
      <c r="O8" s="149"/>
      <c r="P8" s="149"/>
      <c r="Q8" s="149"/>
      <c r="R8" s="149"/>
      <c r="S8" s="149"/>
      <c r="T8" s="149"/>
    </row>
    <row r="9" spans="1:20" ht="15.75">
      <c r="A9" s="151"/>
      <c r="B9" s="152"/>
      <c r="C9" s="152"/>
      <c r="D9" s="152"/>
      <c r="E9" s="152"/>
      <c r="F9" s="152"/>
      <c r="G9" s="152"/>
      <c r="H9" s="152"/>
      <c r="I9" s="152"/>
      <c r="J9" s="152"/>
      <c r="K9" s="152"/>
      <c r="L9" s="152"/>
      <c r="M9" s="149"/>
      <c r="N9" s="149"/>
      <c r="O9" s="149"/>
      <c r="P9" s="149"/>
      <c r="Q9" s="149"/>
      <c r="R9" s="149"/>
      <c r="S9" s="149"/>
      <c r="T9" s="149"/>
    </row>
    <row r="10" spans="1:20" ht="15.75">
      <c r="A10" s="152"/>
      <c r="B10" s="152"/>
      <c r="C10" s="152"/>
      <c r="D10" s="152"/>
      <c r="E10" s="152"/>
      <c r="F10" s="152"/>
      <c r="G10" s="152"/>
      <c r="H10" s="152"/>
      <c r="I10" s="152"/>
      <c r="J10" s="152"/>
      <c r="K10" s="152"/>
      <c r="L10" s="152"/>
      <c r="M10" s="149"/>
      <c r="N10" s="149"/>
      <c r="O10" s="149"/>
      <c r="P10" s="149"/>
      <c r="Q10" s="149"/>
      <c r="R10" s="149"/>
      <c r="S10" s="149"/>
      <c r="T10" s="149"/>
    </row>
    <row r="11" spans="1:20" ht="15.75">
      <c r="A11" s="152"/>
      <c r="B11" s="152"/>
      <c r="C11" s="152"/>
      <c r="D11" s="152"/>
      <c r="E11" s="152"/>
      <c r="F11" s="152"/>
      <c r="G11" s="152"/>
      <c r="H11" s="152"/>
      <c r="I11" s="152"/>
      <c r="J11" s="152"/>
      <c r="K11" s="152"/>
      <c r="L11" s="152"/>
      <c r="M11" s="149"/>
      <c r="N11" s="149"/>
      <c r="O11" s="149"/>
      <c r="P11" s="149"/>
      <c r="Q11" s="149"/>
      <c r="R11" s="149"/>
      <c r="S11" s="149"/>
      <c r="T11" s="149"/>
    </row>
    <row r="12" spans="1:20" ht="15.75">
      <c r="A12" s="151"/>
      <c r="B12" s="152"/>
      <c r="C12" s="152"/>
      <c r="D12" s="152"/>
      <c r="E12" s="152"/>
      <c r="F12" s="152"/>
      <c r="G12" s="152"/>
      <c r="H12" s="152"/>
      <c r="I12" s="152"/>
      <c r="J12" s="152"/>
      <c r="K12" s="152"/>
      <c r="L12" s="152"/>
      <c r="M12" s="149"/>
      <c r="N12" s="149"/>
      <c r="O12" s="149"/>
      <c r="P12" s="149"/>
      <c r="Q12" s="149"/>
      <c r="R12" s="149"/>
      <c r="S12" s="149"/>
      <c r="T12" s="149"/>
    </row>
    <row r="13" spans="1:20" ht="15">
      <c r="A13" s="164"/>
      <c r="B13" s="170"/>
      <c r="C13" s="170"/>
      <c r="D13" s="170"/>
      <c r="E13" s="170"/>
      <c r="F13" s="170"/>
      <c r="G13" s="170"/>
      <c r="H13" s="170"/>
      <c r="I13" s="170"/>
      <c r="J13" s="170"/>
      <c r="K13" s="170"/>
      <c r="L13" s="170"/>
      <c r="M13" s="149"/>
      <c r="N13" s="149"/>
      <c r="O13" s="149"/>
      <c r="P13" s="149"/>
      <c r="Q13" s="149"/>
      <c r="R13" s="149"/>
      <c r="S13" s="149"/>
      <c r="T13" s="149"/>
    </row>
    <row r="14" spans="1:20" ht="15">
      <c r="A14" s="170"/>
      <c r="B14" s="170"/>
      <c r="C14" s="170"/>
      <c r="D14" s="170"/>
      <c r="E14" s="170"/>
      <c r="F14" s="170"/>
      <c r="G14" s="170"/>
      <c r="H14" s="170"/>
      <c r="I14" s="170"/>
      <c r="J14" s="170"/>
      <c r="K14" s="170"/>
      <c r="L14" s="170"/>
      <c r="M14" s="149"/>
      <c r="N14" s="149"/>
      <c r="O14" s="149"/>
      <c r="P14" s="149"/>
      <c r="Q14" s="149"/>
      <c r="R14" s="149"/>
      <c r="S14" s="149"/>
      <c r="T14" s="149"/>
    </row>
    <row r="15" spans="1:20" ht="31.5" customHeight="1">
      <c r="A15" s="163"/>
      <c r="B15" s="163"/>
      <c r="C15" s="163"/>
      <c r="D15" s="153"/>
      <c r="E15" s="153"/>
      <c r="F15" s="153"/>
      <c r="G15" s="153"/>
      <c r="H15" s="153"/>
      <c r="I15" s="153"/>
      <c r="J15" s="153"/>
      <c r="K15" s="153"/>
      <c r="L15" s="153"/>
      <c r="M15" s="149"/>
      <c r="N15" s="149"/>
      <c r="O15" s="149"/>
      <c r="P15" s="149"/>
      <c r="Q15" s="149"/>
      <c r="R15" s="149"/>
      <c r="S15" s="149"/>
      <c r="T15" s="149"/>
    </row>
    <row r="16" spans="1:20" ht="15">
      <c r="A16" s="164"/>
      <c r="B16" s="164"/>
      <c r="C16" s="164"/>
      <c r="D16" s="164"/>
      <c r="E16" s="164"/>
      <c r="F16" s="164"/>
      <c r="G16" s="164"/>
      <c r="H16" s="164"/>
      <c r="I16" s="164"/>
      <c r="J16" s="164"/>
      <c r="K16" s="164"/>
      <c r="L16" s="171"/>
      <c r="M16" s="171"/>
      <c r="N16" s="171"/>
      <c r="O16" s="171"/>
      <c r="P16" s="154"/>
      <c r="Q16" s="149"/>
      <c r="R16" s="149"/>
      <c r="S16" s="149"/>
      <c r="T16" s="149"/>
    </row>
    <row r="17" spans="1:20" ht="15">
      <c r="A17" s="155"/>
      <c r="B17" s="155"/>
      <c r="C17" s="155"/>
      <c r="D17" s="155"/>
      <c r="E17" s="155"/>
      <c r="F17" s="155"/>
      <c r="G17" s="155"/>
      <c r="H17" s="155"/>
      <c r="I17" s="155"/>
      <c r="J17" s="155"/>
      <c r="K17" s="155"/>
      <c r="L17" s="153"/>
      <c r="M17" s="149"/>
      <c r="N17" s="149"/>
      <c r="O17" s="149"/>
      <c r="P17" s="149"/>
      <c r="Q17" s="149"/>
      <c r="R17" s="149"/>
      <c r="S17" s="149"/>
      <c r="T17" s="149"/>
    </row>
    <row r="18" spans="1:20" ht="15">
      <c r="A18" s="164"/>
      <c r="B18" s="164"/>
      <c r="C18" s="164"/>
      <c r="D18" s="164"/>
      <c r="E18" s="164"/>
      <c r="F18" s="164"/>
      <c r="G18" s="164"/>
      <c r="H18" s="164"/>
      <c r="I18" s="164"/>
      <c r="J18" s="164"/>
      <c r="K18" s="155"/>
      <c r="L18" s="153"/>
      <c r="M18" s="149"/>
      <c r="N18" s="149"/>
      <c r="O18" s="149"/>
      <c r="P18" s="149"/>
      <c r="Q18" s="149"/>
      <c r="R18" s="149"/>
      <c r="S18" s="149"/>
      <c r="T18" s="149"/>
    </row>
    <row r="19" spans="1:20" ht="15">
      <c r="A19" s="155"/>
      <c r="B19" s="155"/>
      <c r="C19" s="155"/>
      <c r="D19" s="155"/>
      <c r="E19" s="155"/>
      <c r="F19" s="155"/>
      <c r="G19" s="155"/>
      <c r="H19" s="155"/>
      <c r="I19" s="155"/>
      <c r="J19" s="155"/>
      <c r="K19" s="155"/>
      <c r="L19" s="153"/>
      <c r="M19" s="149"/>
      <c r="N19" s="149"/>
      <c r="O19" s="149"/>
      <c r="P19" s="149"/>
      <c r="Q19" s="149"/>
      <c r="R19" s="149"/>
      <c r="S19" s="149"/>
      <c r="T19" s="149"/>
    </row>
    <row r="20" spans="1:20" ht="15">
      <c r="A20" s="164"/>
      <c r="B20" s="165"/>
      <c r="C20" s="165"/>
      <c r="D20" s="165"/>
      <c r="E20" s="165"/>
      <c r="F20" s="165"/>
      <c r="G20" s="165"/>
      <c r="H20" s="165"/>
      <c r="I20" s="165"/>
      <c r="J20" s="165"/>
      <c r="K20" s="165"/>
      <c r="L20" s="166"/>
      <c r="M20" s="166"/>
      <c r="N20" s="166"/>
      <c r="O20" s="166"/>
      <c r="P20" s="149"/>
      <c r="Q20" s="149"/>
      <c r="R20" s="149"/>
      <c r="S20" s="149"/>
      <c r="T20" s="149"/>
    </row>
    <row r="21" spans="1:20" ht="15">
      <c r="A21" s="155"/>
      <c r="B21" s="156"/>
      <c r="C21" s="156"/>
      <c r="D21" s="156"/>
      <c r="E21" s="156"/>
      <c r="F21" s="156"/>
      <c r="G21" s="156"/>
      <c r="H21" s="156"/>
      <c r="I21" s="156"/>
      <c r="J21" s="156"/>
      <c r="K21" s="156"/>
      <c r="L21" s="153"/>
      <c r="M21" s="149"/>
      <c r="N21" s="149"/>
      <c r="O21" s="149"/>
      <c r="P21" s="149"/>
      <c r="Q21" s="149"/>
      <c r="R21" s="149"/>
      <c r="S21" s="149"/>
      <c r="T21" s="149"/>
    </row>
    <row r="22" spans="1:20" ht="15">
      <c r="A22" s="164"/>
      <c r="B22" s="164"/>
      <c r="C22" s="164"/>
      <c r="D22" s="164"/>
      <c r="E22" s="164"/>
      <c r="F22" s="164"/>
      <c r="G22" s="164"/>
      <c r="H22" s="164"/>
      <c r="I22" s="164"/>
      <c r="J22" s="164"/>
      <c r="K22" s="164"/>
      <c r="L22" s="166"/>
      <c r="M22" s="166"/>
      <c r="N22" s="166"/>
      <c r="O22" s="166"/>
      <c r="P22" s="166"/>
      <c r="Q22" s="149"/>
      <c r="R22" s="149"/>
      <c r="S22" s="149"/>
      <c r="T22" s="149"/>
    </row>
    <row r="23" spans="1:20" ht="15">
      <c r="A23" s="155"/>
      <c r="B23" s="155"/>
      <c r="C23" s="155"/>
      <c r="D23" s="155"/>
      <c r="E23" s="155"/>
      <c r="F23" s="155"/>
      <c r="G23" s="155"/>
      <c r="H23" s="155"/>
      <c r="I23" s="155"/>
      <c r="J23" s="155"/>
      <c r="K23" s="155"/>
      <c r="L23" s="153"/>
      <c r="M23" s="149"/>
      <c r="N23" s="149"/>
      <c r="O23" s="149"/>
      <c r="P23" s="149"/>
      <c r="Q23" s="149"/>
      <c r="R23" s="149"/>
      <c r="S23" s="149"/>
      <c r="T23" s="149"/>
    </row>
    <row r="24" spans="1:20" ht="15">
      <c r="A24" s="164"/>
      <c r="B24" s="164"/>
      <c r="C24" s="164"/>
      <c r="D24" s="164"/>
      <c r="E24" s="164"/>
      <c r="F24" s="164"/>
      <c r="G24" s="164"/>
      <c r="H24" s="164"/>
      <c r="I24" s="164"/>
      <c r="J24" s="164"/>
      <c r="K24" s="164"/>
      <c r="L24" s="166"/>
      <c r="M24" s="166"/>
      <c r="N24" s="166"/>
      <c r="O24" s="166"/>
      <c r="P24" s="166"/>
      <c r="Q24" s="166"/>
      <c r="R24" s="166"/>
      <c r="S24" s="149"/>
      <c r="T24" s="149"/>
    </row>
    <row r="25" spans="1:20" ht="15">
      <c r="A25" s="155"/>
      <c r="B25" s="155"/>
      <c r="C25" s="155"/>
      <c r="D25" s="155"/>
      <c r="E25" s="155"/>
      <c r="F25" s="155"/>
      <c r="G25" s="155"/>
      <c r="H25" s="155"/>
      <c r="I25" s="155"/>
      <c r="J25" s="155"/>
      <c r="K25" s="155"/>
      <c r="L25" s="153"/>
      <c r="M25" s="149"/>
      <c r="N25" s="149"/>
      <c r="O25" s="149"/>
      <c r="P25" s="149"/>
      <c r="Q25" s="149"/>
      <c r="R25" s="149"/>
      <c r="S25" s="149"/>
      <c r="T25" s="149"/>
    </row>
    <row r="26" spans="1:20" ht="15">
      <c r="A26" s="155"/>
      <c r="B26" s="155"/>
      <c r="C26" s="155"/>
      <c r="D26" s="155"/>
      <c r="E26" s="155"/>
      <c r="F26" s="155"/>
      <c r="G26" s="155"/>
      <c r="H26" s="155"/>
      <c r="I26" s="155"/>
      <c r="J26" s="155"/>
      <c r="K26" s="155"/>
      <c r="L26" s="153"/>
      <c r="M26" s="149"/>
      <c r="N26" s="149"/>
      <c r="O26" s="149"/>
      <c r="P26" s="149"/>
      <c r="Q26" s="149"/>
      <c r="R26" s="149"/>
      <c r="S26" s="149"/>
      <c r="T26" s="149"/>
    </row>
    <row r="27" spans="1:20" ht="15.75">
      <c r="A27" s="167"/>
      <c r="B27" s="167"/>
      <c r="C27" s="167"/>
      <c r="D27" s="167"/>
      <c r="E27" s="167"/>
      <c r="F27" s="167"/>
      <c r="G27" s="167"/>
      <c r="H27" s="167"/>
      <c r="I27" s="166"/>
      <c r="J27" s="166"/>
      <c r="K27" s="166"/>
      <c r="L27" s="166"/>
      <c r="M27" s="166"/>
      <c r="N27" s="166"/>
      <c r="O27" s="166"/>
      <c r="P27" s="166"/>
      <c r="Q27" s="166"/>
      <c r="R27" s="166"/>
      <c r="S27" s="166"/>
      <c r="T27" s="166"/>
    </row>
    <row r="28" spans="1:20" ht="15">
      <c r="A28" s="164"/>
      <c r="B28" s="164"/>
      <c r="C28" s="164"/>
      <c r="D28" s="164"/>
      <c r="E28" s="164"/>
      <c r="F28" s="164"/>
      <c r="G28" s="164"/>
      <c r="H28" s="164"/>
      <c r="I28" s="166"/>
      <c r="J28" s="166"/>
      <c r="K28" s="166"/>
      <c r="L28" s="166"/>
      <c r="M28" s="166"/>
      <c r="N28" s="166"/>
      <c r="O28" s="166"/>
      <c r="P28" s="166"/>
      <c r="Q28" s="166"/>
      <c r="R28" s="166"/>
      <c r="S28" s="149"/>
      <c r="T28" s="149"/>
    </row>
    <row r="29" spans="1:20" ht="15">
      <c r="A29" s="155"/>
      <c r="B29" s="155"/>
      <c r="C29" s="155"/>
      <c r="D29" s="155"/>
      <c r="E29" s="155"/>
      <c r="F29" s="155"/>
      <c r="G29" s="155"/>
      <c r="H29" s="155"/>
      <c r="I29" s="155"/>
      <c r="J29" s="155"/>
      <c r="K29" s="155"/>
      <c r="L29" s="153"/>
      <c r="M29" s="149"/>
      <c r="N29" s="149"/>
      <c r="O29" s="149"/>
      <c r="P29" s="149"/>
      <c r="Q29" s="149"/>
      <c r="R29" s="149"/>
      <c r="S29" s="149"/>
      <c r="T29" s="149"/>
    </row>
    <row r="30" spans="1:20" ht="15.75">
      <c r="A30" s="167"/>
      <c r="B30" s="167"/>
      <c r="C30" s="167"/>
      <c r="D30" s="167"/>
      <c r="E30" s="167"/>
      <c r="F30" s="167"/>
      <c r="G30" s="167"/>
      <c r="H30" s="166"/>
      <c r="I30" s="166"/>
      <c r="J30" s="166"/>
      <c r="K30" s="166"/>
      <c r="L30" s="166"/>
      <c r="M30" s="166"/>
      <c r="N30" s="166"/>
      <c r="O30" s="166"/>
      <c r="P30" s="166"/>
      <c r="Q30" s="166"/>
      <c r="R30" s="166"/>
      <c r="S30" s="166"/>
      <c r="T30" s="166"/>
    </row>
    <row r="31" spans="1:20" ht="15">
      <c r="A31" s="164"/>
      <c r="B31" s="164"/>
      <c r="C31" s="164"/>
      <c r="D31" s="164"/>
      <c r="E31" s="164"/>
      <c r="F31" s="164"/>
      <c r="G31" s="164"/>
      <c r="H31" s="164"/>
      <c r="I31" s="166"/>
      <c r="J31" s="166"/>
      <c r="K31" s="166"/>
      <c r="L31" s="166"/>
      <c r="M31" s="166"/>
      <c r="N31" s="166"/>
      <c r="O31" s="166"/>
      <c r="P31" s="166"/>
      <c r="Q31" s="166"/>
      <c r="R31" s="166"/>
      <c r="S31" s="166"/>
      <c r="T31" s="166"/>
    </row>
    <row r="32" spans="1:20" ht="15.75">
      <c r="A32" s="152"/>
      <c r="B32" s="152"/>
      <c r="C32" s="152"/>
      <c r="D32" s="152"/>
      <c r="E32" s="152"/>
      <c r="F32" s="152"/>
      <c r="G32" s="152"/>
      <c r="H32" s="152"/>
      <c r="I32" s="152"/>
      <c r="J32" s="152"/>
      <c r="K32" s="152"/>
      <c r="L32" s="152"/>
      <c r="M32" s="149"/>
      <c r="N32" s="149"/>
      <c r="O32" s="149"/>
      <c r="P32" s="149"/>
      <c r="Q32" s="149"/>
      <c r="R32" s="149"/>
      <c r="S32" s="149"/>
      <c r="T32" s="149"/>
    </row>
    <row r="33" spans="1:20" ht="15.75">
      <c r="A33" s="151"/>
      <c r="B33" s="152"/>
      <c r="C33" s="152"/>
      <c r="D33" s="152"/>
      <c r="E33" s="152"/>
      <c r="F33" s="152"/>
      <c r="G33" s="152"/>
      <c r="H33" s="152"/>
      <c r="I33" s="152"/>
      <c r="J33" s="152"/>
      <c r="K33" s="152"/>
      <c r="L33" s="152"/>
      <c r="M33" s="149"/>
      <c r="N33" s="149"/>
      <c r="O33" s="149"/>
      <c r="P33" s="149"/>
      <c r="Q33" s="149"/>
      <c r="R33" s="149"/>
      <c r="S33" s="149"/>
      <c r="T33" s="149"/>
    </row>
    <row r="34" spans="1:20" ht="15.75">
      <c r="A34" s="151"/>
      <c r="B34" s="152"/>
      <c r="C34" s="152"/>
      <c r="D34" s="152"/>
      <c r="E34" s="152"/>
      <c r="F34" s="152"/>
      <c r="G34" s="152"/>
      <c r="H34" s="152"/>
      <c r="I34" s="152"/>
      <c r="J34" s="152"/>
      <c r="K34" s="152"/>
      <c r="L34" s="152"/>
      <c r="M34" s="149"/>
      <c r="N34" s="149"/>
      <c r="O34" s="149"/>
      <c r="P34" s="149"/>
      <c r="Q34" s="149"/>
      <c r="R34" s="149"/>
      <c r="S34" s="149"/>
      <c r="T34" s="149"/>
    </row>
    <row r="35" spans="1:20" ht="15.75">
      <c r="A35" s="162"/>
      <c r="B35" s="162"/>
      <c r="C35" s="162"/>
      <c r="D35" s="162"/>
      <c r="E35" s="162"/>
      <c r="F35" s="162"/>
      <c r="G35" s="162"/>
      <c r="H35" s="162"/>
      <c r="I35" s="162"/>
      <c r="J35" s="162"/>
      <c r="K35" s="162"/>
      <c r="L35" s="152"/>
      <c r="M35" s="149"/>
      <c r="N35" s="149"/>
      <c r="O35" s="149"/>
      <c r="P35" s="149"/>
      <c r="Q35" s="149"/>
      <c r="R35" s="149"/>
      <c r="S35" s="149"/>
      <c r="T35" s="149"/>
    </row>
    <row r="36" spans="1:20" ht="15.75">
      <c r="A36" s="151"/>
      <c r="B36" s="152"/>
      <c r="C36" s="152"/>
      <c r="D36" s="152"/>
      <c r="E36" s="152"/>
      <c r="F36" s="152"/>
      <c r="G36" s="152"/>
      <c r="H36" s="152"/>
      <c r="I36" s="152"/>
      <c r="J36" s="152"/>
      <c r="K36" s="152"/>
      <c r="L36" s="152"/>
      <c r="M36" s="149"/>
      <c r="N36" s="149"/>
      <c r="O36" s="149"/>
      <c r="P36" s="149"/>
      <c r="Q36" s="149"/>
      <c r="R36" s="149"/>
      <c r="S36" s="149"/>
      <c r="T36" s="149"/>
    </row>
    <row r="37" spans="1:20" ht="15.75">
      <c r="A37" s="162"/>
      <c r="B37" s="162"/>
      <c r="C37" s="162"/>
      <c r="D37" s="162"/>
      <c r="E37" s="162"/>
      <c r="F37" s="162"/>
      <c r="G37" s="162"/>
      <c r="H37" s="162"/>
      <c r="I37" s="162"/>
      <c r="J37" s="162"/>
      <c r="K37" s="162"/>
      <c r="L37" s="152"/>
      <c r="M37" s="149"/>
      <c r="N37" s="149"/>
      <c r="O37" s="149"/>
      <c r="P37" s="149"/>
      <c r="Q37" s="149"/>
      <c r="R37" s="149"/>
      <c r="S37" s="149"/>
      <c r="T37" s="149"/>
    </row>
    <row r="38" spans="1:20" ht="15.75">
      <c r="A38" s="157"/>
      <c r="B38" s="157"/>
      <c r="C38" s="157"/>
      <c r="D38" s="157"/>
      <c r="E38" s="157"/>
      <c r="F38" s="157"/>
      <c r="G38" s="157"/>
      <c r="H38" s="157"/>
      <c r="I38" s="157"/>
      <c r="J38" s="157"/>
      <c r="K38" s="157"/>
      <c r="L38" s="152"/>
      <c r="M38" s="149"/>
      <c r="N38" s="149"/>
      <c r="O38" s="149"/>
      <c r="P38" s="149"/>
      <c r="Q38" s="149"/>
      <c r="R38" s="149"/>
      <c r="S38" s="149"/>
      <c r="T38" s="149"/>
    </row>
    <row r="39" spans="1:20" ht="15.75">
      <c r="A39" s="152"/>
      <c r="B39" s="158"/>
      <c r="C39" s="158"/>
      <c r="D39" s="158"/>
      <c r="E39" s="158"/>
      <c r="F39" s="158"/>
      <c r="G39" s="158"/>
      <c r="H39" s="158"/>
      <c r="I39" s="158"/>
      <c r="J39" s="158"/>
      <c r="K39" s="158"/>
      <c r="L39" s="158"/>
      <c r="M39" s="149"/>
      <c r="N39" s="149"/>
      <c r="O39" s="149"/>
      <c r="P39" s="149"/>
      <c r="Q39" s="149"/>
      <c r="R39" s="149"/>
      <c r="S39" s="149"/>
      <c r="T39" s="149"/>
    </row>
    <row r="40" spans="1:20" ht="15">
      <c r="A40" s="158"/>
      <c r="B40" s="158"/>
      <c r="C40" s="158"/>
      <c r="D40" s="158"/>
      <c r="E40" s="158"/>
      <c r="F40" s="158"/>
      <c r="G40" s="158"/>
      <c r="H40" s="158"/>
      <c r="I40" s="158"/>
      <c r="J40" s="158"/>
      <c r="K40" s="158"/>
      <c r="L40" s="158"/>
      <c r="M40" s="149"/>
      <c r="N40" s="149"/>
      <c r="O40" s="149"/>
      <c r="P40" s="149"/>
      <c r="Q40" s="149"/>
      <c r="R40" s="149"/>
      <c r="S40" s="149"/>
      <c r="T40" s="149"/>
    </row>
    <row r="41" spans="1:20" ht="15.75">
      <c r="A41" s="152"/>
      <c r="B41" s="152"/>
      <c r="C41" s="152"/>
      <c r="D41" s="152"/>
      <c r="E41" s="152"/>
      <c r="F41" s="152"/>
      <c r="G41" s="152"/>
      <c r="H41" s="152"/>
      <c r="I41" s="152"/>
      <c r="J41" s="152"/>
      <c r="K41" s="152"/>
      <c r="L41" s="152"/>
      <c r="M41" s="149"/>
      <c r="N41" s="149"/>
      <c r="O41" s="149"/>
      <c r="P41" s="149"/>
      <c r="Q41" s="149"/>
      <c r="R41" s="149"/>
      <c r="S41" s="149"/>
      <c r="T41" s="149"/>
    </row>
    <row r="42" spans="1:20" ht="15.75">
      <c r="A42" s="152"/>
      <c r="B42" s="152"/>
      <c r="C42" s="152"/>
      <c r="D42" s="152"/>
      <c r="E42" s="152"/>
      <c r="F42" s="152"/>
      <c r="G42" s="152"/>
      <c r="H42" s="152"/>
      <c r="I42" s="152"/>
      <c r="J42" s="152"/>
      <c r="K42" s="152"/>
      <c r="L42" s="152"/>
      <c r="M42" s="149"/>
      <c r="N42" s="149"/>
      <c r="O42" s="149"/>
      <c r="P42" s="149"/>
      <c r="Q42" s="149"/>
      <c r="R42" s="149"/>
      <c r="S42" s="149"/>
      <c r="T42" s="149"/>
    </row>
    <row r="43" spans="1:20" ht="15.75">
      <c r="A43" s="152"/>
      <c r="B43" s="152"/>
      <c r="C43" s="152"/>
      <c r="D43" s="152"/>
      <c r="E43" s="152"/>
      <c r="F43" s="152"/>
      <c r="G43" s="152"/>
      <c r="H43" s="152"/>
      <c r="I43" s="152"/>
      <c r="J43" s="152"/>
      <c r="K43" s="152"/>
      <c r="L43" s="152"/>
      <c r="M43" s="149"/>
      <c r="N43" s="149"/>
      <c r="O43" s="149"/>
      <c r="P43" s="149"/>
      <c r="Q43" s="149"/>
      <c r="R43" s="149"/>
      <c r="S43" s="149"/>
      <c r="T43" s="149"/>
    </row>
    <row r="44" spans="1:20" ht="15.75">
      <c r="A44" s="159"/>
      <c r="B44" s="160"/>
      <c r="C44" s="160"/>
      <c r="D44" s="160"/>
      <c r="E44" s="160"/>
      <c r="F44" s="152"/>
      <c r="G44" s="152"/>
      <c r="H44" s="152"/>
      <c r="I44" s="152"/>
      <c r="J44" s="152"/>
      <c r="K44" s="152"/>
      <c r="L44" s="152"/>
      <c r="M44" s="149"/>
      <c r="N44" s="149"/>
      <c r="O44" s="149"/>
      <c r="P44" s="149"/>
      <c r="Q44" s="149"/>
      <c r="R44" s="149"/>
      <c r="S44" s="149"/>
      <c r="T44" s="149"/>
    </row>
    <row r="45" spans="1:20" ht="15.75">
      <c r="A45" s="161"/>
      <c r="B45" s="160"/>
      <c r="C45" s="160"/>
      <c r="D45" s="160"/>
      <c r="E45" s="160"/>
      <c r="F45" s="152"/>
      <c r="G45" s="151"/>
      <c r="H45" s="152"/>
      <c r="I45" s="152"/>
      <c r="J45" s="152"/>
      <c r="K45" s="152"/>
      <c r="L45" s="152"/>
      <c r="M45" s="149"/>
      <c r="N45" s="149"/>
      <c r="O45" s="149"/>
      <c r="P45" s="149"/>
      <c r="Q45" s="149"/>
      <c r="R45" s="149"/>
      <c r="S45" s="149"/>
      <c r="T45" s="149"/>
    </row>
    <row r="46" spans="1:20" ht="15.75">
      <c r="A46" s="161"/>
      <c r="B46" s="160"/>
      <c r="C46" s="160"/>
      <c r="D46" s="160"/>
      <c r="E46" s="160"/>
      <c r="F46" s="151"/>
      <c r="G46" s="152"/>
      <c r="H46" s="152"/>
      <c r="I46" s="152"/>
      <c r="J46" s="152"/>
      <c r="K46" s="152"/>
      <c r="L46" s="152"/>
      <c r="M46" s="149"/>
      <c r="N46" s="149"/>
      <c r="O46" s="149"/>
      <c r="P46" s="149"/>
      <c r="Q46" s="149"/>
      <c r="R46" s="149"/>
      <c r="S46" s="149"/>
      <c r="T46" s="149"/>
    </row>
    <row r="47" spans="1:20" ht="15.75">
      <c r="A47" s="161"/>
      <c r="B47" s="152"/>
      <c r="C47" s="152"/>
      <c r="D47" s="152"/>
      <c r="E47" s="152"/>
      <c r="F47" s="152"/>
      <c r="G47" s="152"/>
      <c r="H47" s="152"/>
      <c r="I47" s="152"/>
      <c r="J47" s="152"/>
      <c r="K47" s="152"/>
      <c r="L47" s="152"/>
      <c r="M47" s="149"/>
      <c r="N47" s="149"/>
      <c r="O47" s="149"/>
      <c r="P47" s="149"/>
      <c r="Q47" s="149"/>
      <c r="R47" s="149"/>
      <c r="S47" s="149"/>
      <c r="T47" s="149"/>
    </row>
    <row r="48" spans="1:20" ht="15.75">
      <c r="A48" s="152"/>
      <c r="B48" s="152"/>
      <c r="C48" s="152"/>
      <c r="D48" s="152"/>
      <c r="E48" s="152"/>
      <c r="F48" s="152"/>
      <c r="G48" s="152"/>
      <c r="H48" s="152"/>
      <c r="I48" s="152"/>
      <c r="J48" s="152"/>
      <c r="K48" s="152"/>
      <c r="L48" s="152"/>
      <c r="M48" s="149"/>
      <c r="N48" s="149"/>
      <c r="O48" s="149"/>
      <c r="P48" s="149"/>
      <c r="Q48" s="149"/>
      <c r="R48" s="149"/>
      <c r="S48" s="149"/>
      <c r="T48" s="149"/>
    </row>
    <row r="49" spans="1:20" ht="15">
      <c r="A49" s="149"/>
      <c r="B49" s="149"/>
      <c r="C49" s="149"/>
      <c r="D49" s="149"/>
      <c r="E49" s="149"/>
      <c r="F49" s="149"/>
      <c r="G49" s="149"/>
      <c r="H49" s="149"/>
      <c r="I49" s="149"/>
      <c r="J49" s="149"/>
      <c r="K49" s="149"/>
      <c r="L49" s="149"/>
      <c r="M49" s="149"/>
      <c r="N49" s="149"/>
      <c r="O49" s="149"/>
      <c r="P49" s="149"/>
      <c r="Q49" s="149"/>
      <c r="R49" s="149"/>
      <c r="S49" s="149"/>
      <c r="T49" s="149"/>
    </row>
    <row r="50" spans="1:20" ht="15">
      <c r="A50" s="149"/>
      <c r="B50" s="149"/>
      <c r="C50" s="149"/>
      <c r="D50" s="149"/>
      <c r="E50" s="149"/>
      <c r="F50" s="149"/>
      <c r="G50" s="149"/>
      <c r="H50" s="149"/>
      <c r="I50" s="149"/>
      <c r="J50" s="149"/>
      <c r="K50" s="149"/>
      <c r="L50" s="149"/>
      <c r="M50" s="149"/>
      <c r="N50" s="149"/>
      <c r="O50" s="149"/>
      <c r="P50" s="149"/>
      <c r="Q50" s="149"/>
      <c r="R50" s="149"/>
      <c r="S50" s="149"/>
      <c r="T50" s="149"/>
    </row>
  </sheetData>
  <sheetProtection password="E6BE" sheet="1" objects="1" scenarios="1" selectLockedCells="1" selectUnlockedCells="1"/>
  <mergeCells count="15">
    <mergeCell ref="A4:B4"/>
    <mergeCell ref="A5:B5"/>
    <mergeCell ref="A13:L14"/>
    <mergeCell ref="A16:O16"/>
    <mergeCell ref="A18:J18"/>
    <mergeCell ref="A35:K35"/>
    <mergeCell ref="A37:K37"/>
    <mergeCell ref="A15:C15"/>
    <mergeCell ref="A20:O20"/>
    <mergeCell ref="A22:P22"/>
    <mergeCell ref="A24:R24"/>
    <mergeCell ref="A27:T27"/>
    <mergeCell ref="A28:R28"/>
    <mergeCell ref="A30:T30"/>
    <mergeCell ref="A31:T31"/>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2"/>
  <headerFooter>
    <oddHeader>&amp;C&amp;F</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O35"/>
  <sheetViews>
    <sheetView tabSelected="1" view="pageBreakPreview" zoomScale="60" zoomScaleNormal="55" zoomScalePageLayoutView="0" workbookViewId="0" topLeftCell="A10">
      <selection activeCell="H30" sqref="H30"/>
    </sheetView>
  </sheetViews>
  <sheetFormatPr defaultColWidth="9.140625" defaultRowHeight="15"/>
  <cols>
    <col min="1" max="1" width="9.140625" style="11" customWidth="1"/>
    <col min="2" max="2" width="17.421875" style="11" customWidth="1"/>
    <col min="3" max="3" width="6.57421875" style="11" bestFit="1" customWidth="1"/>
    <col min="4" max="4" width="24.00390625" style="11" bestFit="1" customWidth="1"/>
    <col min="5" max="5" width="11.57421875" style="11" customWidth="1"/>
    <col min="6" max="6" width="38.8515625" style="11" customWidth="1"/>
    <col min="7" max="8" width="11.140625" style="11" customWidth="1"/>
    <col min="9" max="15" width="10.7109375" style="11" customWidth="1"/>
    <col min="16" max="16" width="9.00390625" style="11" bestFit="1" customWidth="1"/>
    <col min="17" max="16384" width="9.140625" style="11" customWidth="1"/>
  </cols>
  <sheetData>
    <row r="2" spans="2:8" ht="15">
      <c r="B2" s="168" t="s">
        <v>52</v>
      </c>
      <c r="C2" s="169"/>
      <c r="D2" s="136">
        <f>Instructions!$C$4</f>
        <v>0</v>
      </c>
      <c r="E2" s="136"/>
      <c r="F2" s="136"/>
      <c r="G2" s="136"/>
      <c r="H2" s="137"/>
    </row>
    <row r="3" spans="2:8" ht="15">
      <c r="B3" s="168" t="s">
        <v>53</v>
      </c>
      <c r="C3" s="169"/>
      <c r="D3" s="138">
        <f>Instructions!$C$5</f>
        <v>0</v>
      </c>
      <c r="E3" s="138"/>
      <c r="F3" s="138"/>
      <c r="G3" s="138"/>
      <c r="H3" s="139"/>
    </row>
    <row r="4" ht="15">
      <c r="F4" s="10"/>
    </row>
    <row r="5" spans="2:7" ht="18">
      <c r="B5" s="9" t="s">
        <v>25</v>
      </c>
      <c r="C5" s="10"/>
      <c r="D5" s="10"/>
      <c r="E5" s="10"/>
      <c r="F5" s="10"/>
      <c r="G5" s="37"/>
    </row>
    <row r="6" spans="2:7" ht="15">
      <c r="B6" s="12"/>
      <c r="C6" s="10"/>
      <c r="D6" s="10"/>
      <c r="E6" s="10"/>
      <c r="F6" s="10"/>
      <c r="G6" s="37"/>
    </row>
    <row r="7" spans="2:7" ht="15">
      <c r="B7" s="12" t="s">
        <v>18</v>
      </c>
      <c r="C7" s="10"/>
      <c r="D7" s="10"/>
      <c r="E7" s="10"/>
      <c r="F7" s="10"/>
      <c r="G7" s="37"/>
    </row>
    <row r="8" spans="2:7" ht="15">
      <c r="B8" s="12"/>
      <c r="C8" s="10"/>
      <c r="D8" s="10"/>
      <c r="E8" s="10"/>
      <c r="F8" s="10"/>
      <c r="G8" s="37"/>
    </row>
    <row r="9" spans="2:7" ht="15">
      <c r="B9" s="12"/>
      <c r="C9" s="10"/>
      <c r="D9" s="10"/>
      <c r="E9" s="10"/>
      <c r="F9" s="10"/>
      <c r="G9" s="37"/>
    </row>
    <row r="10" spans="2:7" ht="15">
      <c r="B10" s="12"/>
      <c r="C10" s="10"/>
      <c r="D10" s="10"/>
      <c r="E10" s="10"/>
      <c r="F10" s="10"/>
      <c r="G10" s="37"/>
    </row>
    <row r="11" spans="2:8" ht="15.75" thickBot="1">
      <c r="B11" s="12"/>
      <c r="C11" s="10"/>
      <c r="D11" s="10"/>
      <c r="E11" s="10"/>
      <c r="F11" s="10"/>
      <c r="G11" s="37"/>
      <c r="H11" s="36" t="s">
        <v>37</v>
      </c>
    </row>
    <row r="12" spans="2:14" ht="71.25" customHeight="1" thickBot="1">
      <c r="B12" s="103"/>
      <c r="H12" s="175" t="s">
        <v>36</v>
      </c>
      <c r="I12" s="176"/>
      <c r="J12" s="176"/>
      <c r="K12" s="176"/>
      <c r="L12" s="176"/>
      <c r="M12" s="176"/>
      <c r="N12" s="177"/>
    </row>
    <row r="13" spans="2:14" ht="78" thickBot="1">
      <c r="B13" s="105"/>
      <c r="C13" s="1" t="s">
        <v>0</v>
      </c>
      <c r="D13" s="33" t="s">
        <v>1</v>
      </c>
      <c r="E13" s="34" t="s">
        <v>2</v>
      </c>
      <c r="F13" s="35" t="s">
        <v>3</v>
      </c>
      <c r="G13" s="6" t="s">
        <v>4</v>
      </c>
      <c r="H13" s="4" t="s">
        <v>87</v>
      </c>
      <c r="I13" s="4" t="s">
        <v>92</v>
      </c>
      <c r="J13" s="5" t="s">
        <v>88</v>
      </c>
      <c r="K13" s="4" t="s">
        <v>89</v>
      </c>
      <c r="L13" s="5" t="s">
        <v>90</v>
      </c>
      <c r="M13" s="32" t="s">
        <v>91</v>
      </c>
      <c r="N13" s="4" t="s">
        <v>96</v>
      </c>
    </row>
    <row r="14" spans="2:14" ht="15">
      <c r="B14" s="174"/>
      <c r="C14" s="109" t="s">
        <v>5</v>
      </c>
      <c r="D14" s="30" t="s">
        <v>15</v>
      </c>
      <c r="E14" s="29" t="s">
        <v>6</v>
      </c>
      <c r="F14" s="27" t="s">
        <v>31</v>
      </c>
      <c r="G14" s="7" t="s">
        <v>7</v>
      </c>
      <c r="H14" s="95"/>
      <c r="I14" s="95"/>
      <c r="J14" s="113"/>
      <c r="K14" s="95"/>
      <c r="L14" s="113"/>
      <c r="M14" s="128"/>
      <c r="N14" s="95"/>
    </row>
    <row r="15" spans="2:14" ht="25.5">
      <c r="B15" s="174"/>
      <c r="C15" s="110" t="s">
        <v>8</v>
      </c>
      <c r="D15" s="28" t="s">
        <v>16</v>
      </c>
      <c r="E15" s="31" t="s">
        <v>9</v>
      </c>
      <c r="F15" s="26" t="s">
        <v>32</v>
      </c>
      <c r="G15" s="8" t="s">
        <v>7</v>
      </c>
      <c r="H15" s="96"/>
      <c r="I15" s="96"/>
      <c r="J15" s="112"/>
      <c r="K15" s="96"/>
      <c r="L15" s="112"/>
      <c r="M15" s="129"/>
      <c r="N15" s="96"/>
    </row>
    <row r="16" spans="2:14" ht="15" customHeight="1">
      <c r="B16" s="174"/>
      <c r="C16" s="110" t="s">
        <v>10</v>
      </c>
      <c r="D16" s="28" t="s">
        <v>17</v>
      </c>
      <c r="E16" s="31" t="s">
        <v>12</v>
      </c>
      <c r="F16" s="26" t="s">
        <v>30</v>
      </c>
      <c r="G16" s="8" t="s">
        <v>7</v>
      </c>
      <c r="H16" s="96"/>
      <c r="I16" s="96"/>
      <c r="J16" s="112"/>
      <c r="K16" s="96"/>
      <c r="L16" s="112"/>
      <c r="M16" s="129"/>
      <c r="N16" s="96"/>
    </row>
    <row r="17" spans="2:14" ht="15" customHeight="1">
      <c r="B17" s="174"/>
      <c r="C17" s="110" t="s">
        <v>11</v>
      </c>
      <c r="D17" s="28" t="s">
        <v>28</v>
      </c>
      <c r="E17" s="31" t="s">
        <v>42</v>
      </c>
      <c r="F17" s="26" t="s">
        <v>34</v>
      </c>
      <c r="G17" s="8" t="s">
        <v>7</v>
      </c>
      <c r="H17" s="96"/>
      <c r="I17" s="96"/>
      <c r="J17" s="112"/>
      <c r="K17" s="96"/>
      <c r="L17" s="112"/>
      <c r="M17" s="129"/>
      <c r="N17" s="96"/>
    </row>
    <row r="18" spans="2:14" ht="15">
      <c r="B18" s="174"/>
      <c r="C18" s="110" t="s">
        <v>13</v>
      </c>
      <c r="D18" s="28" t="s">
        <v>27</v>
      </c>
      <c r="E18" s="31" t="s">
        <v>43</v>
      </c>
      <c r="F18" s="26" t="s">
        <v>33</v>
      </c>
      <c r="G18" s="8" t="s">
        <v>7</v>
      </c>
      <c r="H18" s="96"/>
      <c r="I18" s="96"/>
      <c r="J18" s="112"/>
      <c r="K18" s="96"/>
      <c r="L18" s="112"/>
      <c r="M18" s="129"/>
      <c r="N18" s="96"/>
    </row>
    <row r="19" spans="2:14" ht="15">
      <c r="B19" s="174"/>
      <c r="C19" s="110" t="s">
        <v>14</v>
      </c>
      <c r="D19" s="28" t="s">
        <v>29</v>
      </c>
      <c r="E19" s="31" t="s">
        <v>41</v>
      </c>
      <c r="F19" s="26" t="s">
        <v>35</v>
      </c>
      <c r="G19" s="8" t="s">
        <v>7</v>
      </c>
      <c r="H19" s="96"/>
      <c r="I19" s="96"/>
      <c r="J19" s="112"/>
      <c r="K19" s="96"/>
      <c r="L19" s="112"/>
      <c r="M19" s="129"/>
      <c r="N19" s="96"/>
    </row>
    <row r="20" spans="2:6" ht="15">
      <c r="B20" s="12"/>
      <c r="C20" s="10"/>
      <c r="D20" s="10"/>
      <c r="E20" s="10"/>
      <c r="F20" s="10"/>
    </row>
    <row r="21" spans="2:13" ht="15" customHeight="1">
      <c r="B21" s="10"/>
      <c r="C21" s="10"/>
      <c r="D21" s="10"/>
      <c r="E21" s="10"/>
      <c r="F21" s="10"/>
      <c r="I21" s="172"/>
      <c r="J21" s="173"/>
      <c r="K21" s="173"/>
      <c r="L21" s="173"/>
      <c r="M21" s="173"/>
    </row>
    <row r="22" spans="2:6" ht="15">
      <c r="B22"/>
      <c r="C22" s="10"/>
      <c r="D22" s="10"/>
      <c r="E22" s="10"/>
      <c r="F22" s="10"/>
    </row>
    <row r="23" spans="2:6" ht="15">
      <c r="B23" s="12"/>
      <c r="C23" s="10"/>
      <c r="D23" s="10"/>
      <c r="E23" s="10"/>
      <c r="F23" s="10"/>
    </row>
    <row r="24" spans="2:6" ht="15">
      <c r="B24" s="102"/>
      <c r="C24" s="10"/>
      <c r="D24" s="10"/>
      <c r="E24" s="10"/>
      <c r="F24" s="10"/>
    </row>
    <row r="25" spans="2:8" ht="15.75" thickBot="1">
      <c r="B25" s="102"/>
      <c r="C25" s="10"/>
      <c r="D25" s="10"/>
      <c r="E25" s="10"/>
      <c r="F25" s="10"/>
      <c r="H25" s="36" t="s">
        <v>40</v>
      </c>
    </row>
    <row r="26" spans="2:15" ht="60" customHeight="1" thickBot="1">
      <c r="B26" s="101"/>
      <c r="F26" s="122"/>
      <c r="H26" s="175" t="s">
        <v>36</v>
      </c>
      <c r="I26" s="176"/>
      <c r="J26" s="176"/>
      <c r="K26" s="176"/>
      <c r="L26" s="176"/>
      <c r="M26" s="176"/>
      <c r="N26" s="177"/>
      <c r="O26" s="101"/>
    </row>
    <row r="27" spans="2:15" ht="89.25" customHeight="1" thickBot="1">
      <c r="B27" s="105"/>
      <c r="C27" s="33" t="s">
        <v>0</v>
      </c>
      <c r="D27" s="33" t="s">
        <v>1</v>
      </c>
      <c r="E27" s="34" t="s">
        <v>2</v>
      </c>
      <c r="F27" s="35" t="s">
        <v>3</v>
      </c>
      <c r="G27" s="6" t="s">
        <v>4</v>
      </c>
      <c r="H27" s="124" t="s">
        <v>87</v>
      </c>
      <c r="I27" s="124" t="s">
        <v>92</v>
      </c>
      <c r="J27" s="125" t="s">
        <v>88</v>
      </c>
      <c r="K27" s="124" t="s">
        <v>89</v>
      </c>
      <c r="L27" s="125" t="s">
        <v>90</v>
      </c>
      <c r="M27" s="123" t="s">
        <v>91</v>
      </c>
      <c r="N27" s="123" t="s">
        <v>98</v>
      </c>
      <c r="O27" s="121" t="s">
        <v>97</v>
      </c>
    </row>
    <row r="28" spans="2:15" ht="15">
      <c r="B28" s="174"/>
      <c r="C28" s="109" t="s">
        <v>5</v>
      </c>
      <c r="D28" s="30" t="s">
        <v>15</v>
      </c>
      <c r="E28" s="29" t="s">
        <v>6</v>
      </c>
      <c r="F28" s="27" t="s">
        <v>31</v>
      </c>
      <c r="G28" s="7" t="s">
        <v>7</v>
      </c>
      <c r="H28" s="95"/>
      <c r="I28" s="95"/>
      <c r="J28" s="113"/>
      <c r="K28" s="95"/>
      <c r="L28" s="113"/>
      <c r="M28" s="128"/>
      <c r="N28" s="95"/>
      <c r="O28" s="101"/>
    </row>
    <row r="29" spans="2:14" ht="25.5">
      <c r="B29" s="174"/>
      <c r="C29" s="110" t="s">
        <v>8</v>
      </c>
      <c r="D29" s="28" t="s">
        <v>16</v>
      </c>
      <c r="E29" s="31" t="s">
        <v>9</v>
      </c>
      <c r="F29" s="26" t="s">
        <v>32</v>
      </c>
      <c r="G29" s="8" t="s">
        <v>7</v>
      </c>
      <c r="H29" s="96"/>
      <c r="I29" s="96"/>
      <c r="J29" s="112"/>
      <c r="K29" s="96"/>
      <c r="L29" s="112"/>
      <c r="M29" s="129"/>
      <c r="N29" s="96"/>
    </row>
    <row r="30" spans="2:14" ht="15">
      <c r="B30" s="174"/>
      <c r="C30" s="110" t="s">
        <v>10</v>
      </c>
      <c r="D30" s="28" t="s">
        <v>17</v>
      </c>
      <c r="E30" s="31" t="s">
        <v>12</v>
      </c>
      <c r="F30" s="26" t="s">
        <v>30</v>
      </c>
      <c r="G30" s="8" t="s">
        <v>7</v>
      </c>
      <c r="H30" s="96"/>
      <c r="I30" s="96"/>
      <c r="J30" s="112"/>
      <c r="K30" s="96"/>
      <c r="L30" s="112"/>
      <c r="M30" s="129"/>
      <c r="N30" s="96"/>
    </row>
    <row r="31" spans="2:14" ht="15">
      <c r="B31" s="174"/>
      <c r="C31" s="110" t="s">
        <v>11</v>
      </c>
      <c r="D31" s="28" t="s">
        <v>28</v>
      </c>
      <c r="E31" s="31" t="s">
        <v>42</v>
      </c>
      <c r="F31" s="26" t="s">
        <v>34</v>
      </c>
      <c r="G31" s="8" t="s">
        <v>7</v>
      </c>
      <c r="H31" s="96"/>
      <c r="I31" s="96"/>
      <c r="J31" s="112"/>
      <c r="K31" s="96"/>
      <c r="L31" s="112"/>
      <c r="M31" s="129"/>
      <c r="N31" s="96"/>
    </row>
    <row r="32" spans="2:14" ht="15">
      <c r="B32" s="174"/>
      <c r="C32" s="110" t="s">
        <v>13</v>
      </c>
      <c r="D32" s="28" t="s">
        <v>27</v>
      </c>
      <c r="E32" s="31" t="s">
        <v>43</v>
      </c>
      <c r="F32" s="26" t="s">
        <v>33</v>
      </c>
      <c r="G32" s="8" t="s">
        <v>7</v>
      </c>
      <c r="H32" s="96"/>
      <c r="I32" s="96"/>
      <c r="J32" s="112"/>
      <c r="K32" s="96"/>
      <c r="L32" s="112"/>
      <c r="M32" s="129"/>
      <c r="N32" s="96"/>
    </row>
    <row r="33" spans="2:14" ht="15">
      <c r="B33" s="174"/>
      <c r="C33" s="110" t="s">
        <v>14</v>
      </c>
      <c r="D33" s="28" t="s">
        <v>29</v>
      </c>
      <c r="E33" s="31" t="s">
        <v>41</v>
      </c>
      <c r="F33" s="26" t="s">
        <v>35</v>
      </c>
      <c r="G33" s="8" t="s">
        <v>7</v>
      </c>
      <c r="H33" s="96"/>
      <c r="I33" s="96"/>
      <c r="J33" s="112"/>
      <c r="K33" s="96"/>
      <c r="L33" s="112"/>
      <c r="M33" s="129"/>
      <c r="N33" s="96"/>
    </row>
    <row r="34" spans="2:6" ht="15">
      <c r="B34" s="102"/>
      <c r="C34" s="10"/>
      <c r="D34" s="10"/>
      <c r="E34" s="10"/>
      <c r="F34" s="10"/>
    </row>
    <row r="35" spans="2:13" ht="33" customHeight="1">
      <c r="B35" s="10"/>
      <c r="C35" s="10"/>
      <c r="D35" s="10"/>
      <c r="E35" s="10"/>
      <c r="F35" s="10"/>
      <c r="I35" s="172"/>
      <c r="J35" s="173"/>
      <c r="K35" s="173"/>
      <c r="L35" s="173"/>
      <c r="M35" s="173"/>
    </row>
  </sheetData>
  <sheetProtection password="E6BE" sheet="1" objects="1" scenarios="1" selectLockedCells="1"/>
  <mergeCells count="8">
    <mergeCell ref="I35:M35"/>
    <mergeCell ref="I21:M21"/>
    <mergeCell ref="B2:C2"/>
    <mergeCell ref="B3:C3"/>
    <mergeCell ref="B14:B19"/>
    <mergeCell ref="H12:N12"/>
    <mergeCell ref="H26:N26"/>
    <mergeCell ref="B28:B3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64" r:id="rId1"/>
  <headerFooter>
    <oddHeader>&amp;C&amp;F</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24"/>
  <sheetViews>
    <sheetView view="pageBreakPreview" zoomScale="60" zoomScalePageLayoutView="0" workbookViewId="0" topLeftCell="A4">
      <selection activeCell="C24" sqref="C24"/>
    </sheetView>
  </sheetViews>
  <sheetFormatPr defaultColWidth="9.140625" defaultRowHeight="15"/>
  <cols>
    <col min="1" max="1" width="9.140625" style="13" customWidth="1"/>
    <col min="2" max="2" width="72.140625" style="13" customWidth="1"/>
    <col min="3" max="3" width="22.7109375" style="13" customWidth="1"/>
    <col min="4" max="4" width="15.8515625" style="13" customWidth="1"/>
    <col min="5" max="16384" width="9.140625" style="13" customWidth="1"/>
  </cols>
  <sheetData>
    <row r="2" spans="2:5" ht="15">
      <c r="B2" s="51" t="s">
        <v>52</v>
      </c>
      <c r="C2" s="178"/>
      <c r="D2" s="178"/>
      <c r="E2" s="179"/>
    </row>
    <row r="3" spans="2:5" ht="15">
      <c r="B3" s="51" t="s">
        <v>53</v>
      </c>
      <c r="C3" s="180"/>
      <c r="D3" s="180"/>
      <c r="E3" s="181"/>
    </row>
    <row r="5" ht="18">
      <c r="B5" s="9" t="s">
        <v>25</v>
      </c>
    </row>
    <row r="6" ht="15">
      <c r="B6" s="12" t="s">
        <v>70</v>
      </c>
    </row>
    <row r="7" ht="15.75" thickBot="1">
      <c r="D7" s="12"/>
    </row>
    <row r="8" spans="1:4" ht="21">
      <c r="A8" s="60"/>
      <c r="B8" s="70" t="s">
        <v>67</v>
      </c>
      <c r="C8" s="71"/>
      <c r="D8" s="69"/>
    </row>
    <row r="9" spans="2:4" ht="16.5" customHeight="1" thickBot="1">
      <c r="B9" s="38"/>
      <c r="C9" s="63"/>
      <c r="D9" s="68"/>
    </row>
    <row r="10" spans="2:4" ht="33" customHeight="1" thickBot="1">
      <c r="B10" s="119" t="s">
        <v>55</v>
      </c>
      <c r="C10" s="140"/>
      <c r="D10" s="68"/>
    </row>
    <row r="11" spans="2:4" ht="20.25" customHeight="1" thickBot="1">
      <c r="B11" s="58"/>
      <c r="C11" s="64"/>
      <c r="D11" s="68"/>
    </row>
    <row r="12" spans="2:4" ht="33" customHeight="1" thickBot="1">
      <c r="B12" s="119" t="s">
        <v>95</v>
      </c>
      <c r="C12" s="141"/>
      <c r="D12" s="68"/>
    </row>
    <row r="13" spans="2:4" ht="24" customHeight="1" thickBot="1">
      <c r="B13" s="58"/>
      <c r="C13" s="64"/>
      <c r="D13" s="68"/>
    </row>
    <row r="14" spans="2:4" ht="33" customHeight="1" thickBot="1">
      <c r="B14" s="119" t="s">
        <v>60</v>
      </c>
      <c r="C14" s="142"/>
      <c r="D14" s="68"/>
    </row>
    <row r="15" spans="2:4" ht="15" customHeight="1" thickBot="1">
      <c r="B15" s="38"/>
      <c r="C15" s="63"/>
      <c r="D15" s="68"/>
    </row>
    <row r="16" spans="2:4" ht="19.5" customHeight="1" thickBot="1">
      <c r="B16" s="119" t="s">
        <v>56</v>
      </c>
      <c r="C16" s="140"/>
      <c r="D16" s="68"/>
    </row>
    <row r="17" spans="2:4" ht="15" customHeight="1" thickBot="1">
      <c r="B17" s="38"/>
      <c r="C17" s="63"/>
      <c r="D17" s="68"/>
    </row>
    <row r="18" spans="2:4" ht="27.75" customHeight="1" thickBot="1">
      <c r="B18" s="119" t="s">
        <v>57</v>
      </c>
      <c r="C18" s="140"/>
      <c r="D18" s="68"/>
    </row>
    <row r="19" spans="2:4" ht="17.25" customHeight="1" thickBot="1">
      <c r="B19" s="61"/>
      <c r="C19" s="66"/>
      <c r="D19" s="68"/>
    </row>
    <row r="20" spans="2:4" ht="33" customHeight="1" thickBot="1">
      <c r="B20" s="119" t="s">
        <v>58</v>
      </c>
      <c r="C20" s="140"/>
      <c r="D20" s="68"/>
    </row>
    <row r="21" spans="2:4" ht="16.5" customHeight="1" thickBot="1">
      <c r="B21" s="62"/>
      <c r="C21" s="67"/>
      <c r="D21" s="68"/>
    </row>
    <row r="22" spans="1:4" ht="19.5" customHeight="1" thickBot="1">
      <c r="A22" s="60"/>
      <c r="B22" s="120" t="s">
        <v>59</v>
      </c>
      <c r="C22" s="140"/>
      <c r="D22" s="68"/>
    </row>
    <row r="23" spans="1:4" ht="18.75" customHeight="1" thickBot="1">
      <c r="A23" s="60"/>
      <c r="B23" s="21"/>
      <c r="C23" s="65"/>
      <c r="D23" s="68"/>
    </row>
    <row r="24" spans="1:4" ht="21" customHeight="1" thickBot="1">
      <c r="A24" s="60"/>
      <c r="B24" s="120" t="s">
        <v>69</v>
      </c>
      <c r="C24" s="140"/>
      <c r="D24" s="68"/>
    </row>
  </sheetData>
  <sheetProtection password="E6BE" sheet="1" objects="1" scenarios="1" selectLockedCells="1"/>
  <mergeCells count="2">
    <mergeCell ref="C2:E2"/>
    <mergeCell ref="C3:E3"/>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headerFooter>
    <oddHeader>&amp;C&amp;F</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O49"/>
  <sheetViews>
    <sheetView view="pageBreakPreview" zoomScale="85" zoomScaleSheetLayoutView="85" zoomScalePageLayoutView="0" workbookViewId="0" topLeftCell="B7">
      <selection activeCell="I69" sqref="I69"/>
    </sheetView>
  </sheetViews>
  <sheetFormatPr defaultColWidth="9.140625" defaultRowHeight="15"/>
  <cols>
    <col min="1" max="1" width="9.140625" style="11" customWidth="1"/>
    <col min="2" max="2" width="19.7109375" style="11" customWidth="1"/>
    <col min="3" max="3" width="6.57421875" style="11" bestFit="1" customWidth="1"/>
    <col min="4" max="4" width="28.28125" style="11" customWidth="1"/>
    <col min="5" max="5" width="7.00390625" style="11" bestFit="1" customWidth="1"/>
    <col min="6" max="6" width="38.8515625" style="11" customWidth="1"/>
    <col min="7" max="7" width="8.57421875" style="11" customWidth="1"/>
    <col min="8" max="8" width="12.8515625" style="11" customWidth="1"/>
    <col min="9" max="9" width="12.57421875" style="11" customWidth="1"/>
    <col min="10" max="14" width="10.7109375" style="11" customWidth="1"/>
    <col min="15" max="15" width="9.00390625" style="11" bestFit="1" customWidth="1"/>
    <col min="16" max="18" width="15.7109375" style="11" customWidth="1"/>
    <col min="19" max="16384" width="9.140625" style="11" customWidth="1"/>
  </cols>
  <sheetData>
    <row r="2" spans="2:8" ht="15">
      <c r="B2" s="187" t="s">
        <v>52</v>
      </c>
      <c r="C2" s="188"/>
      <c r="D2" s="52">
        <v>0</v>
      </c>
      <c r="E2" s="52"/>
      <c r="F2" s="52"/>
      <c r="G2" s="52"/>
      <c r="H2" s="53"/>
    </row>
    <row r="3" spans="2:8" ht="15">
      <c r="B3" s="187" t="s">
        <v>53</v>
      </c>
      <c r="C3" s="188"/>
      <c r="D3" s="54">
        <v>0</v>
      </c>
      <c r="E3" s="54"/>
      <c r="F3" s="54"/>
      <c r="G3" s="54"/>
      <c r="H3" s="55"/>
    </row>
    <row r="5" spans="2:6" ht="18">
      <c r="B5" s="9" t="s">
        <v>25</v>
      </c>
      <c r="C5" s="10"/>
      <c r="D5" s="10"/>
      <c r="E5" s="10"/>
      <c r="F5" s="10"/>
    </row>
    <row r="6" spans="2:6" ht="15">
      <c r="B6" s="12"/>
      <c r="C6" s="10"/>
      <c r="D6" s="10"/>
      <c r="E6" s="10"/>
      <c r="F6" s="10"/>
    </row>
    <row r="7" spans="2:6" ht="15">
      <c r="B7" s="12" t="s">
        <v>18</v>
      </c>
      <c r="C7" s="10"/>
      <c r="D7" s="10"/>
      <c r="E7" s="10"/>
      <c r="F7" s="10"/>
    </row>
    <row r="8" spans="2:6" ht="15">
      <c r="B8" s="12"/>
      <c r="C8" s="10"/>
      <c r="D8" s="10"/>
      <c r="E8" s="10"/>
      <c r="F8" s="10"/>
    </row>
    <row r="9" spans="2:6" ht="15">
      <c r="B9" s="12"/>
      <c r="C9" s="10"/>
      <c r="D9" s="10"/>
      <c r="E9" s="10"/>
      <c r="F9" s="10"/>
    </row>
    <row r="10" spans="2:6" ht="15">
      <c r="B10" s="12"/>
      <c r="C10" s="10"/>
      <c r="D10" s="10"/>
      <c r="E10" s="10"/>
      <c r="F10" s="10"/>
    </row>
    <row r="11" spans="2:8" ht="15.75" thickBot="1">
      <c r="B11" s="12"/>
      <c r="C11" s="10"/>
      <c r="D11" s="10"/>
      <c r="E11" s="10"/>
      <c r="F11" s="10"/>
      <c r="H11" s="36" t="s">
        <v>37</v>
      </c>
    </row>
    <row r="12" spans="2:14" ht="29.25" customHeight="1" thickBot="1">
      <c r="B12" s="103"/>
      <c r="H12" s="175" t="s">
        <v>36</v>
      </c>
      <c r="I12" s="176"/>
      <c r="J12" s="176"/>
      <c r="K12" s="176"/>
      <c r="L12" s="176"/>
      <c r="M12" s="176"/>
      <c r="N12" s="177"/>
    </row>
    <row r="13" spans="2:14" ht="65.25" thickBot="1">
      <c r="B13" s="100"/>
      <c r="C13" s="107" t="s">
        <v>0</v>
      </c>
      <c r="D13" s="33" t="s">
        <v>1</v>
      </c>
      <c r="E13" s="1" t="s">
        <v>2</v>
      </c>
      <c r="F13" s="3" t="s">
        <v>3</v>
      </c>
      <c r="G13" s="6" t="s">
        <v>4</v>
      </c>
      <c r="H13" s="4" t="s">
        <v>83</v>
      </c>
      <c r="I13" s="4" t="s">
        <v>82</v>
      </c>
      <c r="J13" s="5" t="s">
        <v>84</v>
      </c>
      <c r="K13" s="4" t="s">
        <v>85</v>
      </c>
      <c r="L13" s="5" t="s">
        <v>86</v>
      </c>
      <c r="M13" s="123" t="s">
        <v>100</v>
      </c>
      <c r="N13" s="4" t="s">
        <v>99</v>
      </c>
    </row>
    <row r="14" spans="2:14" ht="15">
      <c r="B14" s="190"/>
      <c r="C14" s="106" t="s">
        <v>5</v>
      </c>
      <c r="D14" s="30" t="s">
        <v>15</v>
      </c>
      <c r="E14" s="29" t="s">
        <v>6</v>
      </c>
      <c r="F14" s="27" t="s">
        <v>31</v>
      </c>
      <c r="G14" s="7" t="s">
        <v>7</v>
      </c>
      <c r="H14" s="114">
        <v>97674.36000000002</v>
      </c>
      <c r="I14" s="114">
        <v>2230</v>
      </c>
      <c r="J14" s="115">
        <v>2398.254375</v>
      </c>
      <c r="K14" s="114">
        <v>436.04624999999993</v>
      </c>
      <c r="L14" s="115">
        <v>245.5</v>
      </c>
      <c r="M14" s="126">
        <v>245.5</v>
      </c>
      <c r="N14" s="114">
        <v>73</v>
      </c>
    </row>
    <row r="15" spans="2:14" ht="25.5">
      <c r="B15" s="190"/>
      <c r="C15" s="99" t="s">
        <v>8</v>
      </c>
      <c r="D15" s="28" t="s">
        <v>16</v>
      </c>
      <c r="E15" s="31" t="s">
        <v>9</v>
      </c>
      <c r="F15" s="26" t="s">
        <v>32</v>
      </c>
      <c r="G15" s="8" t="s">
        <v>7</v>
      </c>
      <c r="H15" s="116">
        <v>155000</v>
      </c>
      <c r="I15" s="116">
        <v>3500</v>
      </c>
      <c r="J15" s="117">
        <v>4316.857875000001</v>
      </c>
      <c r="K15" s="116">
        <v>784.88325</v>
      </c>
      <c r="L15" s="117">
        <v>261.62775</v>
      </c>
      <c r="M15" s="127">
        <v>261.62775</v>
      </c>
      <c r="N15" s="116">
        <v>43</v>
      </c>
    </row>
    <row r="16" spans="2:14" ht="15" customHeight="1">
      <c r="B16" s="190"/>
      <c r="C16" s="99" t="s">
        <v>10</v>
      </c>
      <c r="D16" s="28" t="s">
        <v>17</v>
      </c>
      <c r="E16" s="31" t="s">
        <v>12</v>
      </c>
      <c r="F16" s="26" t="s">
        <v>30</v>
      </c>
      <c r="G16" s="8" t="s">
        <v>7</v>
      </c>
      <c r="H16" s="116">
        <v>39069.744000000006</v>
      </c>
      <c r="I16" s="116">
        <v>1500</v>
      </c>
      <c r="J16" s="117">
        <v>959.3017500000002</v>
      </c>
      <c r="K16" s="116">
        <v>174.41850000000002</v>
      </c>
      <c r="L16" s="117">
        <v>166.5</v>
      </c>
      <c r="M16" s="127">
        <v>166.5</v>
      </c>
      <c r="N16" s="116">
        <v>37.5</v>
      </c>
    </row>
    <row r="17" spans="2:14" ht="15" customHeight="1">
      <c r="B17" s="190"/>
      <c r="C17" s="99" t="s">
        <v>11</v>
      </c>
      <c r="D17" s="28" t="s">
        <v>28</v>
      </c>
      <c r="E17" s="31" t="s">
        <v>42</v>
      </c>
      <c r="F17" s="26" t="s">
        <v>34</v>
      </c>
      <c r="G17" s="8" t="s">
        <v>7</v>
      </c>
      <c r="H17" s="116">
        <v>42976.718400000005</v>
      </c>
      <c r="I17" s="116">
        <v>1400</v>
      </c>
      <c r="J17" s="117">
        <v>1055.231925</v>
      </c>
      <c r="K17" s="116">
        <v>191.86035</v>
      </c>
      <c r="L17" s="117">
        <v>134</v>
      </c>
      <c r="M17" s="127">
        <v>134</v>
      </c>
      <c r="N17" s="116">
        <v>37.5</v>
      </c>
    </row>
    <row r="18" spans="2:14" ht="15">
      <c r="B18" s="190"/>
      <c r="C18" s="99" t="s">
        <v>13</v>
      </c>
      <c r="D18" s="28" t="s">
        <v>27</v>
      </c>
      <c r="E18" s="31" t="s">
        <v>43</v>
      </c>
      <c r="F18" s="26" t="s">
        <v>33</v>
      </c>
      <c r="G18" s="8" t="s">
        <v>7</v>
      </c>
      <c r="H18" s="116">
        <v>23441.8464</v>
      </c>
      <c r="I18" s="116">
        <v>9500</v>
      </c>
      <c r="J18" s="117">
        <v>575.5810499999999</v>
      </c>
      <c r="K18" s="116">
        <v>104.65109999999999</v>
      </c>
      <c r="L18" s="117">
        <v>150</v>
      </c>
      <c r="M18" s="127">
        <v>150</v>
      </c>
      <c r="N18" s="116">
        <v>37.5</v>
      </c>
    </row>
    <row r="19" spans="2:15" ht="15">
      <c r="B19" s="190"/>
      <c r="C19" s="99" t="s">
        <v>14</v>
      </c>
      <c r="D19" s="28" t="s">
        <v>29</v>
      </c>
      <c r="E19" s="31" t="s">
        <v>41</v>
      </c>
      <c r="F19" s="26" t="s">
        <v>35</v>
      </c>
      <c r="G19" s="8" t="s">
        <v>7</v>
      </c>
      <c r="H19" s="116">
        <v>11720.9232</v>
      </c>
      <c r="I19" s="116">
        <v>500</v>
      </c>
      <c r="J19" s="117">
        <v>287.79052499999995</v>
      </c>
      <c r="K19" s="116">
        <v>52.32554999999999</v>
      </c>
      <c r="L19" s="117">
        <v>52.5</v>
      </c>
      <c r="M19" s="127">
        <v>52.5</v>
      </c>
      <c r="N19" s="116">
        <v>25</v>
      </c>
      <c r="O19" s="122"/>
    </row>
    <row r="20" spans="2:6" ht="15">
      <c r="B20" s="104"/>
      <c r="C20" s="10"/>
      <c r="D20" s="10"/>
      <c r="E20" s="10"/>
      <c r="F20" s="10"/>
    </row>
    <row r="21" spans="2:6" ht="15">
      <c r="B21" s="104"/>
      <c r="C21" s="10"/>
      <c r="D21" s="10"/>
      <c r="E21" s="10"/>
      <c r="F21" s="10"/>
    </row>
    <row r="22" spans="2:6" ht="15">
      <c r="B22" s="104"/>
      <c r="C22" s="10"/>
      <c r="D22" s="10"/>
      <c r="E22" s="10"/>
      <c r="F22" s="10"/>
    </row>
    <row r="23" spans="2:8" ht="15.75" thickBot="1">
      <c r="B23" s="104"/>
      <c r="C23" s="10"/>
      <c r="D23" s="10"/>
      <c r="E23" s="10"/>
      <c r="F23" s="10"/>
      <c r="G23" s="37"/>
      <c r="H23" s="36" t="s">
        <v>40</v>
      </c>
    </row>
    <row r="24" spans="2:14" ht="31.5" customHeight="1" thickBot="1">
      <c r="B24" s="103"/>
      <c r="H24" s="175" t="s">
        <v>68</v>
      </c>
      <c r="I24" s="176"/>
      <c r="J24" s="176"/>
      <c r="K24" s="176"/>
      <c r="L24" s="176"/>
      <c r="M24" s="176"/>
      <c r="N24" s="177"/>
    </row>
    <row r="25" spans="2:14" ht="65.25" thickBot="1">
      <c r="B25" s="100"/>
      <c r="C25" s="108" t="s">
        <v>0</v>
      </c>
      <c r="D25" s="33" t="s">
        <v>1</v>
      </c>
      <c r="E25" s="34" t="s">
        <v>2</v>
      </c>
      <c r="F25" s="35" t="s">
        <v>3</v>
      </c>
      <c r="G25" s="6" t="s">
        <v>4</v>
      </c>
      <c r="H25" s="4" t="s">
        <v>83</v>
      </c>
      <c r="I25" s="4" t="s">
        <v>82</v>
      </c>
      <c r="J25" s="5" t="s">
        <v>84</v>
      </c>
      <c r="K25" s="4" t="s">
        <v>85</v>
      </c>
      <c r="L25" s="5" t="s">
        <v>86</v>
      </c>
      <c r="M25" s="123" t="s">
        <v>100</v>
      </c>
      <c r="N25" s="4" t="s">
        <v>99</v>
      </c>
    </row>
    <row r="26" spans="2:14" ht="15">
      <c r="B26" s="190"/>
      <c r="C26" s="98" t="s">
        <v>5</v>
      </c>
      <c r="D26" s="30" t="s">
        <v>15</v>
      </c>
      <c r="E26" s="29" t="s">
        <v>6</v>
      </c>
      <c r="F26" s="27" t="s">
        <v>31</v>
      </c>
      <c r="G26" s="7" t="s">
        <v>7</v>
      </c>
      <c r="H26" s="114">
        <v>97674.36000000002</v>
      </c>
      <c r="I26" s="114">
        <v>2230</v>
      </c>
      <c r="J26" s="115">
        <v>2398.254375</v>
      </c>
      <c r="K26" s="114">
        <v>436.04624999999993</v>
      </c>
      <c r="L26" s="115">
        <v>245.5</v>
      </c>
      <c r="M26" s="126">
        <v>245.5</v>
      </c>
      <c r="N26" s="114">
        <v>73</v>
      </c>
    </row>
    <row r="27" spans="2:14" ht="25.5">
      <c r="B27" s="190"/>
      <c r="C27" s="99" t="s">
        <v>8</v>
      </c>
      <c r="D27" s="28" t="s">
        <v>16</v>
      </c>
      <c r="E27" s="31" t="s">
        <v>9</v>
      </c>
      <c r="F27" s="26" t="s">
        <v>32</v>
      </c>
      <c r="G27" s="8" t="s">
        <v>7</v>
      </c>
      <c r="H27" s="116">
        <v>155000</v>
      </c>
      <c r="I27" s="116">
        <v>3500</v>
      </c>
      <c r="J27" s="117">
        <v>4316.857875000001</v>
      </c>
      <c r="K27" s="116">
        <v>784.88325</v>
      </c>
      <c r="L27" s="117">
        <v>261.62775</v>
      </c>
      <c r="M27" s="127">
        <v>261.62775</v>
      </c>
      <c r="N27" s="116">
        <v>43</v>
      </c>
    </row>
    <row r="28" spans="2:14" ht="15">
      <c r="B28" s="190"/>
      <c r="C28" s="99" t="s">
        <v>10</v>
      </c>
      <c r="D28" s="28" t="s">
        <v>17</v>
      </c>
      <c r="E28" s="31" t="s">
        <v>12</v>
      </c>
      <c r="F28" s="26" t="s">
        <v>30</v>
      </c>
      <c r="G28" s="8" t="s">
        <v>7</v>
      </c>
      <c r="H28" s="116">
        <v>39069.744000000006</v>
      </c>
      <c r="I28" s="116">
        <v>1500</v>
      </c>
      <c r="J28" s="117">
        <v>959.3017500000002</v>
      </c>
      <c r="K28" s="116">
        <v>174.41850000000002</v>
      </c>
      <c r="L28" s="117">
        <v>166.5</v>
      </c>
      <c r="M28" s="127">
        <v>166.5</v>
      </c>
      <c r="N28" s="116">
        <v>37.5</v>
      </c>
    </row>
    <row r="29" spans="2:14" ht="15">
      <c r="B29" s="190"/>
      <c r="C29" s="99" t="s">
        <v>11</v>
      </c>
      <c r="D29" s="28" t="s">
        <v>28</v>
      </c>
      <c r="E29" s="31" t="s">
        <v>42</v>
      </c>
      <c r="F29" s="26" t="s">
        <v>34</v>
      </c>
      <c r="G29" s="8" t="s">
        <v>7</v>
      </c>
      <c r="H29" s="116">
        <v>42976.718400000005</v>
      </c>
      <c r="I29" s="116">
        <v>1400</v>
      </c>
      <c r="J29" s="117">
        <v>1055.231925</v>
      </c>
      <c r="K29" s="116">
        <v>191.86035</v>
      </c>
      <c r="L29" s="117">
        <v>134</v>
      </c>
      <c r="M29" s="127">
        <v>134</v>
      </c>
      <c r="N29" s="116">
        <v>37.5</v>
      </c>
    </row>
    <row r="30" spans="2:14" ht="15">
      <c r="B30" s="190"/>
      <c r="C30" s="99" t="s">
        <v>13</v>
      </c>
      <c r="D30" s="28" t="s">
        <v>27</v>
      </c>
      <c r="E30" s="31" t="s">
        <v>43</v>
      </c>
      <c r="F30" s="26" t="s">
        <v>33</v>
      </c>
      <c r="G30" s="8" t="s">
        <v>7</v>
      </c>
      <c r="H30" s="116">
        <v>23441.8464</v>
      </c>
      <c r="I30" s="116">
        <v>9500</v>
      </c>
      <c r="J30" s="117">
        <v>575.5810499999999</v>
      </c>
      <c r="K30" s="116">
        <v>104.65109999999999</v>
      </c>
      <c r="L30" s="117">
        <v>150</v>
      </c>
      <c r="M30" s="127">
        <v>150</v>
      </c>
      <c r="N30" s="116">
        <v>37.5</v>
      </c>
    </row>
    <row r="31" spans="2:14" ht="15">
      <c r="B31" s="190"/>
      <c r="C31" s="99" t="s">
        <v>14</v>
      </c>
      <c r="D31" s="28" t="s">
        <v>29</v>
      </c>
      <c r="E31" s="31" t="s">
        <v>41</v>
      </c>
      <c r="F31" s="26" t="s">
        <v>35</v>
      </c>
      <c r="G31" s="8" t="s">
        <v>7</v>
      </c>
      <c r="H31" s="116">
        <v>11720.9232</v>
      </c>
      <c r="I31" s="116">
        <v>500</v>
      </c>
      <c r="J31" s="117">
        <v>287.79052499999995</v>
      </c>
      <c r="K31" s="116">
        <v>52.32554999999999</v>
      </c>
      <c r="L31" s="117">
        <v>52.5</v>
      </c>
      <c r="M31" s="127">
        <v>52.5</v>
      </c>
      <c r="N31" s="116">
        <v>25</v>
      </c>
    </row>
    <row r="32" spans="2:6" ht="15">
      <c r="B32" s="12"/>
      <c r="C32" s="10"/>
      <c r="D32" s="10"/>
      <c r="E32" s="10"/>
      <c r="F32" s="10"/>
    </row>
    <row r="33" spans="2:13" ht="15.75" thickBot="1">
      <c r="B33" s="10"/>
      <c r="C33" s="10"/>
      <c r="D33" s="10"/>
      <c r="E33" s="10"/>
      <c r="F33" s="10"/>
      <c r="I33" s="172"/>
      <c r="J33" s="173"/>
      <c r="K33" s="173"/>
      <c r="L33" s="173"/>
      <c r="M33" s="173"/>
    </row>
    <row r="34" spans="2:6" ht="15.75" thickBot="1">
      <c r="B34" s="184" t="s">
        <v>54</v>
      </c>
      <c r="C34" s="185"/>
      <c r="D34" s="186"/>
      <c r="E34" s="10"/>
      <c r="F34" s="10"/>
    </row>
    <row r="35" spans="1:6" ht="15.75" thickBot="1">
      <c r="A35" s="14"/>
      <c r="B35" s="184" t="s">
        <v>61</v>
      </c>
      <c r="C35" s="185"/>
      <c r="D35" s="186"/>
      <c r="E35" s="111"/>
      <c r="F35" s="10"/>
    </row>
    <row r="36" spans="1:6" ht="15.75" thickBot="1">
      <c r="A36" s="14"/>
      <c r="B36" s="38"/>
      <c r="C36" s="63"/>
      <c r="D36" s="41"/>
      <c r="E36" s="72"/>
      <c r="F36" s="41"/>
    </row>
    <row r="37" spans="1:6" ht="39.75" customHeight="1" thickBot="1">
      <c r="A37" s="14"/>
      <c r="B37" s="84" t="s">
        <v>62</v>
      </c>
      <c r="C37" s="182">
        <v>10000</v>
      </c>
      <c r="D37" s="189"/>
      <c r="E37" s="80"/>
      <c r="F37" s="73"/>
    </row>
    <row r="38" spans="1:6" ht="15.75" thickBot="1">
      <c r="A38" s="14"/>
      <c r="B38" s="58"/>
      <c r="C38" s="64"/>
      <c r="D38" s="73"/>
      <c r="E38" s="80"/>
      <c r="F38" s="73"/>
    </row>
    <row r="39" spans="1:6" ht="45.75" customHeight="1" thickBot="1">
      <c r="A39" s="14"/>
      <c r="B39" s="56" t="s">
        <v>63</v>
      </c>
      <c r="C39" s="182">
        <v>1500</v>
      </c>
      <c r="D39" s="189"/>
      <c r="E39" s="72"/>
      <c r="F39" s="40"/>
    </row>
    <row r="40" spans="1:6" ht="15.75" thickBot="1">
      <c r="A40" s="14"/>
      <c r="B40" s="58"/>
      <c r="C40" s="59"/>
      <c r="D40" s="59"/>
      <c r="E40" s="72"/>
      <c r="F40" s="40"/>
    </row>
    <row r="41" spans="1:7" ht="48" customHeight="1" thickBot="1">
      <c r="A41" s="14"/>
      <c r="B41" s="56" t="s">
        <v>66</v>
      </c>
      <c r="C41" s="182">
        <v>150</v>
      </c>
      <c r="D41" s="189"/>
      <c r="E41" s="72"/>
      <c r="F41" s="40"/>
      <c r="G41" s="21"/>
    </row>
    <row r="42" spans="1:7" ht="15.75" thickBot="1">
      <c r="A42" s="14"/>
      <c r="B42" s="38"/>
      <c r="C42" s="63"/>
      <c r="D42" s="59"/>
      <c r="E42" s="58"/>
      <c r="F42" s="40"/>
      <c r="G42" s="21"/>
    </row>
    <row r="43" spans="1:7" ht="38.25" customHeight="1" thickBot="1">
      <c r="A43" s="14"/>
      <c r="B43" s="56" t="s">
        <v>64</v>
      </c>
      <c r="C43" s="182">
        <v>250</v>
      </c>
      <c r="D43" s="189"/>
      <c r="E43" s="72"/>
      <c r="F43" s="40"/>
      <c r="G43" s="21"/>
    </row>
    <row r="44" spans="1:7" ht="15.75" thickBot="1">
      <c r="A44" s="14"/>
      <c r="B44" s="61"/>
      <c r="C44" s="76"/>
      <c r="D44" s="59"/>
      <c r="E44" s="58"/>
      <c r="F44" s="59"/>
      <c r="G44" s="21"/>
    </row>
    <row r="45" spans="1:7" ht="87.75" customHeight="1" thickBot="1">
      <c r="A45" s="14"/>
      <c r="B45" s="56" t="s">
        <v>65</v>
      </c>
      <c r="C45" s="182">
        <v>300</v>
      </c>
      <c r="D45" s="189"/>
      <c r="E45" s="81"/>
      <c r="F45" s="40"/>
      <c r="G45" s="21"/>
    </row>
    <row r="46" spans="1:7" ht="15.75" thickBot="1">
      <c r="A46" s="14"/>
      <c r="B46" s="62"/>
      <c r="C46" s="76"/>
      <c r="D46" s="74"/>
      <c r="E46" s="81"/>
      <c r="F46" s="40"/>
      <c r="G46" s="21"/>
    </row>
    <row r="47" spans="1:7" ht="46.5" customHeight="1" thickBot="1">
      <c r="A47" s="22"/>
      <c r="B47" s="57" t="s">
        <v>80</v>
      </c>
      <c r="C47" s="182">
        <v>500</v>
      </c>
      <c r="D47" s="189"/>
      <c r="E47" s="81"/>
      <c r="F47" s="40"/>
      <c r="G47" s="21"/>
    </row>
    <row r="48" spans="1:7" ht="15.75" thickBot="1">
      <c r="A48" s="22"/>
      <c r="B48" s="21"/>
      <c r="C48" s="18"/>
      <c r="D48" s="41"/>
      <c r="E48" s="72"/>
      <c r="F48" s="41"/>
      <c r="G48" s="21"/>
    </row>
    <row r="49" spans="1:7" ht="61.5" customHeight="1" thickBot="1">
      <c r="A49" s="22"/>
      <c r="B49" s="57" t="s">
        <v>81</v>
      </c>
      <c r="C49" s="182">
        <v>60</v>
      </c>
      <c r="D49" s="183"/>
      <c r="E49" s="72"/>
      <c r="F49" s="41"/>
      <c r="G49" s="21"/>
    </row>
  </sheetData>
  <sheetProtection password="E6BE" sheet="1" objects="1" scenarios="1" selectLockedCells="1" selectUnlockedCells="1"/>
  <mergeCells count="16">
    <mergeCell ref="H24:N24"/>
    <mergeCell ref="B26:B31"/>
    <mergeCell ref="I33:M33"/>
    <mergeCell ref="H12:N12"/>
    <mergeCell ref="C43:D43"/>
    <mergeCell ref="C45:D45"/>
    <mergeCell ref="C49:D49"/>
    <mergeCell ref="B34:D34"/>
    <mergeCell ref="B35:D35"/>
    <mergeCell ref="B2:C2"/>
    <mergeCell ref="B3:C3"/>
    <mergeCell ref="C37:D37"/>
    <mergeCell ref="C39:D39"/>
    <mergeCell ref="C41:D41"/>
    <mergeCell ref="B14:B19"/>
    <mergeCell ref="C47:D47"/>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66" r:id="rId1"/>
  <headerFooter>
    <oddHeader>&amp;C&amp;F</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N89"/>
  <sheetViews>
    <sheetView view="pageBreakPreview" zoomScale="60" zoomScaleNormal="40" zoomScalePageLayoutView="0" workbookViewId="0" topLeftCell="A26">
      <selection activeCell="K41" sqref="K41"/>
    </sheetView>
  </sheetViews>
  <sheetFormatPr defaultColWidth="9.140625" defaultRowHeight="15"/>
  <cols>
    <col min="1" max="1" width="9.140625" style="11" customWidth="1"/>
    <col min="2" max="2" width="26.421875" style="11" customWidth="1"/>
    <col min="3" max="3" width="6.57421875" style="11" bestFit="1" customWidth="1"/>
    <col min="4" max="4" width="20.140625" style="11" customWidth="1"/>
    <col min="5" max="5" width="7.00390625" style="11" bestFit="1" customWidth="1"/>
    <col min="6" max="6" width="38.8515625" style="11" customWidth="1"/>
    <col min="7" max="7" width="11.140625" style="11" customWidth="1"/>
    <col min="8" max="8" width="14.00390625" style="11" customWidth="1"/>
    <col min="9" max="9" width="13.140625" style="11" customWidth="1"/>
    <col min="10" max="10" width="15.421875" style="11" customWidth="1"/>
    <col min="11" max="12" width="12.7109375" style="11" customWidth="1"/>
    <col min="13" max="13" width="13.140625" style="11" customWidth="1"/>
    <col min="14" max="14" width="12.421875" style="11" customWidth="1"/>
    <col min="15" max="15" width="9.00390625" style="11" bestFit="1" customWidth="1"/>
    <col min="16" max="18" width="15.7109375" style="11" customWidth="1"/>
    <col min="19" max="16384" width="9.140625" style="11" customWidth="1"/>
  </cols>
  <sheetData>
    <row r="2" spans="2:8" ht="15">
      <c r="B2" s="187" t="s">
        <v>52</v>
      </c>
      <c r="C2" s="188"/>
      <c r="D2" s="52">
        <v>0</v>
      </c>
      <c r="E2" s="52"/>
      <c r="F2" s="52"/>
      <c r="G2" s="52"/>
      <c r="H2" s="53"/>
    </row>
    <row r="3" spans="2:8" ht="15">
      <c r="B3" s="187" t="s">
        <v>53</v>
      </c>
      <c r="C3" s="188"/>
      <c r="D3" s="54">
        <v>0</v>
      </c>
      <c r="E3" s="54"/>
      <c r="F3" s="54"/>
      <c r="G3" s="54"/>
      <c r="H3" s="55"/>
    </row>
    <row r="5" spans="2:6" ht="18">
      <c r="B5" s="9" t="s">
        <v>26</v>
      </c>
      <c r="C5" s="10"/>
      <c r="D5" s="10"/>
      <c r="E5" s="10"/>
      <c r="F5" s="10"/>
    </row>
    <row r="6" spans="2:6" ht="15">
      <c r="B6" s="12"/>
      <c r="C6" s="10"/>
      <c r="D6" s="10"/>
      <c r="E6" s="10"/>
      <c r="F6" s="10"/>
    </row>
    <row r="7" spans="2:6" ht="15">
      <c r="B7" s="12" t="s">
        <v>18</v>
      </c>
      <c r="C7" s="10"/>
      <c r="D7" s="10"/>
      <c r="E7" s="10"/>
      <c r="F7" s="10"/>
    </row>
    <row r="8" spans="2:6" ht="15">
      <c r="B8" s="12"/>
      <c r="C8" s="10"/>
      <c r="D8" s="10"/>
      <c r="E8" s="10"/>
      <c r="F8" s="10"/>
    </row>
    <row r="9" spans="2:6" ht="31.5" customHeight="1">
      <c r="B9" s="12"/>
      <c r="C9" s="10"/>
      <c r="D9" s="10"/>
      <c r="E9" s="10"/>
      <c r="F9" s="10"/>
    </row>
    <row r="10" spans="2:6" ht="15" hidden="1">
      <c r="B10" s="12" t="s">
        <v>19</v>
      </c>
      <c r="C10" s="10"/>
      <c r="D10" s="10"/>
      <c r="E10" s="10"/>
      <c r="F10" s="10"/>
    </row>
    <row r="11" spans="2:8" ht="24.75" customHeight="1" thickBot="1">
      <c r="B11" s="12"/>
      <c r="C11" s="10"/>
      <c r="D11" s="10"/>
      <c r="E11" s="10"/>
      <c r="F11" s="10"/>
      <c r="H11" s="36" t="s">
        <v>103</v>
      </c>
    </row>
    <row r="12" spans="2:14" ht="36" customHeight="1" thickBot="1">
      <c r="B12" s="41"/>
      <c r="H12" s="175" t="s">
        <v>93</v>
      </c>
      <c r="I12" s="176"/>
      <c r="J12" s="176"/>
      <c r="K12" s="176"/>
      <c r="L12" s="176"/>
      <c r="M12" s="176"/>
      <c r="N12" s="177"/>
    </row>
    <row r="13" spans="2:14" ht="52.5" thickBot="1">
      <c r="B13" s="118"/>
      <c r="C13" s="97" t="s">
        <v>0</v>
      </c>
      <c r="D13" s="2" t="s">
        <v>1</v>
      </c>
      <c r="E13" s="1" t="s">
        <v>2</v>
      </c>
      <c r="F13" s="3" t="s">
        <v>3</v>
      </c>
      <c r="G13" s="6" t="s">
        <v>4</v>
      </c>
      <c r="H13" s="4" t="s">
        <v>38</v>
      </c>
      <c r="I13" s="4" t="s">
        <v>39</v>
      </c>
      <c r="J13" s="5" t="s">
        <v>20</v>
      </c>
      <c r="K13" s="4" t="s">
        <v>21</v>
      </c>
      <c r="L13" s="5" t="s">
        <v>22</v>
      </c>
      <c r="M13" s="32" t="s">
        <v>23</v>
      </c>
      <c r="N13" s="4" t="s">
        <v>101</v>
      </c>
    </row>
    <row r="14" spans="2:14" ht="15.75" thickBot="1">
      <c r="B14" s="197"/>
      <c r="C14" s="98" t="s">
        <v>5</v>
      </c>
      <c r="D14" s="30" t="s">
        <v>15</v>
      </c>
      <c r="E14" s="29" t="s">
        <v>6</v>
      </c>
      <c r="F14" s="27" t="s">
        <v>31</v>
      </c>
      <c r="G14" s="7" t="s">
        <v>7</v>
      </c>
      <c r="H14" s="130">
        <f>SUM('rental charges'!H14*'Volume Data'!H14)</f>
        <v>0</v>
      </c>
      <c r="I14" s="130">
        <f>SUM('rental charges'!I14*'Volume Data'!I14)</f>
        <v>0</v>
      </c>
      <c r="J14" s="130">
        <f>SUM('rental charges'!J14*'Volume Data'!J14)</f>
        <v>0</v>
      </c>
      <c r="K14" s="130">
        <f>SUM('rental charges'!K14*'Volume Data'!K14)</f>
        <v>0</v>
      </c>
      <c r="L14" s="130">
        <f>SUM('rental charges'!L14*'Volume Data'!L14)</f>
        <v>0</v>
      </c>
      <c r="M14" s="130">
        <f>SUM('rental charges'!M14*'Volume Data'!M14)</f>
        <v>0</v>
      </c>
      <c r="N14" s="130">
        <f>SUM('rental charges'!N14*'Volume Data'!N14)</f>
        <v>0</v>
      </c>
    </row>
    <row r="15" spans="2:14" ht="26.25" thickBot="1">
      <c r="B15" s="197"/>
      <c r="C15" s="99" t="s">
        <v>8</v>
      </c>
      <c r="D15" s="28" t="s">
        <v>16</v>
      </c>
      <c r="E15" s="31" t="s">
        <v>9</v>
      </c>
      <c r="F15" s="26" t="s">
        <v>32</v>
      </c>
      <c r="G15" s="8" t="s">
        <v>7</v>
      </c>
      <c r="H15" s="130">
        <f>SUM('rental charges'!H15*'Volume Data'!H15)</f>
        <v>0</v>
      </c>
      <c r="I15" s="130">
        <f>SUM('rental charges'!I15*'Volume Data'!I15)</f>
        <v>0</v>
      </c>
      <c r="J15" s="130">
        <f>SUM('rental charges'!J15*'Volume Data'!J15)</f>
        <v>0</v>
      </c>
      <c r="K15" s="130">
        <f>SUM('rental charges'!K15*'Volume Data'!K15)</f>
        <v>0</v>
      </c>
      <c r="L15" s="130">
        <f>SUM('rental charges'!L15*'Volume Data'!L15)</f>
        <v>0</v>
      </c>
      <c r="M15" s="130">
        <f>SUM('rental charges'!M15*'Volume Data'!M15)</f>
        <v>0</v>
      </c>
      <c r="N15" s="130">
        <f>SUM('rental charges'!N15*'Volume Data'!N15)</f>
        <v>0</v>
      </c>
    </row>
    <row r="16" spans="2:14" ht="15" customHeight="1" thickBot="1">
      <c r="B16" s="197"/>
      <c r="C16" s="99" t="s">
        <v>10</v>
      </c>
      <c r="D16" s="28" t="s">
        <v>17</v>
      </c>
      <c r="E16" s="31" t="s">
        <v>12</v>
      </c>
      <c r="F16" s="26" t="s">
        <v>30</v>
      </c>
      <c r="G16" s="8" t="s">
        <v>7</v>
      </c>
      <c r="H16" s="130">
        <f>SUM('rental charges'!H16*'Volume Data'!H16)</f>
        <v>0</v>
      </c>
      <c r="I16" s="130">
        <f>SUM('rental charges'!I16*'Volume Data'!I16)</f>
        <v>0</v>
      </c>
      <c r="J16" s="130">
        <f>SUM('rental charges'!J16*'Volume Data'!J16)</f>
        <v>0</v>
      </c>
      <c r="K16" s="130">
        <f>SUM('rental charges'!K16*'Volume Data'!K16)</f>
        <v>0</v>
      </c>
      <c r="L16" s="130">
        <f>SUM('rental charges'!L16*'Volume Data'!L16)</f>
        <v>0</v>
      </c>
      <c r="M16" s="130">
        <f>SUM('rental charges'!M16*'Volume Data'!M16)</f>
        <v>0</v>
      </c>
      <c r="N16" s="130">
        <f>SUM('rental charges'!N16*'Volume Data'!N16)</f>
        <v>0</v>
      </c>
    </row>
    <row r="17" spans="2:14" ht="15" customHeight="1" thickBot="1">
      <c r="B17" s="197"/>
      <c r="C17" s="99" t="s">
        <v>11</v>
      </c>
      <c r="D17" s="28" t="s">
        <v>28</v>
      </c>
      <c r="E17" s="31" t="s">
        <v>42</v>
      </c>
      <c r="F17" s="26" t="s">
        <v>34</v>
      </c>
      <c r="G17" s="8" t="s">
        <v>7</v>
      </c>
      <c r="H17" s="130">
        <f>SUM('rental charges'!H17*'Volume Data'!H17)</f>
        <v>0</v>
      </c>
      <c r="I17" s="130">
        <f>SUM('rental charges'!I17*'Volume Data'!I17)</f>
        <v>0</v>
      </c>
      <c r="J17" s="130">
        <f>SUM('rental charges'!J17*'Volume Data'!J17)</f>
        <v>0</v>
      </c>
      <c r="K17" s="130">
        <f>SUM('rental charges'!K17*'Volume Data'!K17)</f>
        <v>0</v>
      </c>
      <c r="L17" s="130">
        <f>SUM('rental charges'!L17*'Volume Data'!L17)</f>
        <v>0</v>
      </c>
      <c r="M17" s="130">
        <f>SUM('rental charges'!M17*'Volume Data'!M17)</f>
        <v>0</v>
      </c>
      <c r="N17" s="130">
        <f>SUM('rental charges'!N17*'Volume Data'!N17)</f>
        <v>0</v>
      </c>
    </row>
    <row r="18" spans="2:14" ht="15.75" thickBot="1">
      <c r="B18" s="197"/>
      <c r="C18" s="99" t="s">
        <v>13</v>
      </c>
      <c r="D18" s="28" t="s">
        <v>27</v>
      </c>
      <c r="E18" s="31" t="s">
        <v>43</v>
      </c>
      <c r="F18" s="26" t="s">
        <v>33</v>
      </c>
      <c r="G18" s="8" t="s">
        <v>7</v>
      </c>
      <c r="H18" s="130">
        <f>SUM('rental charges'!H18*'Volume Data'!H18)</f>
        <v>0</v>
      </c>
      <c r="I18" s="130">
        <f>SUM('rental charges'!I18*'Volume Data'!I18)</f>
        <v>0</v>
      </c>
      <c r="J18" s="130">
        <f>SUM('rental charges'!J18*'Volume Data'!J18)</f>
        <v>0</v>
      </c>
      <c r="K18" s="130">
        <f>SUM('rental charges'!K18*'Volume Data'!K18)</f>
        <v>0</v>
      </c>
      <c r="L18" s="130">
        <f>SUM('rental charges'!L18*'Volume Data'!L18)</f>
        <v>0</v>
      </c>
      <c r="M18" s="130">
        <f>SUM('rental charges'!M18*'Volume Data'!M18)</f>
        <v>0</v>
      </c>
      <c r="N18" s="130">
        <f>SUM('rental charges'!N18*'Volume Data'!N18)</f>
        <v>0</v>
      </c>
    </row>
    <row r="19" spans="2:14" ht="15">
      <c r="B19" s="197"/>
      <c r="C19" s="99" t="s">
        <v>14</v>
      </c>
      <c r="D19" s="28" t="s">
        <v>29</v>
      </c>
      <c r="E19" s="31" t="s">
        <v>41</v>
      </c>
      <c r="F19" s="26" t="s">
        <v>35</v>
      </c>
      <c r="G19" s="8" t="s">
        <v>7</v>
      </c>
      <c r="H19" s="130">
        <f>SUM('rental charges'!H19*'Volume Data'!H19)</f>
        <v>0</v>
      </c>
      <c r="I19" s="130">
        <f>SUM('rental charges'!I19*'Volume Data'!I19)</f>
        <v>0</v>
      </c>
      <c r="J19" s="130">
        <f>SUM('rental charges'!J19*'Volume Data'!J19)</f>
        <v>0</v>
      </c>
      <c r="K19" s="130">
        <f>SUM('rental charges'!K19*'Volume Data'!K19)</f>
        <v>0</v>
      </c>
      <c r="L19" s="130">
        <f>SUM('rental charges'!L19*'Volume Data'!L19)</f>
        <v>0</v>
      </c>
      <c r="M19" s="130">
        <f>SUM('rental charges'!M19*'Volume Data'!M19)</f>
        <v>0</v>
      </c>
      <c r="N19" s="130">
        <f>SUM('rental charges'!N19*'Volume Data'!N19)</f>
        <v>0</v>
      </c>
    </row>
    <row r="20" spans="2:6" ht="15">
      <c r="B20" s="12"/>
      <c r="C20" s="10"/>
      <c r="D20" s="10"/>
      <c r="E20" s="10"/>
      <c r="F20" s="10"/>
    </row>
    <row r="21" spans="2:10" ht="15">
      <c r="B21" s="12"/>
      <c r="C21" s="10"/>
      <c r="D21" s="10"/>
      <c r="E21" s="10"/>
      <c r="F21" s="10"/>
      <c r="H21" s="47" t="s">
        <v>46</v>
      </c>
      <c r="I21" s="48"/>
      <c r="J21" s="131">
        <f>SUM(H14:N19)</f>
        <v>0</v>
      </c>
    </row>
    <row r="22" spans="2:6" ht="15">
      <c r="B22" s="12"/>
      <c r="C22" s="10"/>
      <c r="D22" s="10"/>
      <c r="E22" s="10"/>
      <c r="F22" s="10"/>
    </row>
    <row r="23" spans="2:6" ht="15">
      <c r="B23" s="12"/>
      <c r="C23" s="10"/>
      <c r="D23" s="10"/>
      <c r="E23" s="10"/>
      <c r="F23" s="10"/>
    </row>
    <row r="24" spans="2:8" ht="22.5" customHeight="1" thickBot="1">
      <c r="B24" s="12"/>
      <c r="C24" s="10"/>
      <c r="D24" s="10"/>
      <c r="E24" s="10"/>
      <c r="F24" s="10"/>
      <c r="H24" s="42" t="s">
        <v>44</v>
      </c>
    </row>
    <row r="25" spans="2:8" ht="15.75" hidden="1" thickBot="1">
      <c r="B25" s="12"/>
      <c r="C25" s="10"/>
      <c r="D25" s="10"/>
      <c r="E25" s="10"/>
      <c r="F25" s="10"/>
      <c r="H25" s="36" t="s">
        <v>40</v>
      </c>
    </row>
    <row r="26" spans="8:14" ht="45" customHeight="1" thickBot="1">
      <c r="H26" s="175" t="s">
        <v>94</v>
      </c>
      <c r="I26" s="176"/>
      <c r="J26" s="176"/>
      <c r="K26" s="176"/>
      <c r="L26" s="176"/>
      <c r="M26" s="176"/>
      <c r="N26" s="177"/>
    </row>
    <row r="27" spans="2:14" ht="52.5" thickBot="1">
      <c r="B27" s="100"/>
      <c r="C27" s="97" t="s">
        <v>0</v>
      </c>
      <c r="D27" s="2" t="s">
        <v>1</v>
      </c>
      <c r="E27" s="1" t="s">
        <v>2</v>
      </c>
      <c r="F27" s="3" t="s">
        <v>3</v>
      </c>
      <c r="G27" s="6" t="s">
        <v>4</v>
      </c>
      <c r="H27" s="4" t="s">
        <v>38</v>
      </c>
      <c r="I27" s="4" t="s">
        <v>39</v>
      </c>
      <c r="J27" s="5" t="s">
        <v>20</v>
      </c>
      <c r="K27" s="4" t="s">
        <v>21</v>
      </c>
      <c r="L27" s="5" t="s">
        <v>22</v>
      </c>
      <c r="M27" s="32" t="s">
        <v>23</v>
      </c>
      <c r="N27" s="4" t="s">
        <v>102</v>
      </c>
    </row>
    <row r="28" spans="2:14" ht="15.75" thickBot="1">
      <c r="B28" s="190"/>
      <c r="C28" s="98" t="s">
        <v>5</v>
      </c>
      <c r="D28" s="30" t="s">
        <v>15</v>
      </c>
      <c r="E28" s="29" t="s">
        <v>6</v>
      </c>
      <c r="F28" s="27" t="s">
        <v>31</v>
      </c>
      <c r="G28" s="7" t="s">
        <v>7</v>
      </c>
      <c r="H28" s="130">
        <f>SUM('rental charges'!H28*'Volume Data'!H26)</f>
        <v>0</v>
      </c>
      <c r="I28" s="130">
        <f>SUM('rental charges'!I28*'Volume Data'!I26)</f>
        <v>0</v>
      </c>
      <c r="J28" s="130">
        <f>SUM('rental charges'!J28*'Volume Data'!J26)</f>
        <v>0</v>
      </c>
      <c r="K28" s="130">
        <f>SUM('rental charges'!K28*'Volume Data'!K26)</f>
        <v>0</v>
      </c>
      <c r="L28" s="130">
        <f>SUM('rental charges'!L28*'Volume Data'!L26)</f>
        <v>0</v>
      </c>
      <c r="M28" s="130">
        <f>SUM('rental charges'!M28*'Volume Data'!M26)</f>
        <v>0</v>
      </c>
      <c r="N28" s="130">
        <f>SUM('rental charges'!N28*'Volume Data'!N26)</f>
        <v>0</v>
      </c>
    </row>
    <row r="29" spans="2:14" ht="26.25" thickBot="1">
      <c r="B29" s="190"/>
      <c r="C29" s="99" t="s">
        <v>8</v>
      </c>
      <c r="D29" s="28" t="s">
        <v>16</v>
      </c>
      <c r="E29" s="31" t="s">
        <v>9</v>
      </c>
      <c r="F29" s="26" t="s">
        <v>32</v>
      </c>
      <c r="G29" s="8" t="s">
        <v>7</v>
      </c>
      <c r="H29" s="130">
        <f>SUM('rental charges'!H29*'Volume Data'!H27)</f>
        <v>0</v>
      </c>
      <c r="I29" s="130">
        <f>SUM('rental charges'!I29*'Volume Data'!I27)</f>
        <v>0</v>
      </c>
      <c r="J29" s="130">
        <f>SUM('rental charges'!J29*'Volume Data'!J27)</f>
        <v>0</v>
      </c>
      <c r="K29" s="130">
        <f>SUM('rental charges'!K29*'Volume Data'!K27)</f>
        <v>0</v>
      </c>
      <c r="L29" s="130">
        <f>SUM('rental charges'!L29*'Volume Data'!L27)</f>
        <v>0</v>
      </c>
      <c r="M29" s="130">
        <f>SUM('rental charges'!M29*'Volume Data'!M27)</f>
        <v>0</v>
      </c>
      <c r="N29" s="130">
        <f>SUM('rental charges'!N29*'Volume Data'!N27)</f>
        <v>0</v>
      </c>
    </row>
    <row r="30" spans="2:14" ht="15.75" thickBot="1">
      <c r="B30" s="190"/>
      <c r="C30" s="99" t="s">
        <v>10</v>
      </c>
      <c r="D30" s="28" t="s">
        <v>17</v>
      </c>
      <c r="E30" s="31" t="s">
        <v>12</v>
      </c>
      <c r="F30" s="26" t="s">
        <v>30</v>
      </c>
      <c r="G30" s="8" t="s">
        <v>7</v>
      </c>
      <c r="H30" s="130">
        <f>SUM('rental charges'!H30*'Volume Data'!H28)</f>
        <v>0</v>
      </c>
      <c r="I30" s="130">
        <f>SUM('rental charges'!I30*'Volume Data'!I28)</f>
        <v>0</v>
      </c>
      <c r="J30" s="130">
        <f>SUM('rental charges'!J30*'Volume Data'!J28)</f>
        <v>0</v>
      </c>
      <c r="K30" s="130">
        <f>SUM('rental charges'!K30*'Volume Data'!K28)</f>
        <v>0</v>
      </c>
      <c r="L30" s="130">
        <f>SUM('rental charges'!L30*'Volume Data'!L28)</f>
        <v>0</v>
      </c>
      <c r="M30" s="130">
        <f>SUM('rental charges'!M30*'Volume Data'!M28)</f>
        <v>0</v>
      </c>
      <c r="N30" s="130">
        <f>SUM('rental charges'!N30*'Volume Data'!N28)</f>
        <v>0</v>
      </c>
    </row>
    <row r="31" spans="2:14" ht="15" customHeight="1" thickBot="1">
      <c r="B31" s="190"/>
      <c r="C31" s="99" t="s">
        <v>11</v>
      </c>
      <c r="D31" s="28" t="s">
        <v>28</v>
      </c>
      <c r="E31" s="31" t="s">
        <v>42</v>
      </c>
      <c r="F31" s="26" t="s">
        <v>34</v>
      </c>
      <c r="G31" s="8" t="s">
        <v>7</v>
      </c>
      <c r="H31" s="130">
        <f>SUM('rental charges'!H31*'Volume Data'!H29)</f>
        <v>0</v>
      </c>
      <c r="I31" s="130">
        <f>SUM('rental charges'!I31*'Volume Data'!I29)</f>
        <v>0</v>
      </c>
      <c r="J31" s="130">
        <f>SUM('rental charges'!J31*'Volume Data'!J29)</f>
        <v>0</v>
      </c>
      <c r="K31" s="130">
        <f>SUM('rental charges'!K31*'Volume Data'!K29)</f>
        <v>0</v>
      </c>
      <c r="L31" s="130">
        <f>SUM('rental charges'!L31*'Volume Data'!L29)</f>
        <v>0</v>
      </c>
      <c r="M31" s="130">
        <f>SUM('rental charges'!M31*'Volume Data'!M29)</f>
        <v>0</v>
      </c>
      <c r="N31" s="130">
        <f>SUM('rental charges'!N31*'Volume Data'!N29)</f>
        <v>0</v>
      </c>
    </row>
    <row r="32" spans="2:14" ht="15.75" thickBot="1">
      <c r="B32" s="190"/>
      <c r="C32" s="99" t="s">
        <v>13</v>
      </c>
      <c r="D32" s="28" t="s">
        <v>27</v>
      </c>
      <c r="E32" s="31" t="s">
        <v>43</v>
      </c>
      <c r="F32" s="26" t="s">
        <v>33</v>
      </c>
      <c r="G32" s="8" t="s">
        <v>7</v>
      </c>
      <c r="H32" s="130">
        <f>SUM('rental charges'!H32*'Volume Data'!H30)</f>
        <v>0</v>
      </c>
      <c r="I32" s="130">
        <f>SUM('rental charges'!I32*'Volume Data'!I30)</f>
        <v>0</v>
      </c>
      <c r="J32" s="130">
        <f>SUM('rental charges'!J32*'Volume Data'!J30)</f>
        <v>0</v>
      </c>
      <c r="K32" s="130">
        <f>SUM('rental charges'!K32*'Volume Data'!K30)</f>
        <v>0</v>
      </c>
      <c r="L32" s="130">
        <f>SUM('rental charges'!L32*'Volume Data'!L30)</f>
        <v>0</v>
      </c>
      <c r="M32" s="130">
        <f>SUM('rental charges'!M32*'Volume Data'!M30)</f>
        <v>0</v>
      </c>
      <c r="N32" s="130">
        <f>SUM('rental charges'!N32*'Volume Data'!N30)</f>
        <v>0</v>
      </c>
    </row>
    <row r="33" spans="2:14" ht="15">
      <c r="B33" s="190"/>
      <c r="C33" s="99" t="s">
        <v>14</v>
      </c>
      <c r="D33" s="28" t="s">
        <v>29</v>
      </c>
      <c r="E33" s="31" t="s">
        <v>41</v>
      </c>
      <c r="F33" s="26" t="s">
        <v>35</v>
      </c>
      <c r="G33" s="8" t="s">
        <v>7</v>
      </c>
      <c r="H33" s="130">
        <f>SUM('rental charges'!H33*'Volume Data'!H31)</f>
        <v>0</v>
      </c>
      <c r="I33" s="130">
        <f>SUM('rental charges'!I33*'Volume Data'!I31)</f>
        <v>0</v>
      </c>
      <c r="J33" s="130">
        <f>SUM('rental charges'!J33*'Volume Data'!J31)</f>
        <v>0</v>
      </c>
      <c r="K33" s="130">
        <f>SUM('rental charges'!K33*'Volume Data'!K31)</f>
        <v>0</v>
      </c>
      <c r="L33" s="130">
        <f>SUM('rental charges'!L33*'Volume Data'!L31)</f>
        <v>0</v>
      </c>
      <c r="M33" s="130">
        <f>SUM('rental charges'!M33*'Volume Data'!M31)</f>
        <v>0</v>
      </c>
      <c r="N33" s="130">
        <f>SUM('rental charges'!N33*'Volume Data'!N31)</f>
        <v>0</v>
      </c>
    </row>
    <row r="34" spans="2:6" ht="15">
      <c r="B34" s="12"/>
      <c r="C34" s="10"/>
      <c r="D34" s="10"/>
      <c r="E34" s="10"/>
      <c r="F34" s="10"/>
    </row>
    <row r="35" spans="2:10" ht="15">
      <c r="B35" s="12"/>
      <c r="C35" s="43"/>
      <c r="D35" s="44"/>
      <c r="E35" s="10"/>
      <c r="F35" s="10"/>
      <c r="H35" s="47" t="s">
        <v>47</v>
      </c>
      <c r="I35" s="48"/>
      <c r="J35" s="49">
        <f>SUM(H28:N33)</f>
        <v>0</v>
      </c>
    </row>
    <row r="36" spans="2:10" ht="15.75" thickBot="1">
      <c r="B36" s="12"/>
      <c r="C36" s="43"/>
      <c r="D36" s="44"/>
      <c r="E36" s="10"/>
      <c r="F36" s="10"/>
      <c r="H36" s="21"/>
      <c r="I36" s="21"/>
      <c r="J36" s="75"/>
    </row>
    <row r="37" spans="1:10" ht="21">
      <c r="A37" s="21"/>
      <c r="B37" s="70" t="s">
        <v>71</v>
      </c>
      <c r="C37" s="195"/>
      <c r="D37" s="196"/>
      <c r="E37" s="78"/>
      <c r="F37" s="10"/>
      <c r="H37" s="21"/>
      <c r="I37" s="21"/>
      <c r="J37" s="75"/>
    </row>
    <row r="38" spans="1:10" ht="15">
      <c r="A38" s="21"/>
      <c r="B38" s="38"/>
      <c r="C38" s="63"/>
      <c r="D38" s="82"/>
      <c r="E38" s="78"/>
      <c r="F38" s="10"/>
      <c r="H38" s="21"/>
      <c r="I38" s="21"/>
      <c r="J38" s="75"/>
    </row>
    <row r="39" spans="1:10" ht="25.5" customHeight="1">
      <c r="A39" s="21"/>
      <c r="B39" s="39" t="s">
        <v>55</v>
      </c>
      <c r="C39" s="193">
        <f>'Additional Charges'!C10*'Volume Data'!C37:D37</f>
        <v>0</v>
      </c>
      <c r="D39" s="194"/>
      <c r="E39" s="78"/>
      <c r="F39" s="10"/>
      <c r="H39" s="21"/>
      <c r="I39" s="21"/>
      <c r="J39" s="75"/>
    </row>
    <row r="40" spans="1:10" ht="15">
      <c r="A40" s="21"/>
      <c r="B40" s="58"/>
      <c r="C40" s="64"/>
      <c r="D40" s="82"/>
      <c r="E40" s="78"/>
      <c r="F40" s="10"/>
      <c r="H40" s="21"/>
      <c r="I40" s="21"/>
      <c r="J40" s="75"/>
    </row>
    <row r="41" spans="1:10" ht="42" customHeight="1" thickBot="1">
      <c r="A41" s="21"/>
      <c r="B41" s="39" t="s">
        <v>72</v>
      </c>
      <c r="C41" s="193">
        <f>SUM(100-'Additional Charges'!C12)*'Additional Charges'!C14*'Volume Data'!C39</f>
        <v>0</v>
      </c>
      <c r="D41" s="194"/>
      <c r="E41" s="79"/>
      <c r="F41" s="10"/>
      <c r="H41" s="21"/>
      <c r="I41" s="21"/>
      <c r="J41" s="75"/>
    </row>
    <row r="42" spans="1:10" ht="15">
      <c r="A42" s="21"/>
      <c r="B42" s="38"/>
      <c r="C42" s="63"/>
      <c r="D42" s="82"/>
      <c r="E42" s="78"/>
      <c r="F42" s="10"/>
      <c r="G42" s="85" t="s">
        <v>78</v>
      </c>
      <c r="H42" s="86"/>
      <c r="I42" s="86"/>
      <c r="J42" s="87"/>
    </row>
    <row r="43" spans="1:13" ht="27" customHeight="1">
      <c r="A43" s="21"/>
      <c r="B43" s="39" t="s">
        <v>73</v>
      </c>
      <c r="C43" s="193">
        <f>'Additional Charges'!C16*'Volume Data'!C41</f>
        <v>0</v>
      </c>
      <c r="D43" s="194"/>
      <c r="E43" s="78"/>
      <c r="F43" s="10"/>
      <c r="G43" s="88"/>
      <c r="H43" s="89"/>
      <c r="I43" s="89"/>
      <c r="J43" s="93"/>
      <c r="M43" s="11" t="s">
        <v>97</v>
      </c>
    </row>
    <row r="44" spans="1:10" ht="15">
      <c r="A44" s="21"/>
      <c r="B44" s="38"/>
      <c r="C44" s="63"/>
      <c r="D44" s="82"/>
      <c r="E44" s="78"/>
      <c r="F44" s="10"/>
      <c r="G44" s="88" t="s">
        <v>79</v>
      </c>
      <c r="H44" s="89"/>
      <c r="I44" s="89"/>
      <c r="J44" s="93">
        <f>SUM(J35+J21)</f>
        <v>0</v>
      </c>
    </row>
    <row r="45" spans="1:10" ht="38.25">
      <c r="A45" s="21"/>
      <c r="B45" s="39" t="s">
        <v>74</v>
      </c>
      <c r="C45" s="193">
        <f>'Additional Charges'!C18*'Volume Data'!C43</f>
        <v>0</v>
      </c>
      <c r="D45" s="194"/>
      <c r="E45" s="78"/>
      <c r="F45" s="10"/>
      <c r="G45" s="88" t="s">
        <v>71</v>
      </c>
      <c r="H45" s="89"/>
      <c r="I45" s="89"/>
      <c r="J45" s="93">
        <f>C53</f>
        <v>0</v>
      </c>
    </row>
    <row r="46" spans="1:10" ht="15.75" thickBot="1">
      <c r="A46" s="21"/>
      <c r="B46" s="77"/>
      <c r="C46" s="76"/>
      <c r="D46" s="82"/>
      <c r="E46" s="78"/>
      <c r="F46" s="10"/>
      <c r="G46" s="90" t="s">
        <v>51</v>
      </c>
      <c r="H46" s="91"/>
      <c r="I46" s="91"/>
      <c r="J46" s="94">
        <f>SUM(J44:J45)</f>
        <v>0</v>
      </c>
    </row>
    <row r="47" spans="1:10" ht="63.75">
      <c r="A47" s="21"/>
      <c r="B47" s="39" t="s">
        <v>75</v>
      </c>
      <c r="C47" s="193">
        <f>'Additional Charges'!C20*'Volume Data'!C45</f>
        <v>0</v>
      </c>
      <c r="D47" s="194"/>
      <c r="E47" s="78"/>
      <c r="F47" s="10"/>
      <c r="H47" s="21"/>
      <c r="I47" s="21"/>
      <c r="J47" s="75"/>
    </row>
    <row r="48" spans="1:10" ht="17.25" customHeight="1">
      <c r="A48" s="21"/>
      <c r="B48" s="77"/>
      <c r="C48" s="76"/>
      <c r="D48" s="82"/>
      <c r="E48" s="78"/>
      <c r="F48" s="10"/>
      <c r="H48" s="21"/>
      <c r="I48" s="21"/>
      <c r="J48" s="75"/>
    </row>
    <row r="49" spans="1:10" ht="24" customHeight="1">
      <c r="A49" s="21"/>
      <c r="B49" s="39" t="s">
        <v>76</v>
      </c>
      <c r="C49" s="193">
        <f>'Additional Charges'!C22*'Volume Data'!C47</f>
        <v>0</v>
      </c>
      <c r="D49" s="194"/>
      <c r="E49" s="78"/>
      <c r="F49" s="10"/>
      <c r="H49" s="21"/>
      <c r="I49" s="21"/>
      <c r="J49" s="75"/>
    </row>
    <row r="50" spans="1:10" ht="15">
      <c r="A50" s="21"/>
      <c r="B50" s="14"/>
      <c r="C50" s="65"/>
      <c r="D50" s="82"/>
      <c r="E50" s="78"/>
      <c r="F50" s="10"/>
      <c r="H50" s="21"/>
      <c r="I50" s="21"/>
      <c r="J50" s="75"/>
    </row>
    <row r="51" spans="2:10" ht="22.5" customHeight="1" thickBot="1">
      <c r="B51" s="83" t="s">
        <v>77</v>
      </c>
      <c r="C51" s="193">
        <f>'Additional Charges'!C24*'Volume Data'!C49</f>
        <v>0</v>
      </c>
      <c r="D51" s="194"/>
      <c r="E51" s="78"/>
      <c r="F51" s="10"/>
      <c r="H51" s="21"/>
      <c r="I51" s="21"/>
      <c r="J51" s="75"/>
    </row>
    <row r="52" spans="2:10" ht="15.75" thickBot="1">
      <c r="B52" s="12"/>
      <c r="C52" s="43"/>
      <c r="D52" s="44"/>
      <c r="E52" s="10"/>
      <c r="F52" s="10"/>
      <c r="H52" s="21"/>
      <c r="I52" s="21"/>
      <c r="J52" s="75"/>
    </row>
    <row r="53" spans="2:10" ht="15.75" thickBot="1">
      <c r="B53" s="92" t="s">
        <v>71</v>
      </c>
      <c r="C53" s="191">
        <f>SUM(C39,C41,C43,C45,C47,C49,C51)</f>
        <v>0</v>
      </c>
      <c r="D53" s="192"/>
      <c r="E53" s="10"/>
      <c r="F53" s="10"/>
      <c r="H53" s="21"/>
      <c r="I53" s="21"/>
      <c r="J53" s="75"/>
    </row>
    <row r="54" spans="2:10" ht="15">
      <c r="B54" s="12"/>
      <c r="C54" s="43"/>
      <c r="D54" s="44"/>
      <c r="E54" s="10"/>
      <c r="F54" s="10"/>
      <c r="H54" s="21"/>
      <c r="I54" s="21"/>
      <c r="J54" s="75"/>
    </row>
    <row r="55" spans="2:10" ht="15">
      <c r="B55" s="12"/>
      <c r="C55" s="43"/>
      <c r="D55" s="44"/>
      <c r="E55" s="10"/>
      <c r="F55" s="10"/>
      <c r="H55" s="21"/>
      <c r="I55" s="21"/>
      <c r="J55" s="75"/>
    </row>
    <row r="56" spans="2:10" ht="15">
      <c r="B56" s="12"/>
      <c r="C56" s="43"/>
      <c r="D56" s="44"/>
      <c r="E56" s="10"/>
      <c r="F56" s="10"/>
      <c r="H56" s="21"/>
      <c r="I56" s="21"/>
      <c r="J56" s="75"/>
    </row>
    <row r="57" spans="2:10" ht="15">
      <c r="B57" s="12"/>
      <c r="C57" s="43"/>
      <c r="D57" s="44"/>
      <c r="E57" s="10"/>
      <c r="F57" s="10"/>
      <c r="H57" s="21"/>
      <c r="I57" s="21"/>
      <c r="J57" s="75"/>
    </row>
    <row r="58" spans="2:10" ht="15">
      <c r="B58" s="12"/>
      <c r="C58" s="43"/>
      <c r="D58" s="44"/>
      <c r="E58" s="10"/>
      <c r="F58" s="10"/>
      <c r="H58" s="21"/>
      <c r="I58" s="21"/>
      <c r="J58" s="75"/>
    </row>
    <row r="59" spans="2:10" ht="15">
      <c r="B59" s="12"/>
      <c r="C59" s="43"/>
      <c r="D59" s="44"/>
      <c r="E59" s="10"/>
      <c r="F59" s="10"/>
      <c r="H59" s="21"/>
      <c r="I59" s="21"/>
      <c r="J59" s="75"/>
    </row>
    <row r="60" spans="2:11" ht="18.75" customHeight="1">
      <c r="B60" s="12"/>
      <c r="C60" s="43"/>
      <c r="D60" s="44"/>
      <c r="E60" s="10"/>
      <c r="F60" s="10"/>
      <c r="K60" s="16"/>
    </row>
    <row r="61" spans="2:10" ht="15">
      <c r="B61" s="12"/>
      <c r="C61" s="10"/>
      <c r="D61" s="10"/>
      <c r="E61" s="10"/>
      <c r="F61" s="10"/>
      <c r="H61" s="47" t="s">
        <v>49</v>
      </c>
      <c r="I61" s="48"/>
      <c r="J61" s="49">
        <f>SUM(J35,J21)</f>
        <v>0</v>
      </c>
    </row>
    <row r="65" ht="15.75" thickBot="1"/>
    <row r="66" spans="2:4" ht="15">
      <c r="B66" s="17" t="s">
        <v>51</v>
      </c>
      <c r="C66" s="18"/>
      <c r="D66" s="19"/>
    </row>
    <row r="67" spans="2:4" ht="15">
      <c r="B67" s="20"/>
      <c r="C67" s="21"/>
      <c r="D67" s="22"/>
    </row>
    <row r="68" spans="2:4" ht="15">
      <c r="B68" s="20" t="s">
        <v>50</v>
      </c>
      <c r="C68" s="21"/>
      <c r="D68" s="23"/>
    </row>
    <row r="69" spans="2:4" ht="15">
      <c r="B69" s="20" t="s">
        <v>24</v>
      </c>
      <c r="C69" s="21"/>
      <c r="D69" s="23"/>
    </row>
    <row r="70" spans="2:4" ht="15">
      <c r="B70" s="20" t="s">
        <v>48</v>
      </c>
      <c r="C70" s="21"/>
      <c r="D70" s="23">
        <f>$J$60</f>
        <v>0</v>
      </c>
    </row>
    <row r="71" spans="2:4" ht="15">
      <c r="B71" s="14"/>
      <c r="C71" s="21"/>
      <c r="D71" s="22"/>
    </row>
    <row r="72" spans="2:4" ht="15">
      <c r="B72" s="14"/>
      <c r="C72" s="21"/>
      <c r="D72" s="22"/>
    </row>
    <row r="73" spans="2:4" ht="15">
      <c r="B73" s="20" t="s">
        <v>45</v>
      </c>
      <c r="C73" s="21"/>
      <c r="D73" s="50">
        <f>SUM(D68:D70)</f>
        <v>0</v>
      </c>
    </row>
    <row r="74" spans="2:4" ht="15">
      <c r="B74" s="14"/>
      <c r="C74" s="21"/>
      <c r="D74" s="22"/>
    </row>
    <row r="75" spans="2:4" ht="15.75" thickBot="1">
      <c r="B75" s="15"/>
      <c r="C75" s="24"/>
      <c r="D75" s="25"/>
    </row>
    <row r="80" spans="2:4" ht="15">
      <c r="B80" s="45"/>
      <c r="C80" s="41"/>
      <c r="D80" s="41"/>
    </row>
    <row r="81" spans="2:4" ht="15">
      <c r="B81" s="41"/>
      <c r="C81" s="41"/>
      <c r="D81" s="41"/>
    </row>
    <row r="82" spans="2:4" ht="15">
      <c r="B82" s="45"/>
      <c r="C82" s="41"/>
      <c r="D82" s="46"/>
    </row>
    <row r="83" spans="2:4" ht="15">
      <c r="B83" s="45"/>
      <c r="C83" s="41"/>
      <c r="D83" s="46"/>
    </row>
    <row r="84" spans="2:4" ht="15">
      <c r="B84" s="45"/>
      <c r="C84" s="41"/>
      <c r="D84" s="46"/>
    </row>
    <row r="85" spans="2:4" ht="15">
      <c r="B85" s="41"/>
      <c r="C85" s="41"/>
      <c r="D85" s="41"/>
    </row>
    <row r="86" spans="2:4" ht="15">
      <c r="B86" s="41"/>
      <c r="C86" s="41"/>
      <c r="D86" s="41"/>
    </row>
    <row r="87" spans="2:4" ht="15">
      <c r="B87" s="45"/>
      <c r="C87" s="41"/>
      <c r="D87" s="46"/>
    </row>
    <row r="88" spans="2:4" ht="15">
      <c r="B88" s="41"/>
      <c r="C88" s="41"/>
      <c r="D88" s="41"/>
    </row>
    <row r="89" spans="2:4" ht="15">
      <c r="B89" s="41"/>
      <c r="C89" s="41"/>
      <c r="D89" s="41"/>
    </row>
  </sheetData>
  <sheetProtection password="E6BE" sheet="1" selectLockedCells="1" selectUnlockedCells="1"/>
  <mergeCells count="15">
    <mergeCell ref="H26:N26"/>
    <mergeCell ref="H12:N12"/>
    <mergeCell ref="B14:B19"/>
    <mergeCell ref="B28:B33"/>
    <mergeCell ref="B2:C2"/>
    <mergeCell ref="B3:C3"/>
    <mergeCell ref="C53:D53"/>
    <mergeCell ref="C51:D51"/>
    <mergeCell ref="C37:D37"/>
    <mergeCell ref="C39:D39"/>
    <mergeCell ref="C43:D43"/>
    <mergeCell ref="C45:D45"/>
    <mergeCell ref="C47:D47"/>
    <mergeCell ref="C49:D49"/>
    <mergeCell ref="C41:D4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61" r:id="rId1"/>
  <headerFooter>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Buying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Rodgers</dc:creator>
  <cp:keywords/>
  <dc:description/>
  <cp:lastModifiedBy>wrightk</cp:lastModifiedBy>
  <cp:lastPrinted>2015-04-14T10:11:01Z</cp:lastPrinted>
  <dcterms:created xsi:type="dcterms:W3CDTF">2010-03-02T09:48:12Z</dcterms:created>
  <dcterms:modified xsi:type="dcterms:W3CDTF">2015-04-16T09:39:49Z</dcterms:modified>
  <cp:category/>
  <cp:version/>
  <cp:contentType/>
  <cp:contentStatus/>
</cp:coreProperties>
</file>