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840" windowHeight="11160"/>
  </bookViews>
  <sheets>
    <sheet name="Bill of Quants - Tender Revis" sheetId="1" r:id="rId1"/>
  </sheets>
  <calcPr calcId="171027" iterateDelta="252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6" i="1"/>
  <c r="H57" i="1"/>
  <c r="H58" i="1"/>
  <c r="H59" i="1"/>
  <c r="H60" i="1"/>
  <c r="H53" i="1"/>
  <c r="H54" i="1"/>
  <c r="H55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</calcChain>
</file>

<file path=xl/sharedStrings.xml><?xml version="1.0" encoding="utf-8"?>
<sst xmlns="http://schemas.openxmlformats.org/spreadsheetml/2006/main" count="277" uniqueCount="173">
  <si>
    <t>Spec Type</t>
  </si>
  <si>
    <t>Description</t>
  </si>
  <si>
    <t>Item no</t>
  </si>
  <si>
    <t>Specification Item</t>
  </si>
  <si>
    <t>Rate £</t>
  </si>
  <si>
    <t>Units</t>
  </si>
  <si>
    <t>Quant</t>
  </si>
  <si>
    <t>Amount £</t>
  </si>
  <si>
    <t>Preliminaries</t>
  </si>
  <si>
    <t>Preliminary Items</t>
  </si>
  <si>
    <t>P.1</t>
  </si>
  <si>
    <t>Compliance with all Health &amp; Safety Legislation including CDM Regulations.</t>
  </si>
  <si>
    <t>item</t>
  </si>
  <si>
    <t>P.2</t>
  </si>
  <si>
    <t>Scanning all areas with CAT prior to undertaking excavation</t>
  </si>
  <si>
    <t>P.3</t>
  </si>
  <si>
    <t>Provision, maintenance &amp; subsequent removal of goal posts as protection to overhead cables</t>
  </si>
  <si>
    <t>No</t>
  </si>
  <si>
    <t>P.4</t>
  </si>
  <si>
    <t>Provision and maintenance of Welfare Unit</t>
  </si>
  <si>
    <t>P.5</t>
  </si>
  <si>
    <t>Cleaning of all bitmac surfaced roads used by the contractor, at the end of the contract</t>
  </si>
  <si>
    <t>P.6</t>
  </si>
  <si>
    <t>Repair and reinstatement of access to site inc photographic records</t>
  </si>
  <si>
    <t>P.7</t>
  </si>
  <si>
    <t>Provision for attendance on FC Archaeologist during watching brief</t>
  </si>
  <si>
    <t>P.8</t>
  </si>
  <si>
    <t>Production of site specific risk assessments</t>
  </si>
  <si>
    <t>P.9</t>
  </si>
  <si>
    <t>Production of site specific method statements</t>
  </si>
  <si>
    <t>P.10</t>
  </si>
  <si>
    <t>Indemnification of the Forestry Commission against any claim for loss, injury or damage arising from execution of the works. Public (Third Party) liability cover is to be £5 million minimum for each claim</t>
  </si>
  <si>
    <t>P.11</t>
  </si>
  <si>
    <t xml:space="preserve"> Setting out &amp; line &amp; level control of the whole works</t>
  </si>
  <si>
    <t>P.12</t>
  </si>
  <si>
    <t>Provision, maintenance &amp; subsequent removal of all site traffic &amp; pedestrian management measures, signage &amp; systems for safe working within the forest.  This item does not include chapter 8 requirements and traffic control associated with working on the public road</t>
  </si>
  <si>
    <t>P.13</t>
  </si>
  <si>
    <t>Liaison, including site meetings with Forestry Commission Staff</t>
  </si>
  <si>
    <t>P.14</t>
  </si>
  <si>
    <t>Preparation of estimates ref compensation events</t>
  </si>
  <si>
    <t>P.15</t>
  </si>
  <si>
    <t>Appropriate supervision of all works</t>
  </si>
  <si>
    <t>Preliminaries Total</t>
  </si>
  <si>
    <t>Specification 1</t>
  </si>
  <si>
    <t>Full formation with stumps placed beyond trail corridor. To include v - ditched profile</t>
  </si>
  <si>
    <t>S1.1</t>
  </si>
  <si>
    <t>Excavate and side cast locally stumps max diameter 300mm</t>
  </si>
  <si>
    <t>S1.2</t>
  </si>
  <si>
    <t>Excavate and side cast locally stumps max diameter 450mm</t>
  </si>
  <si>
    <t>S1.3</t>
  </si>
  <si>
    <t>Excavate and side cast locally stumps max diameter 600mm</t>
  </si>
  <si>
    <t>S1.4</t>
  </si>
  <si>
    <t>Excavate topsoil material, max depth approx 0.15m from formation width and loosely stockpile, preferably adjacent to each section of works, for reuse to landscape subsoil arisings</t>
  </si>
  <si>
    <t>m2</t>
  </si>
  <si>
    <t>S1.5</t>
  </si>
  <si>
    <t>Formation on slope 0 - 10%</t>
  </si>
  <si>
    <t>lin metres</t>
  </si>
  <si>
    <t>S1.6</t>
  </si>
  <si>
    <t>Culvert with 225 mm internal diameter pipe in trench upto 825 mm deep, 6m length</t>
  </si>
  <si>
    <t>S1.7</t>
  </si>
  <si>
    <t>culvert with 300 mm internal diameter pipe in trench upto 900 mm deep, 6m length</t>
  </si>
  <si>
    <t>S1.8</t>
  </si>
  <si>
    <t>Construction of  200mm deep concrete footing below culvert for the construction of headwall / tailwall above</t>
  </si>
  <si>
    <t>m3</t>
  </si>
  <si>
    <t>S1.9</t>
  </si>
  <si>
    <t>Construction of masonry wingwalls max 1m high using random stone sourced on site or provided by NT</t>
  </si>
  <si>
    <t>S1.10</t>
  </si>
  <si>
    <t>Construction of masonry headwall max 1m high using random stone sourced on site or provided by NT</t>
  </si>
  <si>
    <t>S1.11</t>
  </si>
  <si>
    <t>Construction of masonry tailwall max 1m high using random stone sourced on site or provided by NT</t>
  </si>
  <si>
    <t>S1.12</t>
  </si>
  <si>
    <t xml:space="preserve">Remove soft &amp; otherwise naturally occurring unsuitable spots or areas below the formation as agreed on site and sidecast locally </t>
  </si>
  <si>
    <t>S1.13</t>
  </si>
  <si>
    <t xml:space="preserve">Fill &amp; compact to replace removed soft spots &amp; areas below the formation, with type 1 granular sub base or other agreed on site </t>
  </si>
  <si>
    <t>S1.14</t>
  </si>
  <si>
    <t>Provide &amp; lay to underside of capping layer as agreed on site, woven permeable geotextile membrane min 140g/m2</t>
  </si>
  <si>
    <t>S1.15</t>
  </si>
  <si>
    <t>Provide, lay &amp; compact as base or capping layer granular material 75mm Crusher Run or as specified by the engineer;  min 100mm compacted depth</t>
  </si>
  <si>
    <t>S1.16</t>
  </si>
  <si>
    <t>Provide, lay and compact commercial aggregates MOT Type 1 or as otherwise specified by engineer as surfacing; min 100mm compacted depth</t>
  </si>
  <si>
    <t>S1.17</t>
  </si>
  <si>
    <t>Provide, lay and compact commercial aggregates MOT Type 1 or as otherwise specified by engineer as surfacing; min 150mm compacted depth</t>
  </si>
  <si>
    <t>S1.18</t>
  </si>
  <si>
    <t xml:space="preserve">Topsoiiling of verges to road margins prior to surfacing using soil windrowed along road corridor spread equally on both margins to make best use of available quantity </t>
  </si>
  <si>
    <t>S1.19</t>
  </si>
  <si>
    <t xml:space="preserve">Provide, lay &amp; compact to falls local approved aggregate graded 6mm to dust laid wet as surfacing; min thickness 15mm. </t>
  </si>
  <si>
    <t>S1.20</t>
  </si>
  <si>
    <t>Supply and spread at rate of 35g/m2 approved grass seed</t>
  </si>
  <si>
    <t>Specification 1 Total</t>
  </si>
  <si>
    <t>Specification 2</t>
  </si>
  <si>
    <t xml:space="preserve">Tray' construction - to include topsoil strip to form 2.5m tray to accept materials. </t>
  </si>
  <si>
    <t>S2.1</t>
  </si>
  <si>
    <t>S2.2</t>
  </si>
  <si>
    <t>Excavate topsoil material to form tray, max depth approx 0.15m and loosely stockpile, preferably adjacent to each section of works, for reuse to landscape subsoil arisings</t>
  </si>
  <si>
    <t>S2.3</t>
  </si>
  <si>
    <t>S2.4</t>
  </si>
  <si>
    <t>S2.5</t>
  </si>
  <si>
    <t>S2.6</t>
  </si>
  <si>
    <t>S2.7</t>
  </si>
  <si>
    <t>Specification 2 Total</t>
  </si>
  <si>
    <t>Benches &amp; Perches</t>
  </si>
  <si>
    <t>Hardstandings at bench location (24no)</t>
  </si>
  <si>
    <t>BP.1</t>
  </si>
  <si>
    <t>BP.2</t>
  </si>
  <si>
    <t>BP.3</t>
  </si>
  <si>
    <t>BP.4</t>
  </si>
  <si>
    <t>Benches &amp; Perches Total</t>
  </si>
  <si>
    <t>Resin bound surfacing</t>
  </si>
  <si>
    <t>Resin Bond Surface - Shelter (2no)</t>
  </si>
  <si>
    <t>RB.4</t>
  </si>
  <si>
    <t>Supply and lay 350mm x 225mm deep Grade C25/20 concrete footing single row Blanc De Bierges setts</t>
  </si>
  <si>
    <t>RB.5</t>
  </si>
  <si>
    <t>Supply and lay single row of Bland De Bierges setts on 40mm 4:1 mortar as edging</t>
  </si>
  <si>
    <t>RB.6</t>
  </si>
  <si>
    <t>RB.7</t>
  </si>
  <si>
    <t>Supply lay &amp; compact to falls dense bitumen macadam base course Dtp specified to BS 4987 and clause 909, nominal aggregate size 20mm; 50mm thick</t>
  </si>
  <si>
    <t>RB.8</t>
  </si>
  <si>
    <t xml:space="preserve">Supply and lay min 20mm pre mixed Resin bound aggregate on bitmac base course </t>
  </si>
  <si>
    <t>Resin Bond Surface - Road Crossings (9no)</t>
  </si>
  <si>
    <t>RB.1</t>
  </si>
  <si>
    <t xml:space="preserve">Supply materials and construct complete staked timber edging kerb </t>
  </si>
  <si>
    <t>RB.2</t>
  </si>
  <si>
    <t>Supply lay &amp; compact to falls dense bitumen macadam base course Dtp specified to BS 4987 and clause 909, nominal aggregate size 20mm; 80mm thick</t>
  </si>
  <si>
    <t>RB.3</t>
  </si>
  <si>
    <t>Resin bound surfacing Total</t>
  </si>
  <si>
    <t>Specification 3 (provisional)</t>
  </si>
  <si>
    <t>Construction incoporating filter drainage</t>
  </si>
  <si>
    <t>S3.1</t>
  </si>
  <si>
    <t>S3.2</t>
  </si>
  <si>
    <t>S3.3</t>
  </si>
  <si>
    <t>Excavation of 600mm wide trench in sub-soil min depth 750mm, arisings to be sidecast local to trail</t>
  </si>
  <si>
    <t>S3.4</t>
  </si>
  <si>
    <t xml:space="preserve">Provide &amp; lay filter drains 100mm HDPE single wall perforated land drainage pipe. </t>
  </si>
  <si>
    <t>S3.5</t>
  </si>
  <si>
    <t>Provision and placing bed, surround and backfill to ground level with 40mm single size drainage material - total depth of trench 750mm</t>
  </si>
  <si>
    <t>S3.6</t>
  </si>
  <si>
    <t>S3.7</t>
  </si>
  <si>
    <t>S3.8</t>
  </si>
  <si>
    <t>S3.9</t>
  </si>
  <si>
    <t>Specification 3 (provisional) Total</t>
  </si>
  <si>
    <t>Specification 4 (provisional)</t>
  </si>
  <si>
    <t>No dig construction adjacent to trees</t>
  </si>
  <si>
    <t>S4.1</t>
  </si>
  <si>
    <t>Hand excavate topsoil material to form level platform, max depth approx 0.075m and loosely stockpile, preferably adjacent to each section of works, for reuse to landscape subsoil arisings</t>
  </si>
  <si>
    <t>S4.2</t>
  </si>
  <si>
    <t>S4.3</t>
  </si>
  <si>
    <t xml:space="preserve">Provide &amp; lay to underside of sub base as agreed on site, extruded plastic polymer geogrid membrane min 500g/m2 </t>
  </si>
  <si>
    <t>S4.4</t>
  </si>
  <si>
    <t>S4.5</t>
  </si>
  <si>
    <t>S4.6</t>
  </si>
  <si>
    <t>S4.7</t>
  </si>
  <si>
    <t>Specification 4 (provisional) Total</t>
  </si>
  <si>
    <t>Specification 5 (provisional)</t>
  </si>
  <si>
    <t>Widening of existing to 2.5m</t>
  </si>
  <si>
    <t>S5.1</t>
  </si>
  <si>
    <t>Excavate topsoil adjacent to existing trail may width 1.0m, max depth approx 0.15m and loosely stockpile, preferably adjacent to each section of works, for reuse to landscape subsoil arisings</t>
  </si>
  <si>
    <t>S5.2</t>
  </si>
  <si>
    <t>S5.3</t>
  </si>
  <si>
    <t>S5.4</t>
  </si>
  <si>
    <t>S5.6</t>
  </si>
  <si>
    <t>S5.7</t>
  </si>
  <si>
    <t>Specification 5 (provisional) Total</t>
  </si>
  <si>
    <t>Specification 6 (provisional)</t>
  </si>
  <si>
    <t>Reprofiling of existing</t>
  </si>
  <si>
    <t>S6.1</t>
  </si>
  <si>
    <t>Provide and lay approved granular material DTp specified Type 1 sub base or other as specified; average compacted depth 75mm to regulate entire width of trail</t>
  </si>
  <si>
    <t>S6.4</t>
  </si>
  <si>
    <t>S6.3</t>
  </si>
  <si>
    <t>Reprofile to restore profile to existing potholed or rutted pavements</t>
  </si>
  <si>
    <t>S6.2</t>
  </si>
  <si>
    <t>Scarify existing pavement to depth of pothole prior to grading to remove potholes</t>
  </si>
  <si>
    <t>Specification 6 (provisional)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</si>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</sst>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indexed="65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2" fontId="1" fillId="2" borderId="2" xfId="0" applyNumberFormat="1" applyFont="1" applyFill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1" fillId="2" borderId="1" xfId="0" applyFont="1" applyFill="1" applyBorder="1" applyAlignment="1"/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2" fontId="1" fillId="2" borderId="9" xfId="0" applyNumberFormat="1" applyFont="1" applyFill="1" applyBorder="1" applyAlignment="1">
      <alignment wrapText="1"/>
    </xf>
    <xf numFmtId="0" fontId="0" fillId="0" borderId="2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2"/>
  <sheetViews>
    <sheetView tabSelected="1" workbookViewId="0">
      <selection activeCell="D62" sqref="D62"/>
    </sheetView>
  </sheetViews>
  <sheetFormatPr defaultColWidth="14.7109375" defaultRowHeight="15" x14ac:dyDescent="0.25"/>
  <cols>
    <col min="1" max="1" width="14.140625" customWidth="1"/>
    <col min="3" max="3" width="7.7109375" customWidth="1"/>
    <col min="4" max="4" width="36.140625" customWidth="1"/>
    <col min="5" max="5" width="9" customWidth="1"/>
    <col min="6" max="6" width="8.42578125" customWidth="1"/>
    <col min="7" max="7" width="8.5703125" customWidth="1"/>
    <col min="8" max="8" width="11.5703125" customWidth="1"/>
  </cols>
  <sheetData>
    <row r="2" spans="1:8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3" t="s">
        <v>7</v>
      </c>
    </row>
    <row r="3" spans="1:8" ht="30" x14ac:dyDescent="0.25">
      <c r="A3" s="4" t="s">
        <v>8</v>
      </c>
      <c r="B3" s="4" t="s">
        <v>9</v>
      </c>
      <c r="C3" s="5" t="s">
        <v>10</v>
      </c>
      <c r="D3" s="5" t="s">
        <v>11</v>
      </c>
      <c r="E3" s="6"/>
      <c r="F3" s="5" t="s">
        <v>12</v>
      </c>
      <c r="G3" s="5">
        <v>1</v>
      </c>
      <c r="H3" s="7">
        <f>E3*G3</f>
        <v>0</v>
      </c>
    </row>
    <row r="4" spans="1:8" ht="30" x14ac:dyDescent="0.25">
      <c r="A4" s="8"/>
      <c r="B4" s="8"/>
      <c r="C4" s="5" t="s">
        <v>13</v>
      </c>
      <c r="D4" s="5" t="s">
        <v>14</v>
      </c>
      <c r="E4" s="6"/>
      <c r="F4" s="5" t="s">
        <v>12</v>
      </c>
      <c r="G4" s="5">
        <v>1</v>
      </c>
      <c r="H4" s="7">
        <f t="shared" ref="H4:H67" si="0">E4*G4</f>
        <v>0</v>
      </c>
    </row>
    <row r="5" spans="1:8" ht="45" x14ac:dyDescent="0.25">
      <c r="A5" s="8"/>
      <c r="B5" s="8"/>
      <c r="C5" s="5" t="s">
        <v>15</v>
      </c>
      <c r="D5" s="5" t="s">
        <v>16</v>
      </c>
      <c r="E5" s="6"/>
      <c r="F5" s="5" t="s">
        <v>17</v>
      </c>
      <c r="G5" s="5">
        <v>1</v>
      </c>
      <c r="H5" s="7">
        <f t="shared" si="0"/>
        <v>0</v>
      </c>
    </row>
    <row r="6" spans="1:8" ht="30" x14ac:dyDescent="0.25">
      <c r="A6" s="8"/>
      <c r="B6" s="8"/>
      <c r="C6" s="5" t="s">
        <v>18</v>
      </c>
      <c r="D6" s="5" t="s">
        <v>19</v>
      </c>
      <c r="E6" s="6"/>
      <c r="F6" s="5" t="s">
        <v>17</v>
      </c>
      <c r="G6" s="5">
        <v>1</v>
      </c>
      <c r="H6" s="7">
        <f t="shared" si="0"/>
        <v>0</v>
      </c>
    </row>
    <row r="7" spans="1:8" ht="45" x14ac:dyDescent="0.25">
      <c r="A7" s="8"/>
      <c r="B7" s="8"/>
      <c r="C7" s="5" t="s">
        <v>20</v>
      </c>
      <c r="D7" s="5" t="s">
        <v>21</v>
      </c>
      <c r="E7" s="6"/>
      <c r="F7" s="5" t="s">
        <v>12</v>
      </c>
      <c r="G7" s="5">
        <v>1</v>
      </c>
      <c r="H7" s="7">
        <f t="shared" si="0"/>
        <v>0</v>
      </c>
    </row>
    <row r="8" spans="1:8" ht="30" x14ac:dyDescent="0.25">
      <c r="A8" s="8"/>
      <c r="B8" s="8"/>
      <c r="C8" s="5" t="s">
        <v>22</v>
      </c>
      <c r="D8" s="5" t="s">
        <v>23</v>
      </c>
      <c r="E8" s="6"/>
      <c r="F8" s="5" t="s">
        <v>12</v>
      </c>
      <c r="G8" s="5">
        <v>1</v>
      </c>
      <c r="H8" s="7">
        <f t="shared" si="0"/>
        <v>0</v>
      </c>
    </row>
    <row r="9" spans="1:8" ht="30" x14ac:dyDescent="0.25">
      <c r="A9" s="8"/>
      <c r="B9" s="8"/>
      <c r="C9" s="5" t="s">
        <v>24</v>
      </c>
      <c r="D9" s="5" t="s">
        <v>25</v>
      </c>
      <c r="E9" s="6"/>
      <c r="F9" s="5" t="s">
        <v>12</v>
      </c>
      <c r="G9" s="5">
        <v>1</v>
      </c>
      <c r="H9" s="7">
        <f t="shared" si="0"/>
        <v>0</v>
      </c>
    </row>
    <row r="10" spans="1:8" ht="30" x14ac:dyDescent="0.25">
      <c r="A10" s="8"/>
      <c r="B10" s="8"/>
      <c r="C10" s="5" t="s">
        <v>26</v>
      </c>
      <c r="D10" s="5" t="s">
        <v>27</v>
      </c>
      <c r="E10" s="6"/>
      <c r="F10" s="5" t="s">
        <v>12</v>
      </c>
      <c r="G10" s="5">
        <v>1</v>
      </c>
      <c r="H10" s="7">
        <f t="shared" si="0"/>
        <v>0</v>
      </c>
    </row>
    <row r="11" spans="1:8" ht="30" x14ac:dyDescent="0.25">
      <c r="A11" s="8"/>
      <c r="B11" s="8"/>
      <c r="C11" s="5" t="s">
        <v>28</v>
      </c>
      <c r="D11" s="5" t="s">
        <v>29</v>
      </c>
      <c r="E11" s="6"/>
      <c r="F11" s="5" t="s">
        <v>12</v>
      </c>
      <c r="G11" s="5">
        <v>1</v>
      </c>
      <c r="H11" s="7">
        <f t="shared" si="0"/>
        <v>0</v>
      </c>
    </row>
    <row r="12" spans="1:8" ht="90" x14ac:dyDescent="0.25">
      <c r="A12" s="8"/>
      <c r="B12" s="8"/>
      <c r="C12" s="5" t="s">
        <v>30</v>
      </c>
      <c r="D12" s="5" t="s">
        <v>31</v>
      </c>
      <c r="E12" s="6"/>
      <c r="F12" s="5" t="s">
        <v>12</v>
      </c>
      <c r="G12" s="5">
        <v>1</v>
      </c>
      <c r="H12" s="7">
        <f t="shared" si="0"/>
        <v>0</v>
      </c>
    </row>
    <row r="13" spans="1:8" ht="30" x14ac:dyDescent="0.25">
      <c r="A13" s="8"/>
      <c r="B13" s="8"/>
      <c r="C13" s="5" t="s">
        <v>32</v>
      </c>
      <c r="D13" s="5" t="s">
        <v>33</v>
      </c>
      <c r="E13" s="6"/>
      <c r="F13" s="5" t="s">
        <v>12</v>
      </c>
      <c r="G13" s="5">
        <v>1</v>
      </c>
      <c r="H13" s="7">
        <f t="shared" si="0"/>
        <v>0</v>
      </c>
    </row>
    <row r="14" spans="1:8" ht="120" x14ac:dyDescent="0.25">
      <c r="A14" s="8"/>
      <c r="B14" s="8"/>
      <c r="C14" s="5" t="s">
        <v>34</v>
      </c>
      <c r="D14" s="5" t="s">
        <v>35</v>
      </c>
      <c r="E14" s="6"/>
      <c r="F14" s="5" t="s">
        <v>12</v>
      </c>
      <c r="G14" s="5">
        <v>1</v>
      </c>
      <c r="H14" s="7">
        <f t="shared" si="0"/>
        <v>0</v>
      </c>
    </row>
    <row r="15" spans="1:8" ht="30" x14ac:dyDescent="0.25">
      <c r="A15" s="8"/>
      <c r="B15" s="8"/>
      <c r="C15" s="5" t="s">
        <v>36</v>
      </c>
      <c r="D15" s="5" t="s">
        <v>37</v>
      </c>
      <c r="E15" s="6"/>
      <c r="F15" s="5" t="s">
        <v>12</v>
      </c>
      <c r="G15" s="5">
        <v>1</v>
      </c>
      <c r="H15" s="7">
        <f t="shared" si="0"/>
        <v>0</v>
      </c>
    </row>
    <row r="16" spans="1:8" ht="30" x14ac:dyDescent="0.25">
      <c r="A16" s="8"/>
      <c r="B16" s="8"/>
      <c r="C16" s="5" t="s">
        <v>38</v>
      </c>
      <c r="D16" s="5" t="s">
        <v>39</v>
      </c>
      <c r="E16" s="6"/>
      <c r="F16" s="5" t="s">
        <v>12</v>
      </c>
      <c r="G16" s="5">
        <v>1</v>
      </c>
      <c r="H16" s="7">
        <f t="shared" si="0"/>
        <v>0</v>
      </c>
    </row>
    <row r="17" spans="1:8" x14ac:dyDescent="0.25">
      <c r="A17" s="8"/>
      <c r="B17" s="8"/>
      <c r="C17" s="5" t="s">
        <v>40</v>
      </c>
      <c r="D17" s="5" t="s">
        <v>41</v>
      </c>
      <c r="E17" s="6"/>
      <c r="F17" s="5" t="s">
        <v>12</v>
      </c>
      <c r="G17" s="5">
        <v>1</v>
      </c>
      <c r="H17" s="7">
        <f t="shared" si="0"/>
        <v>0</v>
      </c>
    </row>
    <row r="18" spans="1:8" ht="25.5" customHeight="1" x14ac:dyDescent="0.25">
      <c r="A18" s="9" t="s">
        <v>42</v>
      </c>
      <c r="B18" s="10"/>
      <c r="C18" s="10"/>
      <c r="D18" s="10"/>
      <c r="E18" s="10"/>
      <c r="F18" s="10"/>
      <c r="G18" s="10"/>
      <c r="H18" s="3">
        <f>SUM(H3:H17)</f>
        <v>0</v>
      </c>
    </row>
    <row r="19" spans="1:8" ht="30" x14ac:dyDescent="0.25">
      <c r="A19" s="4" t="s">
        <v>43</v>
      </c>
      <c r="B19" s="15" t="s">
        <v>44</v>
      </c>
      <c r="C19" s="5" t="s">
        <v>45</v>
      </c>
      <c r="D19" s="4" t="s">
        <v>46</v>
      </c>
      <c r="E19" s="6"/>
      <c r="F19" s="5" t="s">
        <v>17</v>
      </c>
      <c r="G19" s="5">
        <v>3100</v>
      </c>
      <c r="H19" s="7">
        <f t="shared" si="0"/>
        <v>0</v>
      </c>
    </row>
    <row r="20" spans="1:8" ht="30" x14ac:dyDescent="0.25">
      <c r="A20" s="8"/>
      <c r="B20" s="17"/>
      <c r="C20" s="5" t="s">
        <v>47</v>
      </c>
      <c r="D20" s="5" t="s">
        <v>48</v>
      </c>
      <c r="E20" s="6"/>
      <c r="F20" s="5" t="s">
        <v>17</v>
      </c>
      <c r="G20" s="5">
        <v>400</v>
      </c>
      <c r="H20" s="7">
        <f t="shared" si="0"/>
        <v>0</v>
      </c>
    </row>
    <row r="21" spans="1:8" ht="30" x14ac:dyDescent="0.25">
      <c r="A21" s="8"/>
      <c r="B21" s="16"/>
      <c r="C21" s="5" t="s">
        <v>49</v>
      </c>
      <c r="D21" s="5" t="s">
        <v>50</v>
      </c>
      <c r="E21" s="6"/>
      <c r="F21" s="5" t="s">
        <v>17</v>
      </c>
      <c r="G21" s="5">
        <v>50</v>
      </c>
      <c r="H21" s="7">
        <f t="shared" si="0"/>
        <v>0</v>
      </c>
    </row>
    <row r="22" spans="1:8" ht="75" x14ac:dyDescent="0.25">
      <c r="A22" s="8"/>
      <c r="B22" s="8"/>
      <c r="C22" s="5" t="s">
        <v>51</v>
      </c>
      <c r="D22" s="5" t="s">
        <v>52</v>
      </c>
      <c r="E22" s="6"/>
      <c r="F22" s="5" t="s">
        <v>53</v>
      </c>
      <c r="G22" s="5">
        <v>19000</v>
      </c>
      <c r="H22" s="7">
        <f t="shared" si="0"/>
        <v>0</v>
      </c>
    </row>
    <row r="23" spans="1:8" ht="30" x14ac:dyDescent="0.25">
      <c r="A23" s="8"/>
      <c r="B23" s="8"/>
      <c r="C23" s="5" t="s">
        <v>54</v>
      </c>
      <c r="D23" s="5" t="s">
        <v>55</v>
      </c>
      <c r="E23" s="6"/>
      <c r="F23" s="5" t="s">
        <v>56</v>
      </c>
      <c r="G23" s="5">
        <v>3800</v>
      </c>
      <c r="H23" s="7">
        <f t="shared" si="0"/>
        <v>0</v>
      </c>
    </row>
    <row r="24" spans="1:8" ht="45" x14ac:dyDescent="0.25">
      <c r="A24" s="8"/>
      <c r="B24" s="8"/>
      <c r="C24" s="5" t="s">
        <v>57</v>
      </c>
      <c r="D24" s="5" t="s">
        <v>58</v>
      </c>
      <c r="E24" s="6"/>
      <c r="F24" s="5" t="s">
        <v>56</v>
      </c>
      <c r="G24" s="5">
        <v>24</v>
      </c>
      <c r="H24" s="7">
        <f t="shared" si="0"/>
        <v>0</v>
      </c>
    </row>
    <row r="25" spans="1:8" ht="45" x14ac:dyDescent="0.25">
      <c r="A25" s="8"/>
      <c r="B25" s="8"/>
      <c r="C25" s="5" t="s">
        <v>59</v>
      </c>
      <c r="D25" s="5" t="s">
        <v>60</v>
      </c>
      <c r="E25" s="6"/>
      <c r="F25" s="5" t="s">
        <v>56</v>
      </c>
      <c r="G25" s="5">
        <v>24</v>
      </c>
      <c r="H25" s="7">
        <f t="shared" si="0"/>
        <v>0</v>
      </c>
    </row>
    <row r="26" spans="1:8" ht="60" x14ac:dyDescent="0.25">
      <c r="A26" s="8"/>
      <c r="B26" s="8"/>
      <c r="C26" s="5" t="s">
        <v>61</v>
      </c>
      <c r="D26" s="5" t="s">
        <v>62</v>
      </c>
      <c r="E26" s="6"/>
      <c r="F26" s="5" t="s">
        <v>63</v>
      </c>
      <c r="G26" s="5">
        <v>5</v>
      </c>
      <c r="H26" s="7">
        <f t="shared" si="0"/>
        <v>0</v>
      </c>
    </row>
    <row r="27" spans="1:8" ht="45" x14ac:dyDescent="0.25">
      <c r="A27" s="8"/>
      <c r="B27" s="8"/>
      <c r="C27" s="5" t="s">
        <v>64</v>
      </c>
      <c r="D27" s="5" t="s">
        <v>65</v>
      </c>
      <c r="E27" s="6"/>
      <c r="F27" s="5" t="s">
        <v>56</v>
      </c>
      <c r="G27" s="5">
        <v>5</v>
      </c>
      <c r="H27" s="7">
        <f t="shared" si="0"/>
        <v>0</v>
      </c>
    </row>
    <row r="28" spans="1:8" ht="45" x14ac:dyDescent="0.25">
      <c r="A28" s="8"/>
      <c r="B28" s="8"/>
      <c r="C28" s="5" t="s">
        <v>66</v>
      </c>
      <c r="D28" s="5" t="s">
        <v>67</v>
      </c>
      <c r="E28" s="6"/>
      <c r="F28" s="5" t="s">
        <v>56</v>
      </c>
      <c r="G28" s="5">
        <v>5</v>
      </c>
      <c r="H28" s="7">
        <f t="shared" si="0"/>
        <v>0</v>
      </c>
    </row>
    <row r="29" spans="1:8" ht="45" x14ac:dyDescent="0.25">
      <c r="A29" s="8"/>
      <c r="B29" s="8"/>
      <c r="C29" s="5" t="s">
        <v>68</v>
      </c>
      <c r="D29" s="5" t="s">
        <v>69</v>
      </c>
      <c r="E29" s="6"/>
      <c r="F29" s="5" t="s">
        <v>56</v>
      </c>
      <c r="G29" s="5">
        <v>5</v>
      </c>
      <c r="H29" s="7">
        <f t="shared" si="0"/>
        <v>0</v>
      </c>
    </row>
    <row r="30" spans="1:8" ht="60" x14ac:dyDescent="0.25">
      <c r="A30" s="8"/>
      <c r="B30" s="8"/>
      <c r="C30" s="5" t="s">
        <v>70</v>
      </c>
      <c r="D30" s="5" t="s">
        <v>71</v>
      </c>
      <c r="E30" s="6"/>
      <c r="F30" s="5" t="s">
        <v>63</v>
      </c>
      <c r="G30" s="5">
        <v>20</v>
      </c>
      <c r="H30" s="7">
        <f t="shared" si="0"/>
        <v>0</v>
      </c>
    </row>
    <row r="31" spans="1:8" ht="60" x14ac:dyDescent="0.25">
      <c r="A31" s="8"/>
      <c r="B31" s="8"/>
      <c r="C31" s="5" t="s">
        <v>72</v>
      </c>
      <c r="D31" s="5" t="s">
        <v>73</v>
      </c>
      <c r="E31" s="6"/>
      <c r="F31" s="5" t="s">
        <v>63</v>
      </c>
      <c r="G31" s="5">
        <v>20</v>
      </c>
      <c r="H31" s="7">
        <f t="shared" si="0"/>
        <v>0</v>
      </c>
    </row>
    <row r="32" spans="1:8" ht="60" x14ac:dyDescent="0.25">
      <c r="A32" s="8"/>
      <c r="B32" s="8"/>
      <c r="C32" s="5" t="s">
        <v>74</v>
      </c>
      <c r="D32" s="5" t="s">
        <v>75</v>
      </c>
      <c r="E32" s="6"/>
      <c r="F32" s="5" t="s">
        <v>53</v>
      </c>
      <c r="G32" s="5">
        <v>9500</v>
      </c>
      <c r="H32" s="7">
        <f t="shared" si="0"/>
        <v>0</v>
      </c>
    </row>
    <row r="33" spans="1:8" ht="75" x14ac:dyDescent="0.25">
      <c r="A33" s="8"/>
      <c r="B33" s="8"/>
      <c r="C33" s="5" t="s">
        <v>76</v>
      </c>
      <c r="D33" s="5" t="s">
        <v>77</v>
      </c>
      <c r="E33" s="6"/>
      <c r="F33" s="5" t="s">
        <v>53</v>
      </c>
      <c r="G33" s="5">
        <v>2000</v>
      </c>
      <c r="H33" s="7">
        <f t="shared" si="0"/>
        <v>0</v>
      </c>
    </row>
    <row r="34" spans="1:8" ht="60" x14ac:dyDescent="0.25">
      <c r="A34" s="8"/>
      <c r="B34" s="8"/>
      <c r="C34" s="5" t="s">
        <v>78</v>
      </c>
      <c r="D34" s="5" t="s">
        <v>79</v>
      </c>
      <c r="E34" s="6"/>
      <c r="F34" s="5" t="s">
        <v>53</v>
      </c>
      <c r="G34" s="5">
        <v>2000</v>
      </c>
      <c r="H34" s="7">
        <f t="shared" si="0"/>
        <v>0</v>
      </c>
    </row>
    <row r="35" spans="1:8" ht="60" x14ac:dyDescent="0.25">
      <c r="A35" s="8"/>
      <c r="B35" s="8"/>
      <c r="C35" s="5" t="s">
        <v>80</v>
      </c>
      <c r="D35" s="5" t="s">
        <v>81</v>
      </c>
      <c r="E35" s="6"/>
      <c r="F35" s="5" t="s">
        <v>53</v>
      </c>
      <c r="G35" s="5">
        <v>7500</v>
      </c>
      <c r="H35" s="7">
        <f t="shared" si="0"/>
        <v>0</v>
      </c>
    </row>
    <row r="36" spans="1:8" ht="75" x14ac:dyDescent="0.25">
      <c r="A36" s="8"/>
      <c r="B36" s="8"/>
      <c r="C36" s="5" t="s">
        <v>82</v>
      </c>
      <c r="D36" s="5" t="s">
        <v>83</v>
      </c>
      <c r="E36" s="6"/>
      <c r="F36" s="5" t="s">
        <v>53</v>
      </c>
      <c r="G36" s="5">
        <v>7600</v>
      </c>
      <c r="H36" s="7">
        <f t="shared" si="0"/>
        <v>0</v>
      </c>
    </row>
    <row r="37" spans="1:8" ht="60" x14ac:dyDescent="0.25">
      <c r="A37" s="8"/>
      <c r="B37" s="8"/>
      <c r="C37" s="5" t="s">
        <v>84</v>
      </c>
      <c r="D37" s="5" t="s">
        <v>85</v>
      </c>
      <c r="E37" s="6"/>
      <c r="F37" s="5" t="s">
        <v>53</v>
      </c>
      <c r="G37" s="5">
        <v>9500</v>
      </c>
      <c r="H37" s="7">
        <f t="shared" si="0"/>
        <v>0</v>
      </c>
    </row>
    <row r="38" spans="1:8" ht="30" x14ac:dyDescent="0.25">
      <c r="A38" s="8"/>
      <c r="B38" s="8"/>
      <c r="C38" s="5" t="s">
        <v>86</v>
      </c>
      <c r="D38" s="5" t="s">
        <v>87</v>
      </c>
      <c r="E38" s="6"/>
      <c r="F38" s="5" t="s">
        <v>53</v>
      </c>
      <c r="G38" s="5">
        <v>8000</v>
      </c>
      <c r="H38" s="7">
        <f t="shared" si="0"/>
        <v>0</v>
      </c>
    </row>
    <row r="39" spans="1:8" ht="20.25" customHeight="1" x14ac:dyDescent="0.25">
      <c r="A39" s="9" t="s">
        <v>88</v>
      </c>
      <c r="B39" s="10"/>
      <c r="C39" s="10"/>
      <c r="D39" s="10"/>
      <c r="E39" s="10"/>
      <c r="F39" s="10"/>
      <c r="G39" s="10"/>
      <c r="H39" s="3">
        <f>SUM(H19:H38)</f>
        <v>0</v>
      </c>
    </row>
    <row r="40" spans="1:8" ht="30" x14ac:dyDescent="0.25">
      <c r="A40" s="4" t="s">
        <v>89</v>
      </c>
      <c r="B40" s="15" t="s">
        <v>90</v>
      </c>
      <c r="C40" s="5" t="s">
        <v>91</v>
      </c>
      <c r="D40" s="5" t="s">
        <v>46</v>
      </c>
      <c r="E40" s="6"/>
      <c r="F40" s="5" t="s">
        <v>17</v>
      </c>
      <c r="G40" s="5">
        <v>100</v>
      </c>
      <c r="H40" s="7">
        <f t="shared" si="0"/>
        <v>0</v>
      </c>
    </row>
    <row r="41" spans="1:8" ht="75" x14ac:dyDescent="0.25">
      <c r="A41" s="8"/>
      <c r="B41" s="17"/>
      <c r="C41" s="5" t="s">
        <v>92</v>
      </c>
      <c r="D41" s="5" t="s">
        <v>93</v>
      </c>
      <c r="E41" s="6"/>
      <c r="F41" s="5" t="s">
        <v>53</v>
      </c>
      <c r="G41" s="5">
        <v>500</v>
      </c>
      <c r="H41" s="7">
        <f t="shared" si="0"/>
        <v>0</v>
      </c>
    </row>
    <row r="42" spans="1:8" ht="60" x14ac:dyDescent="0.25">
      <c r="A42" s="8"/>
      <c r="B42" s="16"/>
      <c r="C42" s="5" t="s">
        <v>94</v>
      </c>
      <c r="D42" s="5" t="s">
        <v>75</v>
      </c>
      <c r="E42" s="6"/>
      <c r="F42" s="5" t="s">
        <v>53</v>
      </c>
      <c r="G42" s="5">
        <v>500</v>
      </c>
      <c r="H42" s="7">
        <f t="shared" si="0"/>
        <v>0</v>
      </c>
    </row>
    <row r="43" spans="1:8" ht="75" x14ac:dyDescent="0.25">
      <c r="A43" s="8"/>
      <c r="B43" s="8"/>
      <c r="C43" s="5" t="s">
        <v>95</v>
      </c>
      <c r="D43" s="5" t="s">
        <v>77</v>
      </c>
      <c r="E43" s="6"/>
      <c r="F43" s="5" t="s">
        <v>53</v>
      </c>
      <c r="G43" s="5">
        <v>500</v>
      </c>
      <c r="H43" s="7">
        <f t="shared" si="0"/>
        <v>0</v>
      </c>
    </row>
    <row r="44" spans="1:8" ht="60" x14ac:dyDescent="0.25">
      <c r="A44" s="8"/>
      <c r="B44" s="8"/>
      <c r="C44" s="5" t="s">
        <v>96</v>
      </c>
      <c r="D44" s="5" t="s">
        <v>79</v>
      </c>
      <c r="E44" s="6"/>
      <c r="F44" s="5" t="s">
        <v>53</v>
      </c>
      <c r="G44" s="5">
        <v>250</v>
      </c>
      <c r="H44" s="7">
        <f t="shared" si="0"/>
        <v>0</v>
      </c>
    </row>
    <row r="45" spans="1:8" ht="75" x14ac:dyDescent="0.25">
      <c r="A45" s="8"/>
      <c r="B45" s="8"/>
      <c r="C45" s="5" t="s">
        <v>97</v>
      </c>
      <c r="D45" s="5" t="s">
        <v>83</v>
      </c>
      <c r="E45" s="6"/>
      <c r="F45" s="5" t="s">
        <v>53</v>
      </c>
      <c r="G45" s="5">
        <v>400</v>
      </c>
      <c r="H45" s="7">
        <f t="shared" si="0"/>
        <v>0</v>
      </c>
    </row>
    <row r="46" spans="1:8" ht="60" x14ac:dyDescent="0.25">
      <c r="A46" s="8"/>
      <c r="B46" s="8"/>
      <c r="C46" s="5" t="s">
        <v>98</v>
      </c>
      <c r="D46" s="5" t="s">
        <v>85</v>
      </c>
      <c r="E46" s="6"/>
      <c r="F46" s="5" t="s">
        <v>53</v>
      </c>
      <c r="G46" s="5">
        <v>500</v>
      </c>
      <c r="H46" s="7">
        <f t="shared" si="0"/>
        <v>0</v>
      </c>
    </row>
    <row r="47" spans="1:8" ht="18.75" customHeight="1" x14ac:dyDescent="0.25">
      <c r="A47" s="9" t="s">
        <v>99</v>
      </c>
      <c r="B47" s="10"/>
      <c r="C47" s="10"/>
      <c r="D47" s="10"/>
      <c r="E47" s="10"/>
      <c r="F47" s="10"/>
      <c r="G47" s="10"/>
      <c r="H47" s="3">
        <f>SUM(H40:H46)</f>
        <v>0</v>
      </c>
    </row>
    <row r="48" spans="1:8" ht="75" x14ac:dyDescent="0.25">
      <c r="A48" s="4" t="s">
        <v>100</v>
      </c>
      <c r="B48" s="15" t="s">
        <v>101</v>
      </c>
      <c r="C48" s="5" t="s">
        <v>102</v>
      </c>
      <c r="D48" s="5" t="s">
        <v>52</v>
      </c>
      <c r="E48" s="6"/>
      <c r="F48" s="5" t="s">
        <v>53</v>
      </c>
      <c r="G48" s="5">
        <v>240</v>
      </c>
      <c r="H48" s="7">
        <f t="shared" si="0"/>
        <v>0</v>
      </c>
    </row>
    <row r="49" spans="1:8" ht="60" x14ac:dyDescent="0.25">
      <c r="A49" s="8"/>
      <c r="B49" s="16"/>
      <c r="C49" s="5" t="s">
        <v>103</v>
      </c>
      <c r="D49" s="5" t="s">
        <v>75</v>
      </c>
      <c r="E49" s="6"/>
      <c r="F49" s="5" t="s">
        <v>53</v>
      </c>
      <c r="G49" s="5">
        <v>240</v>
      </c>
      <c r="H49" s="7">
        <f t="shared" si="0"/>
        <v>0</v>
      </c>
    </row>
    <row r="50" spans="1:8" ht="60" x14ac:dyDescent="0.25">
      <c r="A50" s="8"/>
      <c r="B50" s="8"/>
      <c r="C50" s="5" t="s">
        <v>104</v>
      </c>
      <c r="D50" s="5" t="s">
        <v>81</v>
      </c>
      <c r="E50" s="6"/>
      <c r="F50" s="5" t="s">
        <v>53</v>
      </c>
      <c r="G50" s="5">
        <v>240</v>
      </c>
      <c r="H50" s="7">
        <f t="shared" si="0"/>
        <v>0</v>
      </c>
    </row>
    <row r="51" spans="1:8" ht="60" x14ac:dyDescent="0.25">
      <c r="A51" s="8"/>
      <c r="B51" s="8"/>
      <c r="C51" s="5" t="s">
        <v>105</v>
      </c>
      <c r="D51" s="5" t="s">
        <v>85</v>
      </c>
      <c r="E51" s="6"/>
      <c r="F51" s="5" t="s">
        <v>53</v>
      </c>
      <c r="G51" s="5">
        <v>240</v>
      </c>
      <c r="H51" s="7">
        <f t="shared" si="0"/>
        <v>0</v>
      </c>
    </row>
    <row r="52" spans="1:8" ht="21" customHeight="1" x14ac:dyDescent="0.25">
      <c r="A52" s="9" t="s">
        <v>106</v>
      </c>
      <c r="B52" s="10"/>
      <c r="C52" s="10"/>
      <c r="D52" s="10"/>
      <c r="E52" s="10"/>
      <c r="F52" s="10"/>
      <c r="G52" s="10"/>
      <c r="H52" s="3">
        <f>SUM(H48:H51)</f>
        <v>0</v>
      </c>
    </row>
    <row r="53" spans="1:8" ht="30" x14ac:dyDescent="0.25">
      <c r="A53" s="8"/>
      <c r="B53" s="15" t="s">
        <v>118</v>
      </c>
      <c r="C53" s="5" t="s">
        <v>119</v>
      </c>
      <c r="D53" s="5" t="s">
        <v>120</v>
      </c>
      <c r="E53" s="6"/>
      <c r="F53" s="5" t="s">
        <v>56</v>
      </c>
      <c r="G53" s="5">
        <v>210</v>
      </c>
      <c r="H53" s="7">
        <f>E53*G53</f>
        <v>0</v>
      </c>
    </row>
    <row r="54" spans="1:8" ht="75" x14ac:dyDescent="0.25">
      <c r="A54" s="8"/>
      <c r="B54" s="16"/>
      <c r="C54" s="5" t="s">
        <v>121</v>
      </c>
      <c r="D54" s="5" t="s">
        <v>122</v>
      </c>
      <c r="E54" s="6"/>
      <c r="F54" s="5" t="s">
        <v>53</v>
      </c>
      <c r="G54" s="5">
        <v>200</v>
      </c>
      <c r="H54" s="7">
        <f>E54*G54</f>
        <v>0</v>
      </c>
    </row>
    <row r="55" spans="1:8" ht="45" x14ac:dyDescent="0.25">
      <c r="A55" s="8"/>
      <c r="B55" s="8"/>
      <c r="C55" s="5" t="s">
        <v>123</v>
      </c>
      <c r="D55" s="5" t="s">
        <v>117</v>
      </c>
      <c r="E55" s="6"/>
      <c r="F55" s="5" t="s">
        <v>53</v>
      </c>
      <c r="G55" s="5">
        <v>200</v>
      </c>
      <c r="H55" s="7">
        <f>E55*G55</f>
        <v>0</v>
      </c>
    </row>
    <row r="56" spans="1:8" ht="45" x14ac:dyDescent="0.25">
      <c r="A56" s="4" t="s">
        <v>107</v>
      </c>
      <c r="B56" s="15" t="s">
        <v>108</v>
      </c>
      <c r="C56" s="5" t="s">
        <v>109</v>
      </c>
      <c r="D56" s="5" t="s">
        <v>110</v>
      </c>
      <c r="E56" s="6"/>
      <c r="F56" s="5" t="s">
        <v>56</v>
      </c>
      <c r="G56" s="5">
        <v>150</v>
      </c>
      <c r="H56" s="7">
        <f t="shared" si="0"/>
        <v>0</v>
      </c>
    </row>
    <row r="57" spans="1:8" ht="45" x14ac:dyDescent="0.25">
      <c r="A57" s="8"/>
      <c r="B57" s="16"/>
      <c r="C57" s="5" t="s">
        <v>111</v>
      </c>
      <c r="D57" s="5" t="s">
        <v>112</v>
      </c>
      <c r="E57" s="6"/>
      <c r="F57" s="5" t="s">
        <v>56</v>
      </c>
      <c r="G57" s="5">
        <v>150</v>
      </c>
      <c r="H57" s="7">
        <f t="shared" si="0"/>
        <v>0</v>
      </c>
    </row>
    <row r="58" spans="1:8" ht="60" x14ac:dyDescent="0.25">
      <c r="A58" s="8"/>
      <c r="B58" s="8"/>
      <c r="C58" s="5" t="s">
        <v>113</v>
      </c>
      <c r="D58" s="5" t="s">
        <v>79</v>
      </c>
      <c r="E58" s="6"/>
      <c r="F58" s="5" t="s">
        <v>53</v>
      </c>
      <c r="G58" s="5">
        <v>220</v>
      </c>
      <c r="H58" s="7">
        <f t="shared" si="0"/>
        <v>0</v>
      </c>
    </row>
    <row r="59" spans="1:8" ht="75" x14ac:dyDescent="0.25">
      <c r="A59" s="8"/>
      <c r="B59" s="8"/>
      <c r="C59" s="5" t="s">
        <v>114</v>
      </c>
      <c r="D59" s="5" t="s">
        <v>115</v>
      </c>
      <c r="E59" s="6"/>
      <c r="F59" s="5" t="s">
        <v>53</v>
      </c>
      <c r="G59" s="5">
        <v>220</v>
      </c>
      <c r="H59" s="7">
        <f t="shared" si="0"/>
        <v>0</v>
      </c>
    </row>
    <row r="60" spans="1:8" ht="45" x14ac:dyDescent="0.25">
      <c r="A60" s="8"/>
      <c r="B60" s="8"/>
      <c r="C60" s="5" t="s">
        <v>116</v>
      </c>
      <c r="D60" s="5" t="s">
        <v>117</v>
      </c>
      <c r="E60" s="6"/>
      <c r="F60" s="5" t="s">
        <v>53</v>
      </c>
      <c r="G60" s="5">
        <v>220</v>
      </c>
      <c r="H60" s="7">
        <f t="shared" si="0"/>
        <v>0</v>
      </c>
    </row>
    <row r="61" spans="1:8" ht="19.5" customHeight="1" x14ac:dyDescent="0.25">
      <c r="A61" s="11" t="s">
        <v>124</v>
      </c>
      <c r="B61" s="10"/>
      <c r="C61" s="10"/>
      <c r="D61" s="10"/>
      <c r="E61" s="10"/>
      <c r="F61" s="10"/>
      <c r="G61" s="10"/>
      <c r="H61" s="3">
        <f>SUM(H56:H60)</f>
        <v>0</v>
      </c>
    </row>
    <row r="62" spans="1:8" ht="45" customHeight="1" x14ac:dyDescent="0.25">
      <c r="A62" s="4" t="s">
        <v>125</v>
      </c>
      <c r="B62" s="15" t="s">
        <v>126</v>
      </c>
      <c r="C62" s="5" t="s">
        <v>127</v>
      </c>
      <c r="D62" s="5" t="s">
        <v>48</v>
      </c>
      <c r="E62" s="6"/>
      <c r="F62" s="5" t="s">
        <v>17</v>
      </c>
      <c r="G62" s="5">
        <v>10</v>
      </c>
      <c r="H62" s="7">
        <f t="shared" si="0"/>
        <v>0</v>
      </c>
    </row>
    <row r="63" spans="1:8" ht="75" x14ac:dyDescent="0.25">
      <c r="A63" s="8"/>
      <c r="B63" s="17"/>
      <c r="C63" s="5" t="s">
        <v>128</v>
      </c>
      <c r="D63" s="5" t="s">
        <v>93</v>
      </c>
      <c r="E63" s="6"/>
      <c r="F63" s="5" t="s">
        <v>53</v>
      </c>
      <c r="G63" s="5">
        <v>50</v>
      </c>
      <c r="H63" s="7">
        <f t="shared" si="0"/>
        <v>0</v>
      </c>
    </row>
    <row r="64" spans="1:8" ht="45" x14ac:dyDescent="0.25">
      <c r="A64" s="8"/>
      <c r="B64" s="16"/>
      <c r="C64" s="5" t="s">
        <v>129</v>
      </c>
      <c r="D64" s="5" t="s">
        <v>130</v>
      </c>
      <c r="E64" s="6"/>
      <c r="F64" s="5" t="s">
        <v>56</v>
      </c>
      <c r="G64" s="5">
        <v>20</v>
      </c>
      <c r="H64" s="7">
        <f t="shared" si="0"/>
        <v>0</v>
      </c>
    </row>
    <row r="65" spans="1:8" ht="45" x14ac:dyDescent="0.25">
      <c r="A65" s="8"/>
      <c r="B65" s="8"/>
      <c r="C65" s="5" t="s">
        <v>131</v>
      </c>
      <c r="D65" s="5" t="s">
        <v>132</v>
      </c>
      <c r="E65" s="6"/>
      <c r="F65" s="5" t="s">
        <v>56</v>
      </c>
      <c r="G65" s="5">
        <v>20</v>
      </c>
      <c r="H65" s="7">
        <f t="shared" si="0"/>
        <v>0</v>
      </c>
    </row>
    <row r="66" spans="1:8" ht="60" x14ac:dyDescent="0.25">
      <c r="A66" s="8"/>
      <c r="B66" s="8"/>
      <c r="C66" s="5" t="s">
        <v>133</v>
      </c>
      <c r="D66" s="5" t="s">
        <v>134</v>
      </c>
      <c r="E66" s="6"/>
      <c r="F66" s="5" t="s">
        <v>56</v>
      </c>
      <c r="G66" s="5">
        <v>20</v>
      </c>
      <c r="H66" s="7">
        <f t="shared" si="0"/>
        <v>0</v>
      </c>
    </row>
    <row r="67" spans="1:8" ht="75" x14ac:dyDescent="0.25">
      <c r="A67" s="8"/>
      <c r="B67" s="8"/>
      <c r="C67" s="5" t="s">
        <v>135</v>
      </c>
      <c r="D67" s="5" t="s">
        <v>77</v>
      </c>
      <c r="E67" s="6"/>
      <c r="F67" s="5" t="s">
        <v>53</v>
      </c>
      <c r="G67" s="5">
        <v>25</v>
      </c>
      <c r="H67" s="7">
        <f t="shared" si="0"/>
        <v>0</v>
      </c>
    </row>
    <row r="68" spans="1:8" ht="60" x14ac:dyDescent="0.25">
      <c r="A68" s="8"/>
      <c r="B68" s="8"/>
      <c r="C68" s="5" t="s">
        <v>136</v>
      </c>
      <c r="D68" s="5" t="s">
        <v>79</v>
      </c>
      <c r="E68" s="6"/>
      <c r="F68" s="5" t="s">
        <v>53</v>
      </c>
      <c r="G68" s="5">
        <v>25</v>
      </c>
      <c r="H68" s="7">
        <f t="shared" ref="H68:H90" si="1">E68*G68</f>
        <v>0</v>
      </c>
    </row>
    <row r="69" spans="1:8" ht="75" x14ac:dyDescent="0.25">
      <c r="A69" s="8"/>
      <c r="B69" s="8"/>
      <c r="C69" s="5" t="s">
        <v>137</v>
      </c>
      <c r="D69" s="5" t="s">
        <v>83</v>
      </c>
      <c r="E69" s="6"/>
      <c r="F69" s="5" t="s">
        <v>53</v>
      </c>
      <c r="G69" s="5">
        <v>20</v>
      </c>
      <c r="H69" s="7">
        <f t="shared" si="1"/>
        <v>0</v>
      </c>
    </row>
    <row r="70" spans="1:8" ht="60" x14ac:dyDescent="0.25">
      <c r="A70" s="8"/>
      <c r="B70" s="8"/>
      <c r="C70" s="5" t="s">
        <v>138</v>
      </c>
      <c r="D70" s="5" t="s">
        <v>85</v>
      </c>
      <c r="E70" s="6"/>
      <c r="F70" s="5" t="s">
        <v>53</v>
      </c>
      <c r="G70" s="5">
        <v>25</v>
      </c>
      <c r="H70" s="7">
        <f t="shared" si="1"/>
        <v>0</v>
      </c>
    </row>
    <row r="71" spans="1:8" ht="25.5" customHeight="1" x14ac:dyDescent="0.25">
      <c r="A71" s="9" t="s">
        <v>139</v>
      </c>
      <c r="B71" s="10"/>
      <c r="C71" s="10"/>
      <c r="D71" s="10"/>
      <c r="E71" s="10"/>
      <c r="F71" s="10"/>
      <c r="G71" s="10"/>
      <c r="H71" s="3">
        <f>SUM(H62:H70)</f>
        <v>0</v>
      </c>
    </row>
    <row r="72" spans="1:8" ht="90" x14ac:dyDescent="0.25">
      <c r="A72" s="4" t="s">
        <v>140</v>
      </c>
      <c r="B72" s="15" t="s">
        <v>141</v>
      </c>
      <c r="C72" s="5" t="s">
        <v>142</v>
      </c>
      <c r="D72" s="5" t="s">
        <v>143</v>
      </c>
      <c r="E72" s="6"/>
      <c r="F72" s="5" t="s">
        <v>53</v>
      </c>
      <c r="G72" s="5">
        <v>30</v>
      </c>
      <c r="H72" s="7">
        <f t="shared" si="1"/>
        <v>0</v>
      </c>
    </row>
    <row r="73" spans="1:8" ht="60" x14ac:dyDescent="0.25">
      <c r="A73" s="8"/>
      <c r="B73" s="16"/>
      <c r="C73" s="5" t="s">
        <v>144</v>
      </c>
      <c r="D73" s="5" t="s">
        <v>75</v>
      </c>
      <c r="E73" s="6"/>
      <c r="F73" s="5" t="s">
        <v>53</v>
      </c>
      <c r="G73" s="5">
        <v>30</v>
      </c>
      <c r="H73" s="7">
        <f t="shared" si="1"/>
        <v>0</v>
      </c>
    </row>
    <row r="74" spans="1:8" ht="60" x14ac:dyDescent="0.25">
      <c r="A74" s="8"/>
      <c r="B74" s="8"/>
      <c r="C74" s="5" t="s">
        <v>145</v>
      </c>
      <c r="D74" s="5" t="s">
        <v>146</v>
      </c>
      <c r="E74" s="6"/>
      <c r="F74" s="5" t="s">
        <v>53</v>
      </c>
      <c r="G74" s="5">
        <v>30</v>
      </c>
      <c r="H74" s="7">
        <f t="shared" si="1"/>
        <v>0</v>
      </c>
    </row>
    <row r="75" spans="1:8" ht="75" x14ac:dyDescent="0.25">
      <c r="A75" s="8"/>
      <c r="B75" s="8"/>
      <c r="C75" s="5" t="s">
        <v>147</v>
      </c>
      <c r="D75" s="5" t="s">
        <v>77</v>
      </c>
      <c r="E75" s="6"/>
      <c r="F75" s="5" t="s">
        <v>53</v>
      </c>
      <c r="G75" s="5">
        <v>30</v>
      </c>
      <c r="H75" s="7">
        <f t="shared" si="1"/>
        <v>0</v>
      </c>
    </row>
    <row r="76" spans="1:8" ht="60" x14ac:dyDescent="0.25">
      <c r="A76" s="8"/>
      <c r="B76" s="8"/>
      <c r="C76" s="5" t="s">
        <v>148</v>
      </c>
      <c r="D76" s="5" t="s">
        <v>85</v>
      </c>
      <c r="E76" s="6"/>
      <c r="F76" s="5" t="s">
        <v>53</v>
      </c>
      <c r="G76" s="5">
        <v>30</v>
      </c>
      <c r="H76" s="7">
        <f t="shared" si="1"/>
        <v>0</v>
      </c>
    </row>
    <row r="77" spans="1:8" ht="60" x14ac:dyDescent="0.25">
      <c r="A77" s="8"/>
      <c r="B77" s="8"/>
      <c r="C77" s="5" t="s">
        <v>149</v>
      </c>
      <c r="D77" s="5" t="s">
        <v>79</v>
      </c>
      <c r="E77" s="6"/>
      <c r="F77" s="5" t="s">
        <v>53</v>
      </c>
      <c r="G77" s="5">
        <v>30</v>
      </c>
      <c r="H77" s="7">
        <f t="shared" si="1"/>
        <v>0</v>
      </c>
    </row>
    <row r="78" spans="1:8" ht="75" x14ac:dyDescent="0.25">
      <c r="A78" s="8"/>
      <c r="B78" s="8"/>
      <c r="C78" s="5" t="s">
        <v>150</v>
      </c>
      <c r="D78" s="5" t="s">
        <v>83</v>
      </c>
      <c r="E78" s="6"/>
      <c r="F78" s="5" t="s">
        <v>53</v>
      </c>
      <c r="G78" s="5">
        <v>20</v>
      </c>
      <c r="H78" s="7">
        <f t="shared" si="1"/>
        <v>0</v>
      </c>
    </row>
    <row r="79" spans="1:8" ht="24" customHeight="1" x14ac:dyDescent="0.25">
      <c r="A79" s="9" t="s">
        <v>151</v>
      </c>
      <c r="B79" s="10"/>
      <c r="C79" s="10"/>
      <c r="D79" s="10"/>
      <c r="E79" s="10"/>
      <c r="F79" s="10"/>
      <c r="G79" s="10"/>
      <c r="H79" s="3">
        <f>SUM(H72:H78)</f>
        <v>0</v>
      </c>
    </row>
    <row r="80" spans="1:8" ht="90" x14ac:dyDescent="0.25">
      <c r="A80" s="4" t="s">
        <v>152</v>
      </c>
      <c r="B80" s="15" t="s">
        <v>153</v>
      </c>
      <c r="C80" s="5" t="s">
        <v>154</v>
      </c>
      <c r="D80" s="5" t="s">
        <v>155</v>
      </c>
      <c r="E80" s="6"/>
      <c r="F80" s="5" t="s">
        <v>53</v>
      </c>
      <c r="G80" s="5">
        <v>10</v>
      </c>
      <c r="H80" s="7">
        <f t="shared" si="1"/>
        <v>0</v>
      </c>
    </row>
    <row r="81" spans="1:8" ht="60" x14ac:dyDescent="0.25">
      <c r="A81" s="8"/>
      <c r="B81" s="16"/>
      <c r="C81" s="5" t="s">
        <v>156</v>
      </c>
      <c r="D81" s="5" t="s">
        <v>75</v>
      </c>
      <c r="E81" s="6"/>
      <c r="F81" s="5" t="s">
        <v>53</v>
      </c>
      <c r="G81" s="5">
        <v>10</v>
      </c>
      <c r="H81" s="7">
        <f t="shared" si="1"/>
        <v>0</v>
      </c>
    </row>
    <row r="82" spans="1:8" ht="75" x14ac:dyDescent="0.25">
      <c r="A82" s="8"/>
      <c r="B82" s="8"/>
      <c r="C82" s="5" t="s">
        <v>157</v>
      </c>
      <c r="D82" s="5" t="s">
        <v>77</v>
      </c>
      <c r="E82" s="6"/>
      <c r="F82" s="5" t="s">
        <v>53</v>
      </c>
      <c r="G82" s="5">
        <v>10</v>
      </c>
      <c r="H82" s="7">
        <f t="shared" si="1"/>
        <v>0</v>
      </c>
    </row>
    <row r="83" spans="1:8" ht="60" x14ac:dyDescent="0.25">
      <c r="A83" s="8"/>
      <c r="B83" s="8"/>
      <c r="C83" s="5" t="s">
        <v>158</v>
      </c>
      <c r="D83" s="5" t="s">
        <v>85</v>
      </c>
      <c r="E83" s="6"/>
      <c r="F83" s="5" t="s">
        <v>53</v>
      </c>
      <c r="G83" s="5">
        <v>25</v>
      </c>
      <c r="H83" s="7">
        <f t="shared" si="1"/>
        <v>0</v>
      </c>
    </row>
    <row r="84" spans="1:8" ht="60" x14ac:dyDescent="0.25">
      <c r="A84" s="8"/>
      <c r="B84" s="8"/>
      <c r="C84" s="5" t="s">
        <v>159</v>
      </c>
      <c r="D84" s="5" t="s">
        <v>79</v>
      </c>
      <c r="E84" s="6"/>
      <c r="F84" s="5" t="s">
        <v>53</v>
      </c>
      <c r="G84" s="5">
        <v>25</v>
      </c>
      <c r="H84" s="7">
        <f t="shared" si="1"/>
        <v>0</v>
      </c>
    </row>
    <row r="85" spans="1:8" ht="75" x14ac:dyDescent="0.25">
      <c r="A85" s="8"/>
      <c r="B85" s="8"/>
      <c r="C85" s="5" t="s">
        <v>160</v>
      </c>
      <c r="D85" s="5" t="s">
        <v>83</v>
      </c>
      <c r="E85" s="6"/>
      <c r="F85" s="5" t="s">
        <v>53</v>
      </c>
      <c r="G85" s="5">
        <v>20</v>
      </c>
      <c r="H85" s="7">
        <f t="shared" si="1"/>
        <v>0</v>
      </c>
    </row>
    <row r="86" spans="1:8" ht="24" customHeight="1" x14ac:dyDescent="0.25">
      <c r="A86" s="9" t="s">
        <v>161</v>
      </c>
      <c r="B86" s="10"/>
      <c r="C86" s="10"/>
      <c r="D86" s="10"/>
      <c r="E86" s="10"/>
      <c r="F86" s="10"/>
      <c r="G86" s="10"/>
      <c r="H86" s="3">
        <f>SUM(H80:H85)</f>
        <v>0</v>
      </c>
    </row>
    <row r="87" spans="1:8" ht="75" x14ac:dyDescent="0.25">
      <c r="A87" s="4" t="s">
        <v>162</v>
      </c>
      <c r="B87" s="15" t="s">
        <v>163</v>
      </c>
      <c r="C87" s="5" t="s">
        <v>164</v>
      </c>
      <c r="D87" s="5" t="s">
        <v>165</v>
      </c>
      <c r="E87" s="6"/>
      <c r="F87" s="5" t="s">
        <v>53</v>
      </c>
      <c r="G87" s="5">
        <v>70</v>
      </c>
      <c r="H87" s="7">
        <f t="shared" si="1"/>
        <v>0</v>
      </c>
    </row>
    <row r="88" spans="1:8" ht="60" x14ac:dyDescent="0.25">
      <c r="A88" s="8"/>
      <c r="B88" s="16"/>
      <c r="C88" s="5" t="s">
        <v>166</v>
      </c>
      <c r="D88" s="5" t="s">
        <v>85</v>
      </c>
      <c r="E88" s="6"/>
      <c r="F88" s="5" t="s">
        <v>53</v>
      </c>
      <c r="G88" s="5">
        <v>70</v>
      </c>
      <c r="H88" s="7">
        <f t="shared" si="1"/>
        <v>0</v>
      </c>
    </row>
    <row r="89" spans="1:8" ht="30" x14ac:dyDescent="0.25">
      <c r="A89" s="8"/>
      <c r="B89" s="8"/>
      <c r="C89" s="5" t="s">
        <v>167</v>
      </c>
      <c r="D89" s="5" t="s">
        <v>168</v>
      </c>
      <c r="E89" s="6"/>
      <c r="F89" s="5" t="s">
        <v>56</v>
      </c>
      <c r="G89" s="5">
        <v>70</v>
      </c>
      <c r="H89" s="7">
        <f t="shared" si="1"/>
        <v>0</v>
      </c>
    </row>
    <row r="90" spans="1:8" ht="45" x14ac:dyDescent="0.25">
      <c r="A90" s="8"/>
      <c r="B90" s="8"/>
      <c r="C90" s="5" t="s">
        <v>169</v>
      </c>
      <c r="D90" s="5" t="s">
        <v>170</v>
      </c>
      <c r="E90" s="6"/>
      <c r="F90" s="5" t="s">
        <v>56</v>
      </c>
      <c r="G90" s="5">
        <v>70</v>
      </c>
      <c r="H90" s="7">
        <f t="shared" si="1"/>
        <v>0</v>
      </c>
    </row>
    <row r="91" spans="1:8" ht="24" customHeight="1" x14ac:dyDescent="0.25">
      <c r="A91" s="9" t="s">
        <v>171</v>
      </c>
      <c r="B91" s="10"/>
      <c r="C91" s="10"/>
      <c r="D91" s="10"/>
      <c r="E91" s="10"/>
      <c r="F91" s="10"/>
      <c r="G91" s="10"/>
      <c r="H91" s="3">
        <f>SUM(H87:H90)</f>
        <v>0</v>
      </c>
    </row>
    <row r="92" spans="1:8" ht="22.5" customHeight="1" x14ac:dyDescent="0.25">
      <c r="A92" s="12" t="s">
        <v>172</v>
      </c>
      <c r="B92" s="13"/>
      <c r="C92" s="13"/>
      <c r="D92" s="13"/>
      <c r="E92" s="13"/>
      <c r="F92" s="13"/>
      <c r="G92" s="13"/>
      <c r="H92" s="14">
        <f>H18+H39+H47+H52+H61+H71+H79+H86+H91</f>
        <v>0</v>
      </c>
    </row>
  </sheetData>
  <mergeCells count="9">
    <mergeCell ref="B72:B73"/>
    <mergeCell ref="B80:B81"/>
    <mergeCell ref="B87:B88"/>
    <mergeCell ref="B19:B21"/>
    <mergeCell ref="B40:B42"/>
    <mergeCell ref="B48:B49"/>
    <mergeCell ref="B56:B57"/>
    <mergeCell ref="B53:B54"/>
    <mergeCell ref="B62:B6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of Quants - Tender Revis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mudway</dc:creator>
  <cp:lastModifiedBy>Nixon, Kate</cp:lastModifiedBy>
  <dcterms:created xsi:type="dcterms:W3CDTF">2016-10-31T10:35:26Z</dcterms:created>
  <dcterms:modified xsi:type="dcterms:W3CDTF">2017-07-18T13:59:42Z</dcterms:modified>
</cp:coreProperties>
</file>