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arah.morris\Desktop\Construction_PPE\New folder\"/>
    </mc:Choice>
  </mc:AlternateContent>
  <bookViews>
    <workbookView xWindow="0" yWindow="0" windowWidth="17420" windowHeight="7600"/>
  </bookViews>
  <sheets>
    <sheet name="Read first - Guidance " sheetId="23" r:id="rId1"/>
    <sheet name="Lot 1 " sheetId="24" r:id="rId2"/>
    <sheet name="Lot 2" sheetId="25" r:id="rId3"/>
    <sheet name="Lot 3" sheetId="30" r:id="rId4"/>
    <sheet name="Lot 4" sheetId="31" r:id="rId5"/>
    <sheet name="Lot 5" sheetId="26" r:id="rId6"/>
    <sheet name="Lot 6" sheetId="27" r:id="rId7"/>
    <sheet name="Lot 7" sheetId="28" r:id="rId8"/>
    <sheet name="Lot 8" sheetId="29" r:id="rId9"/>
    <sheet name="Lot 9" sheetId="33" r:id="rId10"/>
  </sheets>
  <definedNames>
    <definedName name="_xlnm.Print_Area" localSheetId="9">'Lot 9'!$A$7:$E$8</definedName>
  </definedNames>
  <calcPr calcId="152511"/>
</workbook>
</file>

<file path=xl/calcChain.xml><?xml version="1.0" encoding="utf-8"?>
<calcChain xmlns="http://schemas.openxmlformats.org/spreadsheetml/2006/main">
  <c r="A1" i="33" l="1"/>
  <c r="F14" i="29"/>
  <c r="F99" i="29" s="1"/>
  <c r="A1" i="29"/>
  <c r="F14" i="27" l="1"/>
  <c r="F15" i="27"/>
  <c r="F16" i="27"/>
  <c r="F47" i="27" s="1"/>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13" i="27"/>
  <c r="F16" i="26"/>
  <c r="F86" i="26" s="1"/>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15" i="26"/>
  <c r="F15" i="31"/>
  <c r="F14" i="31"/>
  <c r="B1" i="26"/>
  <c r="F16" i="28"/>
  <c r="F17" i="28"/>
  <c r="F18" i="28"/>
  <c r="F19" i="28"/>
  <c r="F20" i="28"/>
  <c r="F21" i="28"/>
  <c r="F22" i="28"/>
  <c r="F23" i="28"/>
  <c r="F24" i="28"/>
  <c r="F25" i="28"/>
  <c r="F26" i="28"/>
  <c r="F27" i="28"/>
  <c r="F28" i="28"/>
  <c r="F29" i="28"/>
  <c r="F30" i="28"/>
  <c r="F31" i="28"/>
  <c r="F32" i="28"/>
  <c r="F33" i="28"/>
  <c r="F34" i="28"/>
  <c r="F35" i="28"/>
  <c r="F15" i="28"/>
  <c r="F16" i="31"/>
  <c r="F17" i="31"/>
  <c r="F18" i="31"/>
  <c r="F19" i="31"/>
  <c r="F20" i="31"/>
  <c r="F21" i="31"/>
  <c r="F22" i="31"/>
  <c r="F23" i="31"/>
  <c r="F24" i="31"/>
  <c r="F25" i="31"/>
  <c r="F26" i="31"/>
  <c r="F27" i="31"/>
  <c r="F28" i="31"/>
  <c r="F29" i="31"/>
  <c r="F30" i="31"/>
  <c r="F31" i="31"/>
  <c r="F32" i="31"/>
  <c r="F33" i="31"/>
  <c r="F34" i="31"/>
  <c r="F35" i="31"/>
  <c r="F36" i="31"/>
  <c r="F37" i="31"/>
  <c r="F38" i="31"/>
  <c r="F39" i="31"/>
  <c r="B1" i="28"/>
  <c r="F15" i="25"/>
  <c r="F16" i="25"/>
  <c r="F17" i="25"/>
  <c r="F18" i="25"/>
  <c r="F19" i="25"/>
  <c r="F2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15" i="24"/>
  <c r="F16" i="24"/>
  <c r="F17" i="24"/>
  <c r="F18" i="24"/>
  <c r="F19" i="24"/>
  <c r="F20" i="24"/>
  <c r="F21" i="24"/>
  <c r="F22" i="24"/>
  <c r="F23" i="24"/>
  <c r="F24" i="24"/>
  <c r="F25" i="24"/>
  <c r="F26" i="24"/>
  <c r="F27" i="24"/>
  <c r="F28" i="24"/>
  <c r="F29" i="24"/>
  <c r="F30" i="24"/>
  <c r="F31" i="24"/>
  <c r="F32" i="24"/>
  <c r="F33" i="24"/>
  <c r="F34" i="24"/>
  <c r="F35" i="24"/>
  <c r="F36" i="24"/>
  <c r="F37" i="24"/>
  <c r="F38" i="24"/>
  <c r="F39" i="24"/>
  <c r="F40" i="24"/>
  <c r="F41" i="24"/>
  <c r="F42" i="24"/>
  <c r="F43" i="24"/>
  <c r="F44" i="24"/>
  <c r="F45" i="24"/>
  <c r="F46" i="24"/>
  <c r="F47" i="24"/>
  <c r="F48" i="24"/>
  <c r="F49" i="24"/>
  <c r="F50" i="24"/>
  <c r="F51" i="24"/>
  <c r="F52" i="24"/>
  <c r="F53" i="24"/>
  <c r="F54" i="24"/>
  <c r="F55" i="24"/>
  <c r="F56" i="24"/>
  <c r="F57" i="24"/>
  <c r="F58" i="24"/>
  <c r="F59" i="24"/>
  <c r="F60" i="24"/>
  <c r="F61" i="24"/>
  <c r="F62" i="24"/>
  <c r="F63" i="24"/>
  <c r="F64" i="24"/>
  <c r="F65" i="24"/>
  <c r="F66" i="24"/>
  <c r="F67" i="24"/>
  <c r="F68" i="24"/>
  <c r="F69" i="24"/>
  <c r="F70" i="24"/>
  <c r="F71" i="24"/>
  <c r="F72" i="24"/>
  <c r="F73" i="24"/>
  <c r="F74" i="24"/>
  <c r="F75" i="24"/>
  <c r="F76" i="24"/>
  <c r="F77" i="24"/>
  <c r="F78" i="24"/>
  <c r="F79" i="24"/>
  <c r="F80" i="24"/>
  <c r="F81" i="24"/>
  <c r="F82" i="24"/>
  <c r="F83" i="24"/>
  <c r="F84" i="24"/>
  <c r="F85" i="24"/>
  <c r="F86" i="24"/>
  <c r="F87" i="24"/>
  <c r="F88" i="24"/>
  <c r="F89" i="24"/>
  <c r="F90" i="24"/>
  <c r="F91" i="24"/>
  <c r="F92" i="24"/>
  <c r="F93" i="24"/>
  <c r="F94" i="24"/>
  <c r="F95" i="24"/>
  <c r="F96" i="24"/>
  <c r="F97" i="24"/>
  <c r="F98" i="24"/>
  <c r="F99" i="24"/>
  <c r="F100" i="24"/>
  <c r="F101" i="24"/>
  <c r="F102" i="24"/>
  <c r="F103" i="24"/>
  <c r="F104" i="24"/>
  <c r="F105" i="24"/>
  <c r="F106" i="24"/>
  <c r="F107" i="24"/>
  <c r="F108" i="24"/>
  <c r="F109" i="24"/>
  <c r="F110" i="24"/>
  <c r="F111" i="24"/>
  <c r="F112" i="24"/>
  <c r="F113" i="24"/>
  <c r="F114" i="24"/>
  <c r="F115" i="24"/>
  <c r="F116" i="24"/>
  <c r="F117" i="24"/>
  <c r="F118" i="24"/>
  <c r="F119" i="24"/>
  <c r="F120" i="24"/>
  <c r="F121" i="24"/>
  <c r="F122" i="24"/>
  <c r="F123" i="24"/>
  <c r="F124" i="24"/>
  <c r="F125" i="24"/>
  <c r="F126" i="24"/>
  <c r="F127" i="24"/>
  <c r="F128" i="24"/>
  <c r="F129" i="24"/>
  <c r="F130" i="24"/>
  <c r="F131" i="24"/>
  <c r="F132" i="24"/>
  <c r="F133" i="24"/>
  <c r="F134" i="24"/>
  <c r="F135" i="24"/>
  <c r="B1" i="31"/>
  <c r="F14" i="25"/>
  <c r="B1" i="25"/>
  <c r="B1" i="27"/>
  <c r="F14" i="24"/>
  <c r="B1" i="24"/>
  <c r="A1" i="30"/>
  <c r="G11" i="33"/>
  <c r="G12" i="33"/>
  <c r="G13" i="33"/>
  <c r="G14" i="33"/>
  <c r="G15" i="33"/>
  <c r="G16" i="33"/>
  <c r="G17" i="33"/>
  <c r="G18" i="33"/>
  <c r="G19" i="33"/>
  <c r="G20" i="33"/>
  <c r="G21" i="33"/>
  <c r="G22" i="33"/>
  <c r="G23" i="33"/>
  <c r="G24" i="33"/>
  <c r="G25" i="33"/>
  <c r="G26" i="33"/>
  <c r="G27" i="33"/>
  <c r="G28" i="33"/>
  <c r="G30" i="33"/>
  <c r="G31" i="33"/>
  <c r="G32" i="33"/>
  <c r="G33" i="33"/>
  <c r="G35" i="33"/>
  <c r="G37" i="33"/>
  <c r="G38" i="33"/>
  <c r="G39" i="33"/>
  <c r="G40" i="33"/>
  <c r="G41" i="33"/>
  <c r="G42" i="33"/>
  <c r="G43" i="33"/>
  <c r="G44" i="33"/>
  <c r="G45" i="33"/>
  <c r="G46"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6" i="33"/>
  <c r="G77" i="33"/>
  <c r="G78" i="33"/>
  <c r="G79" i="33"/>
  <c r="G80" i="33"/>
  <c r="G81" i="33"/>
  <c r="G82" i="33"/>
  <c r="G83" i="33"/>
  <c r="G84" i="33"/>
  <c r="G85" i="33"/>
  <c r="G86" i="33"/>
  <c r="G87" i="33"/>
  <c r="G88" i="33"/>
  <c r="G89" i="33"/>
  <c r="G90" i="33"/>
  <c r="G91" i="33"/>
  <c r="G92" i="33"/>
  <c r="G93" i="33"/>
  <c r="G94" i="33"/>
  <c r="G95" i="33"/>
  <c r="G96" i="33"/>
  <c r="G97" i="33"/>
  <c r="G98" i="33"/>
  <c r="G99" i="33"/>
  <c r="G100" i="33"/>
  <c r="G101" i="33"/>
  <c r="G102" i="33"/>
  <c r="G103" i="33"/>
  <c r="G104" i="33"/>
  <c r="G105" i="33"/>
  <c r="G106" i="33"/>
  <c r="G107" i="33"/>
  <c r="G108" i="33"/>
  <c r="G109" i="33"/>
  <c r="G110" i="33"/>
  <c r="G111" i="33"/>
  <c r="G112" i="33"/>
  <c r="G113" i="33"/>
  <c r="G114" i="33"/>
  <c r="G115" i="33"/>
  <c r="G116" i="33"/>
  <c r="G117" i="33"/>
  <c r="G118" i="33"/>
  <c r="G120" i="33"/>
  <c r="G121" i="33"/>
  <c r="G122" i="33"/>
  <c r="G123" i="33"/>
  <c r="G124" i="33"/>
  <c r="G125" i="33"/>
  <c r="G126" i="33"/>
  <c r="G127" i="33"/>
  <c r="G128" i="33"/>
  <c r="G129" i="33"/>
  <c r="G130" i="33"/>
  <c r="G131" i="33"/>
  <c r="G132" i="33"/>
  <c r="G133" i="33"/>
  <c r="G134" i="33"/>
  <c r="G135" i="33"/>
  <c r="G136" i="33"/>
  <c r="G137" i="33"/>
  <c r="G138" i="33"/>
  <c r="G139" i="33"/>
  <c r="G140" i="33"/>
  <c r="G141" i="33"/>
  <c r="G142" i="33"/>
  <c r="G143" i="33"/>
  <c r="G144" i="33"/>
  <c r="G145" i="33"/>
  <c r="G146" i="33"/>
  <c r="G147" i="33"/>
  <c r="G148" i="33"/>
  <c r="G149" i="33"/>
  <c r="G150" i="33"/>
  <c r="G151" i="33"/>
  <c r="G152" i="33"/>
  <c r="G153" i="33"/>
  <c r="G154" i="33"/>
  <c r="G155" i="33"/>
  <c r="G156" i="33"/>
  <c r="G157" i="33"/>
  <c r="G158" i="33"/>
  <c r="G159" i="33"/>
  <c r="G160" i="33"/>
  <c r="G161" i="33"/>
  <c r="G162" i="33"/>
  <c r="G163" i="33"/>
  <c r="G164" i="33"/>
  <c r="G165" i="33"/>
  <c r="G166" i="33"/>
  <c r="G167" i="33"/>
  <c r="G168" i="33"/>
  <c r="G169" i="33"/>
  <c r="G170" i="33"/>
  <c r="G171" i="33"/>
  <c r="G172" i="33"/>
  <c r="G173" i="33"/>
  <c r="G174" i="33"/>
  <c r="G175" i="33"/>
  <c r="G176" i="33"/>
  <c r="G177" i="33"/>
  <c r="G178" i="33"/>
  <c r="G179" i="33"/>
  <c r="G180" i="33"/>
  <c r="G181" i="33"/>
  <c r="G182" i="33"/>
  <c r="G183" i="33"/>
  <c r="G184" i="33"/>
  <c r="G185" i="33"/>
  <c r="G186" i="33"/>
  <c r="G187" i="33"/>
  <c r="G188" i="33"/>
  <c r="G189" i="33"/>
  <c r="G190" i="33"/>
  <c r="G191" i="33"/>
  <c r="G192" i="33"/>
  <c r="G193" i="33"/>
  <c r="G194" i="33"/>
  <c r="G195" i="33"/>
  <c r="G196" i="33"/>
  <c r="G197" i="33"/>
  <c r="G198" i="33"/>
  <c r="G199" i="33"/>
  <c r="G200" i="33"/>
  <c r="G201" i="33"/>
  <c r="G202" i="33"/>
  <c r="G203" i="33"/>
  <c r="G204" i="33"/>
  <c r="G205" i="33"/>
  <c r="G206" i="33"/>
  <c r="G207" i="33"/>
  <c r="G208" i="33"/>
  <c r="G209" i="33"/>
  <c r="G210" i="33"/>
  <c r="G211" i="33"/>
  <c r="G212" i="33"/>
  <c r="G213" i="33"/>
  <c r="G214" i="33"/>
  <c r="G215" i="33"/>
  <c r="G216" i="33"/>
  <c r="G217" i="33"/>
  <c r="G218" i="33"/>
  <c r="G219" i="33"/>
  <c r="G220" i="33"/>
  <c r="G221" i="33"/>
  <c r="G222" i="33"/>
  <c r="G223" i="33"/>
  <c r="G224" i="33"/>
  <c r="G225" i="33"/>
  <c r="G226" i="33"/>
  <c r="G227" i="33"/>
  <c r="G228" i="33"/>
  <c r="G229" i="33"/>
  <c r="G230" i="33"/>
  <c r="G231" i="33"/>
  <c r="G233" i="33"/>
  <c r="G234" i="33"/>
  <c r="G235" i="33"/>
  <c r="G236" i="33"/>
  <c r="G237" i="33"/>
  <c r="G238" i="33"/>
  <c r="G239" i="33"/>
  <c r="G240" i="33"/>
  <c r="G241" i="33"/>
  <c r="G242" i="33"/>
  <c r="G243" i="33"/>
  <c r="G244" i="33"/>
  <c r="G245" i="33"/>
  <c r="G246" i="33"/>
  <c r="G247" i="33"/>
  <c r="G248" i="33"/>
  <c r="G249" i="33"/>
  <c r="G250" i="33"/>
  <c r="G251" i="33"/>
  <c r="G252" i="33"/>
  <c r="G253" i="33"/>
  <c r="G254" i="33"/>
  <c r="G255" i="33"/>
  <c r="G256" i="33"/>
  <c r="G257" i="33"/>
  <c r="G258" i="33"/>
  <c r="G259" i="33"/>
  <c r="G260" i="33"/>
  <c r="G261" i="33"/>
  <c r="G262" i="33"/>
  <c r="G263" i="33"/>
  <c r="G264" i="33"/>
  <c r="G266" i="33"/>
  <c r="G267" i="33"/>
  <c r="G268" i="33"/>
  <c r="G269" i="33"/>
  <c r="G270" i="33"/>
  <c r="G271" i="33"/>
  <c r="G273" i="33"/>
  <c r="G274" i="33"/>
  <c r="G275" i="33"/>
  <c r="G276" i="33"/>
  <c r="G277" i="33"/>
  <c r="G278" i="33"/>
  <c r="G279" i="33"/>
  <c r="G280" i="33"/>
  <c r="G281" i="33"/>
  <c r="G282" i="33"/>
  <c r="G283" i="33"/>
  <c r="G285" i="33"/>
  <c r="G286" i="33"/>
  <c r="G287" i="33"/>
  <c r="G288" i="33"/>
  <c r="G289" i="33"/>
  <c r="G290" i="33"/>
  <c r="G291" i="33"/>
  <c r="G293" i="33"/>
  <c r="G294" i="33"/>
  <c r="G295" i="33"/>
  <c r="G296" i="33"/>
  <c r="G297" i="33"/>
  <c r="G298" i="33"/>
  <c r="G299" i="33"/>
  <c r="G300" i="33"/>
  <c r="G301" i="33"/>
  <c r="G302" i="33"/>
  <c r="G304" i="33"/>
  <c r="G305" i="33"/>
  <c r="G306" i="33"/>
  <c r="G307" i="33"/>
  <c r="G308" i="33"/>
  <c r="G309" i="33"/>
  <c r="G310" i="33"/>
  <c r="G311" i="33"/>
  <c r="G312" i="33"/>
  <c r="G313" i="33"/>
  <c r="G314" i="33"/>
  <c r="G315" i="33"/>
  <c r="G316" i="33"/>
  <c r="G317" i="33"/>
  <c r="G318" i="33"/>
  <c r="G319" i="33"/>
  <c r="G320" i="33"/>
  <c r="F16" i="30"/>
  <c r="F17" i="30"/>
  <c r="F18" i="30"/>
  <c r="F19" i="30"/>
  <c r="F20" i="30"/>
  <c r="F21" i="30"/>
  <c r="F22" i="30"/>
  <c r="F23" i="30"/>
  <c r="F24" i="30"/>
  <c r="F25" i="30"/>
  <c r="F26" i="30"/>
  <c r="F27" i="30"/>
  <c r="F28" i="30"/>
  <c r="F29" i="30"/>
  <c r="F30" i="30"/>
  <c r="F31" i="30"/>
  <c r="F32" i="30"/>
  <c r="F33" i="30"/>
  <c r="F34" i="30"/>
  <c r="F35" i="30"/>
  <c r="F36" i="30"/>
  <c r="F37" i="30"/>
  <c r="F38" i="30"/>
  <c r="F39" i="30"/>
  <c r="F40" i="30"/>
  <c r="F41" i="30"/>
  <c r="F15" i="30"/>
  <c r="F40" i="31" l="1"/>
  <c r="F46" i="25"/>
  <c r="F136" i="24"/>
  <c r="F42" i="30"/>
  <c r="G321" i="33" l="1"/>
  <c r="G322" i="33"/>
  <c r="G323" i="33"/>
  <c r="G324" i="33"/>
  <c r="G325" i="33"/>
  <c r="G326" i="33"/>
  <c r="G327" i="33"/>
  <c r="G328" i="33"/>
  <c r="G329" i="33"/>
  <c r="G330" i="33"/>
  <c r="G331" i="33"/>
  <c r="G332" i="33"/>
  <c r="G333" i="33"/>
  <c r="G334" i="33"/>
  <c r="G335" i="33"/>
  <c r="G336" i="33"/>
  <c r="G337" i="33"/>
  <c r="G338" i="33"/>
  <c r="G339" i="33"/>
  <c r="G340" i="33"/>
  <c r="G341" i="33"/>
  <c r="G342" i="33"/>
  <c r="G343" i="33"/>
  <c r="G344" i="33"/>
  <c r="G345" i="33"/>
  <c r="G346" i="33"/>
  <c r="G347" i="33"/>
  <c r="G349" i="33"/>
  <c r="G350" i="33"/>
  <c r="G351" i="33"/>
  <c r="G352" i="33"/>
  <c r="G353" i="33"/>
  <c r="G354" i="33"/>
  <c r="G355" i="33"/>
  <c r="G357" i="33"/>
  <c r="G358" i="33"/>
  <c r="G359" i="33"/>
  <c r="G360" i="33"/>
  <c r="G361" i="33"/>
  <c r="G362" i="33"/>
  <c r="G363" i="33"/>
  <c r="G364" i="33"/>
  <c r="G365" i="33"/>
  <c r="G366" i="33"/>
  <c r="G367" i="33"/>
  <c r="G368" i="33"/>
  <c r="G369" i="33"/>
  <c r="G370" i="33"/>
  <c r="G371" i="33"/>
  <c r="G372" i="33"/>
  <c r="G373" i="33"/>
  <c r="G374" i="33"/>
  <c r="G375" i="33"/>
  <c r="G376" i="33"/>
  <c r="G377" i="33"/>
  <c r="G378" i="33"/>
  <c r="G379" i="33"/>
  <c r="G380" i="33"/>
  <c r="G382" i="33"/>
  <c r="G383" i="33"/>
  <c r="G384" i="33"/>
  <c r="G385" i="33"/>
  <c r="G386" i="33"/>
  <c r="G387" i="33"/>
  <c r="G388" i="33"/>
  <c r="G389" i="33"/>
  <c r="G390" i="33"/>
  <c r="G391" i="33"/>
  <c r="G392" i="33"/>
  <c r="G393" i="33"/>
  <c r="G394" i="33"/>
  <c r="G395" i="33"/>
  <c r="G396" i="33"/>
  <c r="G397" i="33"/>
  <c r="G398" i="33"/>
  <c r="G399" i="33"/>
  <c r="G400" i="33"/>
  <c r="G401" i="33"/>
  <c r="G10" i="33"/>
  <c r="G403" i="33" s="1"/>
</calcChain>
</file>

<file path=xl/sharedStrings.xml><?xml version="1.0" encoding="utf-8"?>
<sst xmlns="http://schemas.openxmlformats.org/spreadsheetml/2006/main" count="2660" uniqueCount="990">
  <si>
    <t>Roofing</t>
  </si>
  <si>
    <t>Exterior Paint</t>
  </si>
  <si>
    <t>Floor Paint</t>
  </si>
  <si>
    <t>Lighting</t>
  </si>
  <si>
    <t>Hand Tools</t>
  </si>
  <si>
    <t>Power Tools</t>
  </si>
  <si>
    <t>Insulation</t>
  </si>
  <si>
    <t>Lintels</t>
  </si>
  <si>
    <t>Vinyl Flooring</t>
  </si>
  <si>
    <t>Accessories</t>
  </si>
  <si>
    <t>Blocks</t>
  </si>
  <si>
    <t>Cement &amp; Aggregates</t>
  </si>
  <si>
    <t>KEY</t>
  </si>
  <si>
    <t>Category  1</t>
  </si>
  <si>
    <t>Category 2</t>
  </si>
  <si>
    <t>Category 3</t>
  </si>
  <si>
    <t>Heavy Building Materials</t>
  </si>
  <si>
    <t>Bricks</t>
  </si>
  <si>
    <t>Concrete Common Bricks</t>
  </si>
  <si>
    <t>Engineering Bricks</t>
  </si>
  <si>
    <t>Facing Bricks</t>
  </si>
  <si>
    <t>Aerated Blocks</t>
  </si>
  <si>
    <t>Dense Blocks</t>
  </si>
  <si>
    <t>Lightweight Aggregate Block</t>
  </si>
  <si>
    <t>Cement &amp; Lime</t>
  </si>
  <si>
    <t>Aggregate</t>
  </si>
  <si>
    <t>Mortar</t>
  </si>
  <si>
    <t>Ready Mixed Mortars, Concrete &amp; Renders</t>
  </si>
  <si>
    <t xml:space="preserve">Plastering and Dry Lining </t>
  </si>
  <si>
    <t>Plasterboards</t>
  </si>
  <si>
    <t>Plaster</t>
  </si>
  <si>
    <t>Adhesives</t>
  </si>
  <si>
    <t>Metal Studs &amp; Tracks</t>
  </si>
  <si>
    <t>Loft Insulation</t>
  </si>
  <si>
    <t>Insulation Boards</t>
  </si>
  <si>
    <t>Acoustic Insulation</t>
  </si>
  <si>
    <t>Foil Insulation</t>
  </si>
  <si>
    <t>Pipe Insulation</t>
  </si>
  <si>
    <t xml:space="preserve">Accessories </t>
  </si>
  <si>
    <t>Civils &amp; Drainage</t>
  </si>
  <si>
    <t>Below Ground Drainage</t>
  </si>
  <si>
    <t>Above Ground/Surface Drainage</t>
  </si>
  <si>
    <t>Manhole/Access Covers &amp; Frames</t>
  </si>
  <si>
    <t>Steel Lintels</t>
  </si>
  <si>
    <t>Concrete Lintels</t>
  </si>
  <si>
    <t>Roof Tiles &amp; Slates</t>
  </si>
  <si>
    <t>Chimnies &amp; Chimney Systems</t>
  </si>
  <si>
    <t>Flashing &amp; Accessories</t>
  </si>
  <si>
    <t>Roofing Felts &amp; Sealants</t>
  </si>
  <si>
    <t>Roof Windows</t>
  </si>
  <si>
    <t>Roofing Covers &amp; Ventilation</t>
  </si>
  <si>
    <t>Roofing Sheets</t>
  </si>
  <si>
    <t>Metalwork</t>
  </si>
  <si>
    <t>Joist Hangers</t>
  </si>
  <si>
    <t>Straps &amp; Brackets</t>
  </si>
  <si>
    <t>Wall Ties</t>
  </si>
  <si>
    <t>Frame Cramps</t>
  </si>
  <si>
    <t>Plumbing and Heating</t>
  </si>
  <si>
    <t>Plumbing</t>
  </si>
  <si>
    <t>Copper Tubes</t>
  </si>
  <si>
    <t>Compression Fittings</t>
  </si>
  <si>
    <t>Solder Rings</t>
  </si>
  <si>
    <t>Connectors</t>
  </si>
  <si>
    <t>Brassware</t>
  </si>
  <si>
    <t>Plumbing Accessories</t>
  </si>
  <si>
    <t>Endfeed Fittings</t>
  </si>
  <si>
    <t>Water Pipes</t>
  </si>
  <si>
    <t>Heating</t>
  </si>
  <si>
    <t>Boilers</t>
  </si>
  <si>
    <t>Radiators</t>
  </si>
  <si>
    <t>Valves</t>
  </si>
  <si>
    <t>Cylinders</t>
  </si>
  <si>
    <t>Pumps</t>
  </si>
  <si>
    <t>Pipe Insulation/Freezing</t>
  </si>
  <si>
    <t>Boiler Accessories</t>
  </si>
  <si>
    <t>Gas &amp; Electric Water Heaters</t>
  </si>
  <si>
    <t>Heating Accessories</t>
  </si>
  <si>
    <t>Electrical</t>
  </si>
  <si>
    <t>Switches &amp; Sockets</t>
  </si>
  <si>
    <t>Cables, Cable Management &amp; Accessories</t>
  </si>
  <si>
    <t>Meter Boxes</t>
  </si>
  <si>
    <t>Circuit Protection</t>
  </si>
  <si>
    <t>Transformers</t>
  </si>
  <si>
    <t>Extension Reels &amp; Leads</t>
  </si>
  <si>
    <t>Outdoor/Portable Power</t>
  </si>
  <si>
    <t>Aerials &amp; Satellite</t>
  </si>
  <si>
    <t>Door Bells</t>
  </si>
  <si>
    <t>Switches, Sockets &amp; Plugs</t>
  </si>
  <si>
    <t>Audio Visual</t>
  </si>
  <si>
    <t>Timber &amp; Joinery</t>
  </si>
  <si>
    <t>Treated &amp; Untreated Carcassing</t>
  </si>
  <si>
    <t>Sheet Materials</t>
  </si>
  <si>
    <t>Timber Mouldings</t>
  </si>
  <si>
    <t>MDF Mouldings</t>
  </si>
  <si>
    <t xml:space="preserve">Cladding </t>
  </si>
  <si>
    <t>Stair Parts &amp; Staircases</t>
  </si>
  <si>
    <t>Planed Timber</t>
  </si>
  <si>
    <t>Doors (Internal &amp; External)</t>
  </si>
  <si>
    <t>Timber Windows</t>
  </si>
  <si>
    <t>Workshop, Industrial &amp; Electric Tools</t>
  </si>
  <si>
    <t>Knives, Blades &amp; Saws</t>
  </si>
  <si>
    <t>Measuring, Marking &amp; Levels</t>
  </si>
  <si>
    <t>Hammers, Wrecking, Axes &amp; Chisels</t>
  </si>
  <si>
    <t>Pliers, Pinches, Cutters &amp; Wrenches</t>
  </si>
  <si>
    <t>Gardening Tools, Wheelbarrows &amp; Shovels</t>
  </si>
  <si>
    <t>Tools, Accessories &amp; Storage</t>
  </si>
  <si>
    <t>Screwdrivers, Hex Keys &amp; Allen Keys</t>
  </si>
  <si>
    <t>Work Benches</t>
  </si>
  <si>
    <t>Drills &amp; Drivers</t>
  </si>
  <si>
    <t>Mixers &amp; Paddles</t>
  </si>
  <si>
    <t>Grinders, Planes &amp; Sanders</t>
  </si>
  <si>
    <t>Saws &amp; Cutters</t>
  </si>
  <si>
    <t>Power Tool Kits, Packs &amp; Accessories</t>
  </si>
  <si>
    <t>Nail, Staple &amp; Heat Guns</t>
  </si>
  <si>
    <t>Transformers, Compressors &amp; Generators</t>
  </si>
  <si>
    <t>Workshop Tools</t>
  </si>
  <si>
    <t>Paints &amp; Solvents</t>
  </si>
  <si>
    <t>Paints</t>
  </si>
  <si>
    <t xml:space="preserve">Primers, Preparation &amp; Undercoats </t>
  </si>
  <si>
    <t>General Paint/Interior Paint</t>
  </si>
  <si>
    <t>Wood Paint</t>
  </si>
  <si>
    <t>Metal Paint</t>
  </si>
  <si>
    <t>Tile Paint</t>
  </si>
  <si>
    <t>Brick Paint</t>
  </si>
  <si>
    <t>Spray Paint</t>
  </si>
  <si>
    <t>Solvents</t>
  </si>
  <si>
    <t>Woodcare</t>
  </si>
  <si>
    <t>Sealants &amp; Adhesives</t>
  </si>
  <si>
    <t>Solvent Varnish</t>
  </si>
  <si>
    <t>Floor Varnish</t>
  </si>
  <si>
    <t>Wood Stains &amp; Dyes</t>
  </si>
  <si>
    <t>Water-Based Varnish</t>
  </si>
  <si>
    <t>Flooring &amp; Tiling</t>
  </si>
  <si>
    <t>Flooring</t>
  </si>
  <si>
    <t>Solid Wood</t>
  </si>
  <si>
    <t>Engineered Wood</t>
  </si>
  <si>
    <t>Laminate</t>
  </si>
  <si>
    <t>Tiling</t>
  </si>
  <si>
    <t>Wall Tiles</t>
  </si>
  <si>
    <t>Floor Tiles</t>
  </si>
  <si>
    <t>Personal Protective Equipment</t>
  </si>
  <si>
    <t>Footwear</t>
  </si>
  <si>
    <t>Eye Protection</t>
  </si>
  <si>
    <t>Ear Protection</t>
  </si>
  <si>
    <t>Gloves</t>
  </si>
  <si>
    <t>Hi-Vis</t>
  </si>
  <si>
    <t>Head Protection</t>
  </si>
  <si>
    <t>Respiratory Protection</t>
  </si>
  <si>
    <t>Workwear</t>
  </si>
  <si>
    <t>Formula will autocomplete these fields.</t>
  </si>
  <si>
    <t>Bidder must complete these fields where applicable.</t>
  </si>
  <si>
    <t xml:space="preserve">Lot 2 </t>
  </si>
  <si>
    <t>Category 1</t>
  </si>
  <si>
    <t>Cateogry 2</t>
  </si>
  <si>
    <t>Heating, Ventilation &amp; Boilers</t>
  </si>
  <si>
    <t xml:space="preserve">Boilers Domestic </t>
  </si>
  <si>
    <t xml:space="preserve">Boilers Commercial </t>
  </si>
  <si>
    <t xml:space="preserve">Radiators </t>
  </si>
  <si>
    <t>Controls ,Valves &amp; Pumps</t>
  </si>
  <si>
    <t xml:space="preserve">Fuel Tanks </t>
  </si>
  <si>
    <t>Flues &amp; Chimney</t>
  </si>
  <si>
    <t>Water Treatment</t>
  </si>
  <si>
    <t>Water Heaters</t>
  </si>
  <si>
    <t xml:space="preserve">Kitchen &amp; Bathrooms Fixtures and Fittings </t>
  </si>
  <si>
    <t>Showers &amp; Enclosures</t>
  </si>
  <si>
    <t xml:space="preserve">Baths </t>
  </si>
  <si>
    <t>Toilets</t>
  </si>
  <si>
    <t>Basins</t>
  </si>
  <si>
    <t>Taps</t>
  </si>
  <si>
    <t>Kitchen Sinks</t>
  </si>
  <si>
    <t>Kitchen Taps</t>
  </si>
  <si>
    <t>Kitchen Wastes</t>
  </si>
  <si>
    <t>Mobility Assistance Products</t>
  </si>
  <si>
    <t>Sustainable Energy Solutions</t>
  </si>
  <si>
    <t>Solar PV</t>
  </si>
  <si>
    <t>Solar Thermal</t>
  </si>
  <si>
    <t>Biomass</t>
  </si>
  <si>
    <t>Renewable Cylinders</t>
  </si>
  <si>
    <t>Ground Source</t>
  </si>
  <si>
    <t>Copper, Fittings and Brassware</t>
  </si>
  <si>
    <t>Fittings</t>
  </si>
  <si>
    <t>Copper Tube</t>
  </si>
  <si>
    <t xml:space="preserve">Plastic Plumbing </t>
  </si>
  <si>
    <t>Traps &amp; Pan Connectors</t>
  </si>
  <si>
    <t>Commercial Plumbing (incl sanitary wear and associated items)</t>
  </si>
  <si>
    <t>Drainage &amp; Waste</t>
  </si>
  <si>
    <t>Rainwater</t>
  </si>
  <si>
    <t>Soil &amp; Waste</t>
  </si>
  <si>
    <t xml:space="preserve">Plumbing Sundries/Accessories </t>
  </si>
  <si>
    <t xml:space="preserve">Total Spend
Please note: This is an indicative value for evaluation purposes only. </t>
  </si>
  <si>
    <t xml:space="preserve">Discount Level (%)
Please note: This is the minimum % discount that will be applied to all further competitions through this framework agreement. </t>
  </si>
  <si>
    <t>Workshop, Industrial and Electrical Tools</t>
  </si>
  <si>
    <t xml:space="preserve">Hand Tools </t>
  </si>
  <si>
    <t>Saws &amp; Mitre Boxes &amp; Blades</t>
  </si>
  <si>
    <t>Clamps &amp; Cramps</t>
  </si>
  <si>
    <t>Knives &amp; Blades</t>
  </si>
  <si>
    <t>Planes, Files, Scrapers, Spatulas, Chisels, Gouges &amp; Blades</t>
  </si>
  <si>
    <t>Hammers &amp; Mallets &amp;  Accessories</t>
  </si>
  <si>
    <t>Pullers &amp; Extractors &amp; Accessories</t>
  </si>
  <si>
    <t>Pliers &amp; Cutters &amp; Blades</t>
  </si>
  <si>
    <t>Drilling &amp; Screwdriving &amp; accessories</t>
  </si>
  <si>
    <t>Measuring &amp; Marking</t>
  </si>
  <si>
    <t>Keys</t>
  </si>
  <si>
    <t>Staplers &amp; Tackers</t>
  </si>
  <si>
    <t>Wrenches &amp; Spanners</t>
  </si>
  <si>
    <t>Brushes &amp; Rollers</t>
  </si>
  <si>
    <t>Levels &amp; Accessories</t>
  </si>
  <si>
    <t>Pipe cutters, benders, flaring &amp; vices</t>
  </si>
  <si>
    <t>Scissors &amp; Shears</t>
  </si>
  <si>
    <t>Punches</t>
  </si>
  <si>
    <t>Inspection &amp; Retrieval Tools &amp; Accessories</t>
  </si>
  <si>
    <t>Files, Rasps &amp; Surforms &amp; Blades</t>
  </si>
  <si>
    <t>Sealing &amp; Lubricating &amp; Accessories</t>
  </si>
  <si>
    <t>Threading Tools &amp; Extractors</t>
  </si>
  <si>
    <t>Sockets, Drivers &amp; Accessories</t>
  </si>
  <si>
    <t>Torque Tools</t>
  </si>
  <si>
    <t>Tool Kits, Tool Sets &amp; Accessories</t>
  </si>
  <si>
    <t>Abrasive Compounds, Stones, Cloths, pads, papers &amp; Wool</t>
  </si>
  <si>
    <t>Fastner insertion &amp; Removal Tools &amp; Accessories</t>
  </si>
  <si>
    <t>Packing Tools &amp; Accessories</t>
  </si>
  <si>
    <t>Drill Braces &amp; Gauges</t>
  </si>
  <si>
    <t>Paint Kettles, Scuttles, Trays &amp; accessories</t>
  </si>
  <si>
    <t>Pry Bars &amp; levers</t>
  </si>
  <si>
    <t xml:space="preserve">Picks, Rakes, Spades, Shovels &amp; Axes </t>
  </si>
  <si>
    <t>Floats, Trowels, Hawks, Sponges &amp; Plasterboard Lifter</t>
  </si>
  <si>
    <t>Electrical Tools</t>
  </si>
  <si>
    <t>Fibre Optic Tools &amp; Accessories</t>
  </si>
  <si>
    <t>Crimping Tools &amp; Accessories</t>
  </si>
  <si>
    <t>Cable Pullers</t>
  </si>
  <si>
    <t>Drills, Drivers &amp; Screwdrivers</t>
  </si>
  <si>
    <t>Sanders &amp; Polishers</t>
  </si>
  <si>
    <t>Saws</t>
  </si>
  <si>
    <t>Grinders &amp; Cutters</t>
  </si>
  <si>
    <t>Routers &amp; Trimmers</t>
  </si>
  <si>
    <t>Biscuit &amp; Dowel Jointers</t>
  </si>
  <si>
    <t>Vacuums, Extractors, Blowers &amp; Fans</t>
  </si>
  <si>
    <t>Planers</t>
  </si>
  <si>
    <t>Guns</t>
  </si>
  <si>
    <t xml:space="preserve">Multitools, </t>
  </si>
  <si>
    <t>Air Tools, Compressors &amp; Compactors</t>
  </si>
  <si>
    <t>Welding</t>
  </si>
  <si>
    <t>Drills, Augers, Countersinks, Hole Cutters&amp;  Bits</t>
  </si>
  <si>
    <t>Sensors, Detectors &amp; Testing</t>
  </si>
  <si>
    <t>Fixings and Fasteners</t>
  </si>
  <si>
    <t>Screws</t>
  </si>
  <si>
    <t>Biscuits, Patches &amp; Dowelling</t>
  </si>
  <si>
    <t>Nuts, Bolts, Nails &amp; Staples</t>
  </si>
  <si>
    <t>Door Fittings</t>
  </si>
  <si>
    <t>Hardware</t>
  </si>
  <si>
    <t>Abrasives, Strippers &amp; Fillers</t>
  </si>
  <si>
    <t>Drill Bits &amp; Accessories</t>
  </si>
  <si>
    <t>Machine Tools</t>
  </si>
  <si>
    <t>Lifts, Presses &amp; Moving Equipment</t>
  </si>
  <si>
    <t>Machine Saws &amp; Blades</t>
  </si>
  <si>
    <t>Drills &amp; Morticers</t>
  </si>
  <si>
    <t>Turning &amp; Lathes</t>
  </si>
  <si>
    <t>Milling</t>
  </si>
  <si>
    <t>Cutting</t>
  </si>
  <si>
    <t>Jointers &amp; Sanders</t>
  </si>
  <si>
    <t>Spindle Moulding &amp; Tenoners</t>
  </si>
  <si>
    <t>Workshop Equipment &amp; Accessories</t>
  </si>
  <si>
    <t>Benches &amp; Vices</t>
  </si>
  <si>
    <t>Clamps</t>
  </si>
  <si>
    <t xml:space="preserve">Tool Cabinets &amp; Benches </t>
  </si>
  <si>
    <t>Tool Boxes</t>
  </si>
  <si>
    <t>Tool Bags, Rolls &amp; Pouches</t>
  </si>
  <si>
    <t>Parts &amp; strip trays</t>
  </si>
  <si>
    <t>Paints and Solvents</t>
  </si>
  <si>
    <t xml:space="preserve">Interior Paints </t>
  </si>
  <si>
    <t>Matt</t>
  </si>
  <si>
    <t>Eggshell</t>
  </si>
  <si>
    <t>Emulsion</t>
  </si>
  <si>
    <t>Vinyl</t>
  </si>
  <si>
    <t>Acrylic</t>
  </si>
  <si>
    <t xml:space="preserve">Masonry Paint </t>
  </si>
  <si>
    <t xml:space="preserve">Wood Paint </t>
  </si>
  <si>
    <t xml:space="preserve">Floor Paint </t>
  </si>
  <si>
    <t>Anti-Slip Floor Paint</t>
  </si>
  <si>
    <t>Specialist Paint</t>
  </si>
  <si>
    <t>Mould</t>
  </si>
  <si>
    <t>Rust</t>
  </si>
  <si>
    <t>Flames</t>
  </si>
  <si>
    <t>Corrosion</t>
  </si>
  <si>
    <t>Abrasion</t>
  </si>
  <si>
    <t>Metal</t>
  </si>
  <si>
    <t>Concrete</t>
  </si>
  <si>
    <t>Cladding</t>
  </si>
  <si>
    <t>Roofs</t>
  </si>
  <si>
    <t xml:space="preserve">Woodcare </t>
  </si>
  <si>
    <t>Interior Woodcare</t>
  </si>
  <si>
    <t>Exterior Woodcare</t>
  </si>
  <si>
    <t>Undercoats &amp; Primers</t>
  </si>
  <si>
    <t>Metal Primer</t>
  </si>
  <si>
    <t>MDF Paint</t>
  </si>
  <si>
    <t>Exterior Primers</t>
  </si>
  <si>
    <t>Exterior Undercoats</t>
  </si>
  <si>
    <t>Wood Primer</t>
  </si>
  <si>
    <t>Wood Undercoat</t>
  </si>
  <si>
    <t>Decorating Tools &amp; Sundries</t>
  </si>
  <si>
    <t>Tapes</t>
  </si>
  <si>
    <t>Strippers</t>
  </si>
  <si>
    <t>Sealants</t>
  </si>
  <si>
    <t>Putties &amp; Fillers</t>
  </si>
  <si>
    <t>Abrasives &amp; Sandpaper</t>
  </si>
  <si>
    <t xml:space="preserve">Flooring </t>
  </si>
  <si>
    <t>Carpet</t>
  </si>
  <si>
    <t>Carpet Tiles</t>
  </si>
  <si>
    <t xml:space="preserve">Vinyl </t>
  </si>
  <si>
    <t>Vinyl Tiles</t>
  </si>
  <si>
    <t>Ceramic Floor Tiles</t>
  </si>
  <si>
    <t>Wood Flooring</t>
  </si>
  <si>
    <t>Laminate Flooring</t>
  </si>
  <si>
    <t>Engineered Wood Flooring</t>
  </si>
  <si>
    <t>Solid Wood Flooring</t>
  </si>
  <si>
    <t>Resin Flooring</t>
  </si>
  <si>
    <t>Entrance Matting System</t>
  </si>
  <si>
    <t>Adhesives and Sealants</t>
  </si>
  <si>
    <t>Adhesive</t>
  </si>
  <si>
    <t>Sillicone</t>
  </si>
  <si>
    <t>Grout</t>
  </si>
  <si>
    <t>Trims</t>
  </si>
  <si>
    <t>Priming</t>
  </si>
  <si>
    <t>Matting</t>
  </si>
  <si>
    <t>Flooring Sundries</t>
  </si>
  <si>
    <t>Waterproofing</t>
  </si>
  <si>
    <t>Levelling</t>
  </si>
  <si>
    <t>Aftercare &amp; Maintenance</t>
  </si>
  <si>
    <t>Underlay</t>
  </si>
  <si>
    <t xml:space="preserve">Lot 3 </t>
  </si>
  <si>
    <t xml:space="preserve">Electrical </t>
  </si>
  <si>
    <t>Indoor Lighting</t>
  </si>
  <si>
    <t>Commercial Lighting</t>
  </si>
  <si>
    <t>Outdoor Lighting</t>
  </si>
  <si>
    <t>LED Panels &amp; Strips</t>
  </si>
  <si>
    <t>Bulkheads</t>
  </si>
  <si>
    <t>Mobile Lighting</t>
  </si>
  <si>
    <t>Cable, Wiring &amp; Accessories</t>
  </si>
  <si>
    <t>Cable</t>
  </si>
  <si>
    <t>Trunking &amp; Channelling</t>
  </si>
  <si>
    <t>Conduit</t>
  </si>
  <si>
    <t>Trays</t>
  </si>
  <si>
    <t>Distribution Boards</t>
  </si>
  <si>
    <t>Sockets &amp; Switches</t>
  </si>
  <si>
    <t>Electrical Control</t>
  </si>
  <si>
    <t>Consumer Units</t>
  </si>
  <si>
    <t>Sensors &amp; Limit Switches</t>
  </si>
  <si>
    <t>MCBs, RCBOs &amp; RCDs</t>
  </si>
  <si>
    <t>Fuses</t>
  </si>
  <si>
    <t>Heating &amp; Cooling</t>
  </si>
  <si>
    <t>Heaters, Radiators &amp; Dryers</t>
  </si>
  <si>
    <t>Air Conditioning</t>
  </si>
  <si>
    <t>Temperature Controls</t>
  </si>
  <si>
    <t>Fire Detection &amp; Security</t>
  </si>
  <si>
    <t>Fire Protection Equipment</t>
  </si>
  <si>
    <t>Security Alarms</t>
  </si>
  <si>
    <t>Surveillance Equipment</t>
  </si>
  <si>
    <t>Test &amp; Detection</t>
  </si>
  <si>
    <t>PAT Testing</t>
  </si>
  <si>
    <t>Clamp Meters</t>
  </si>
  <si>
    <t>Digital Multimeters</t>
  </si>
  <si>
    <t>Voltage Testers</t>
  </si>
  <si>
    <t>Socket Testers</t>
  </si>
  <si>
    <t xml:space="preserve">Timber &amp; Joinery </t>
  </si>
  <si>
    <t>Smooth/Planed Timber</t>
  </si>
  <si>
    <t xml:space="preserve">Softwood </t>
  </si>
  <si>
    <t xml:space="preserve">Tropical Hardwood </t>
  </si>
  <si>
    <t xml:space="preserve">Temperate Hardwood </t>
  </si>
  <si>
    <t>Sawn Timber</t>
  </si>
  <si>
    <t>Timber Cladding</t>
  </si>
  <si>
    <t>Staircases / parts</t>
  </si>
  <si>
    <t xml:space="preserve">Carcassing </t>
  </si>
  <si>
    <t>Plyboard</t>
  </si>
  <si>
    <t>Chipboard</t>
  </si>
  <si>
    <t>MDF</t>
  </si>
  <si>
    <t>HDF</t>
  </si>
  <si>
    <t>Doors &amp; Windows</t>
  </si>
  <si>
    <t>Interior Doors</t>
  </si>
  <si>
    <t>Exterior Doors</t>
  </si>
  <si>
    <t>Door Frames</t>
  </si>
  <si>
    <t>Door Casing &amp; Lining</t>
  </si>
  <si>
    <t>Windows</t>
  </si>
  <si>
    <t>Mouldings</t>
  </si>
  <si>
    <t>Softwood</t>
  </si>
  <si>
    <t>Hardwood</t>
  </si>
  <si>
    <t>Fencing Materials</t>
  </si>
  <si>
    <t>Fence Panels &amp; Posts</t>
  </si>
  <si>
    <t>Fencing</t>
  </si>
  <si>
    <t>Fencing Accessories</t>
  </si>
  <si>
    <t xml:space="preserve">Recycled Timber </t>
  </si>
  <si>
    <t>Item Description</t>
  </si>
  <si>
    <t>UNSPSC</t>
  </si>
  <si>
    <t>Size</t>
  </si>
  <si>
    <t>Unit of measure (UOM)</t>
  </si>
  <si>
    <t>Framework Price (Excl VAT)    £</t>
  </si>
  <si>
    <t>Headgear</t>
  </si>
  <si>
    <t>ABS Shell, Slip Fastener, Terylene or Textile Cradle, Non-Vented, accessory compatible, conforming to EN397</t>
  </si>
  <si>
    <t xml:space="preserve">Universal </t>
  </si>
  <si>
    <t>EA</t>
  </si>
  <si>
    <t>ABS Shell, Slip Fastener, Terylene or Textile Cradle, Vented, accessory compatible, conforming to EN397</t>
  </si>
  <si>
    <t>ABS Shell, Ratchet Fastener, Terylene or Textile Cradle, Non-Vented, accessory compatible, conforming to EN397</t>
  </si>
  <si>
    <t>ABS Shell, Ratchet Fastener, Terylene or Textile Cradle, Vented, accessory compatible, conforming to EN397</t>
  </si>
  <si>
    <t>GRP Shell, Slip Fastener, Terylene or Textile Cradle, conforming to EN397</t>
  </si>
  <si>
    <t>HDPE Shell, Slip Fastener, Terylene or Textile Cradle, conforming to EN397, EN 13463-1</t>
  </si>
  <si>
    <t>Safety Helmet with visor, conforming to EN 397, EN 166 1B</t>
  </si>
  <si>
    <t>ABS shell, slip fastener, terylene or textile cradle, non vented and suitable for Molten Metal usage, accessory compatible  conforming to EN397</t>
  </si>
  <si>
    <t>Chainsaw Helmet with built in face shield and ear protection, EN 352, EN 397 and EN 1731</t>
  </si>
  <si>
    <t>Helmet Accessories Ear Muffs</t>
  </si>
  <si>
    <t>PR</t>
  </si>
  <si>
    <t>Helmet Accessories Visor</t>
  </si>
  <si>
    <t>Helmet Accessories Sweatband</t>
  </si>
  <si>
    <t>Helmet Accessories Winter Liner</t>
  </si>
  <si>
    <t>ABS Baseball Style, conforming to EN 812</t>
  </si>
  <si>
    <t>Beanie Style, conforming to EN 812</t>
  </si>
  <si>
    <t>Acrylic Hat</t>
  </si>
  <si>
    <t>Thinsulate Hat</t>
  </si>
  <si>
    <t>Fine Knotted Hairnet</t>
  </si>
  <si>
    <t>Pack of 100</t>
  </si>
  <si>
    <t>Cold Store Helmet Liner</t>
  </si>
  <si>
    <t>Snoods</t>
  </si>
  <si>
    <t>Beard Mask, Snood, Disposable</t>
  </si>
  <si>
    <t>Beard Snoods</t>
  </si>
  <si>
    <t>Pack of 36</t>
  </si>
  <si>
    <t>Snood Caps non-woven</t>
  </si>
  <si>
    <t>Fleece Snood</t>
  </si>
  <si>
    <t>Eye protection</t>
  </si>
  <si>
    <t>Goggles, Clear PC Lens, Adjustable headband, Minimum Standard EN 166 1B 349KN</t>
  </si>
  <si>
    <t>Goggles, Clear Acetate Lens, Adjustable headband, Minimum Standard EN 166 1B 345</t>
  </si>
  <si>
    <t>Goggles, Clear Acetate Lens, Adjustable headband, Minimum Standard EN 166 1F 34</t>
  </si>
  <si>
    <t xml:space="preserve">Safety Spectacles Grey/smoke polarised lens, wrap around style EN 166 </t>
  </si>
  <si>
    <t>Overspec Spectacles, Clear Lens, Minimum Standard EN166 1F</t>
  </si>
  <si>
    <t>Faceshield, Clear Acetate Visor, Minimum Standard EN166 B, with and without integral chin guard</t>
  </si>
  <si>
    <t>Faceshield, Clear Polycarbonate Visor, Minimum Standard EN166 B, with and without integral chin guard</t>
  </si>
  <si>
    <t>Full-face adjustable UV face shields and spectacles, providing protection against wavelengths below 400nm. CE marked.</t>
  </si>
  <si>
    <t>Disposable cup shaped particulate and mist face masks, with or without one way valve.P – Marked, approved to EN149-2001. CE Marked.Size - Universal</t>
  </si>
  <si>
    <t xml:space="preserve">Safety Spectacles, adjustable for length and inclination, to conform with EN166.Safety goggles and eyeshields, approved to BS2092.2.Face shields adjustable for size and inclination, CE Approved and compliant with BSEN166. 2.2.3 &amp; 2.2.4 </t>
  </si>
  <si>
    <t>Welding Goggles Shade 5, Minimum Standard EN175</t>
  </si>
  <si>
    <t>Welding Goggles, Flip Front, Shade 5, Minimum Standard EN175</t>
  </si>
  <si>
    <t>Ear protection</t>
  </si>
  <si>
    <t>Foam Expanding Ear Plugs, Cylindrical, Minimum Standard EN 352-2, Minimum SNR 28</t>
  </si>
  <si>
    <t xml:space="preserve">Box of 200 pairs </t>
  </si>
  <si>
    <t>Foam Expanding Ear Plugs, Tapered, Minimum Standard EN 352-2, Minimum SNR 24</t>
  </si>
  <si>
    <t>Foam Expanding Ear Plugs, Tapered, Corded, Minimum Standard EN 352-2, Minimum SNR 33</t>
  </si>
  <si>
    <t xml:space="preserve">Box of 100 pairs </t>
  </si>
  <si>
    <t>Polyurethane Expanding Ear Plugs, Tapered, Minimum Standard EN 352-2, Minimum SNR 34</t>
  </si>
  <si>
    <t>Re usable Food Industry Expanding Ear Plugs, Tapered, Corded, Minimum Standard EN 352-2, Minimum SNR 24</t>
  </si>
  <si>
    <t>Expanding Ear Plugs, Tapered, Corded, Minimum Standard EN 352-2, Minimum SNR 23</t>
  </si>
  <si>
    <t>Box of 50 pairs</t>
  </si>
  <si>
    <t>Low Attenuation Ear Plugs, Corded, Minimum Standard EN 352-2, Minimum SNR 14</t>
  </si>
  <si>
    <t>Reusable Banded Ear Plugs, Minimum Standard EN 352-2, Minimum SNR 21</t>
  </si>
  <si>
    <t>Ear Muffs Overhead Minimum Standard EN352-1</t>
  </si>
  <si>
    <t>Ear Muffs Helmet Mounted Minimum Standard EN352-3</t>
  </si>
  <si>
    <t xml:space="preserve">Zone 3 - Ear Muffs - Helmet mounted </t>
  </si>
  <si>
    <t>Ear muffs with multi position headband EN352</t>
  </si>
  <si>
    <t>Respirators</t>
  </si>
  <si>
    <t>Disposable Respirator, No Valve, APF 10, Minimum Standard EN149:2001+A1:2009 FFP2 NR D</t>
  </si>
  <si>
    <t xml:space="preserve">Box of 50   </t>
  </si>
  <si>
    <t>Disposable Respirator, Valved, Minimum Standard EN149:2001+A1:2009 FFP1 NRD</t>
  </si>
  <si>
    <t>Box of 20</t>
  </si>
  <si>
    <t>Disposable Welding Respirator, Valved, Minimum Standard EN149:2001+A1:2009 FFP2 R D</t>
  </si>
  <si>
    <t>Disposable Welding Respirator, Valved, Minimum Standard EN149:2001+A1:2009 FFP2 NR</t>
  </si>
  <si>
    <t>Reusable Half Mask Respirator, Single Filter, Minimum Standard EN140:1998 APF 20</t>
  </si>
  <si>
    <t>Reusable Half Mask Respirator, Twin Filter, Minimum Standard EN140:1998 APF 10</t>
  </si>
  <si>
    <t>Reusable Full Face Respirator, Minimum Standard EN136 Class 3</t>
  </si>
  <si>
    <t>Filters - All types to suit reusable respirators</t>
  </si>
  <si>
    <t>Pack of 30</t>
  </si>
  <si>
    <t>Close fitting half-face safety respirators with disposable filter options, for particulates, organic and inorganic gases. Conforms to EN140.</t>
  </si>
  <si>
    <t>Full face, close fitting respirators with adjustable suspension harness, Conforms to EN136.</t>
  </si>
  <si>
    <t>Respirator Low capacity for organic and inorganic gasses and vapours. Conforms to EN standards</t>
  </si>
  <si>
    <t xml:space="preserve">Respirator Medium capacity filters for organic and inorganic gasses and vapours. Conforms to EN standards </t>
  </si>
  <si>
    <t>Positive pressure full-face respirator systems with integral rechargeable battery powered filtered blown air system. Conforms to EN12941:1999 TH2</t>
  </si>
  <si>
    <t>Dust/Mist/Fume Respirator Expanded filter area,  design to reduce breathing resistance. Comfortable, lightweight off-the-face design. Reliable, effective protection against fine particulates. Reusable. Soft sealing ring and adjustable straps. Red colour coded valve lettering denotes FFP3 protection level.  Assigned Protection Factor: 20. Dolomite test "D", resists clogging for longer. Approved to: EN 149:2001 FFP3 R D. CE Marked.</t>
  </si>
  <si>
    <t>Hand protection</t>
  </si>
  <si>
    <t>Oversleeve</t>
  </si>
  <si>
    <t>Box of 1000</t>
  </si>
  <si>
    <t>LDPE Oversleeve</t>
  </si>
  <si>
    <t>Box of 100</t>
  </si>
  <si>
    <t xml:space="preserve">Disposable nitrile gloves,0.10mm thick  Approved to BS EN 374 </t>
  </si>
  <si>
    <t>Gloves disposable Vinyl, Ambidextrous, All sizes, Powdered Boxed 100</t>
  </si>
  <si>
    <t>Medium</t>
  </si>
  <si>
    <t>Gloves disposable Nitrile, Ambidextrous, All sizes, Boxed 100, Minimum Standard EN374, EN455</t>
  </si>
  <si>
    <t>Gloves, Disposable Nitrile, Finite P Nitrile Blue</t>
  </si>
  <si>
    <t>Large</t>
  </si>
  <si>
    <t>Cut resistant PU Coated, All sizes, Minimum Standard EN388 Class 1</t>
  </si>
  <si>
    <t>Cut resistant Nitrile Coated Palm, All sizes, Minimum Standard EN388:2003, EN407:2004 Class 5</t>
  </si>
  <si>
    <t>Cut resistant Leather Coated, All sizes, Minimum Standard EN388:2003, EN407:2004 Class 5</t>
  </si>
  <si>
    <t>Kevlar knitted gloves, medium weight, Minimum Standard EN388:2004</t>
  </si>
  <si>
    <t>Fully Latex Coated, All sizes, Minimum Standard EN 388:2003</t>
  </si>
  <si>
    <t>PVC Coated, All sizes, Minimum Standard EN 388:1994</t>
  </si>
  <si>
    <t>Electricians Gauntlet - 1000 Volt" (all sizes)</t>
  </si>
  <si>
    <t>Electricians Gauntlet - leather protector" (all sizes)</t>
  </si>
  <si>
    <t>PVC Palm, Cotton, Knitted Wrist, Minimum Standard EN 388:1994</t>
  </si>
  <si>
    <t>Full PVC Coated, Cotton, Knitted Wrist, Minimum Standard EN 388:1994</t>
  </si>
  <si>
    <t>Synthetic Leather Rigger, minimum Standard EN 388:1994</t>
  </si>
  <si>
    <t>Split Leather Rigger, minimum Standard EN 388:1994</t>
  </si>
  <si>
    <t>Leather Rigger, minimum Standard EN 388:1994</t>
  </si>
  <si>
    <t>Nitrile Rigger Glove with Canvas Cuff, All sizes, minimum Standard EN 388:1994</t>
  </si>
  <si>
    <t>Nitrile Fully Coated Waterproof Glove with Knitted Wrist, All sizes, minimum Standard EN 388:1994</t>
  </si>
  <si>
    <t>Nitrile Foam Palm Grip Mechanics Assembly Glove, All sizes, minimum Standard EN 388:1994</t>
  </si>
  <si>
    <t>Welding Gauntlets Reinforced Leather, Minimum Standard EN 388:1994, EN 407</t>
  </si>
  <si>
    <t>Welding Gauntlets Leather, Minimum Standard EN 388:1994, EN 407</t>
  </si>
  <si>
    <t>Welding Gauntlets Leather, Minimum Standard EN 388:1994, EN 407, EN 12477</t>
  </si>
  <si>
    <t>Hand protection Anti Vibration Minimum Standard EN 388:1994, EN 10819</t>
  </si>
  <si>
    <t>Thermal Glove, All sizes, Minimum Standard EN 388:2003 511</t>
  </si>
  <si>
    <t>Thermal Glove, Hi Vis, All sizes, Minimum Standard EN 388:2003, EN511</t>
  </si>
  <si>
    <t>Foundry Gauntlet, Minimum Standard EN 388:1994, EN 407</t>
  </si>
  <si>
    <t>Neoprene Gauntlet, All sizes, Minimum Standard EN 388:2004, EN 374:2003</t>
  </si>
  <si>
    <t>Nitrile Gauntlet, All sizes, Minimum Standard EN 388:2004, EN 374:2003</t>
  </si>
  <si>
    <t>Latex Gauntlet, All sizes, Minimum Standard EN 388:2004, EN 374:2003</t>
  </si>
  <si>
    <t>PU Coated, All sizes, Minimum Standard EN388</t>
  </si>
  <si>
    <t>Chainmail Glove, Stainless Steel Chainmail Gauntlet 190mm, all sizes, EN ISO 13999-1.</t>
  </si>
  <si>
    <t>Chainmail Comfort Glove 5 Finger + Cuff (150mm)</t>
  </si>
  <si>
    <t>Chainmail Comfort Glove 5 Finger + Cuff (190mm)</t>
  </si>
  <si>
    <t>Chainmail Comfort Glove 5 Finger + Cuff (80mm)</t>
  </si>
  <si>
    <t>Gloves, Stockinette, Pack of 12</t>
  </si>
  <si>
    <t>Pack of 12</t>
  </si>
  <si>
    <t>Glove Liners, Cotton, All sizes</t>
  </si>
  <si>
    <t>Womens Leather Rigger Gloves EN388</t>
  </si>
  <si>
    <t>PVC Gauntlets length 12,14, 24 inch</t>
  </si>
  <si>
    <t>Needlestick Full coverage gloves</t>
  </si>
  <si>
    <t>Needlestick Insider Plus Gloves</t>
  </si>
  <si>
    <t>Gaiters - Waterproof &amp; breathable fabric, Front opening with zip &amp; velcro flap, Press stud securer One touch elasticated draw cord top</t>
  </si>
  <si>
    <t>Safety Boot Lace up Minimum Standard EN ISO 20345 S3 SRC</t>
  </si>
  <si>
    <t>Safety Boot Lace up Chukka Style Minimum Standard EN ISO 20345 S3 SRC</t>
  </si>
  <si>
    <t>Safety Boot Lace up, Midsole Protection Chukka Style Minimum Standard EN ISO 20345 S3 SRC</t>
  </si>
  <si>
    <t>Safety Boot Lace up Metatarsel Protection Minimum Standard EN ISO 20345 S3 SRC</t>
  </si>
  <si>
    <t>Safety Boot Lace up, Hiker Style Minimum Standard EN ISO 20345 S1P SRA</t>
  </si>
  <si>
    <t>Safety boot, Non Leather to EN20345</t>
  </si>
  <si>
    <t>High Leg waterproof Boot to EN20345 with front or side zip</t>
  </si>
  <si>
    <t>Safety Boot Lace up Minimum Standard EN ISO 20345 S3 HRO SRC</t>
  </si>
  <si>
    <t>Rigger Boot Minimum Standard EN ISO 20345 S1P SRA</t>
  </si>
  <si>
    <t>Rigger Boot Minimum Standard EN ISO 20345 S1P SRC</t>
  </si>
  <si>
    <t>Safety Boot Welding Minimum Standard EN ISO 20345 S3 SRC</t>
  </si>
  <si>
    <t>Leather Chainsaw Boot  EN ISO 17249:04 – Chainsaw Protective</t>
  </si>
  <si>
    <t>Safety Boot Lace up Food Industry Minimum Standard EN ISO 20345 S2 SRC</t>
  </si>
  <si>
    <t>Safety Boot Lace up Womens Minimum Standard EN ISO 20345 S2 SRC</t>
  </si>
  <si>
    <t>Safety Shoe Lace up  Minimum Standard EN ISO 20345 S1 SRA</t>
  </si>
  <si>
    <t>Safety Shoe Lace up  Womens Minimum Standard EN ISO 20345 S1 SRC</t>
  </si>
  <si>
    <t>Safety Trainer Style Lace up  Minimum Standard EN ISO 20345 S1 SRC</t>
  </si>
  <si>
    <t>Safety Trainer Style Lace up  Minimum Standard EN ISO 20345 S1P HRO</t>
  </si>
  <si>
    <t>Safety Trainer Style Lace up  Minimum Standard EN ISO 20345 S1P SRC</t>
  </si>
  <si>
    <t>Safety Trainer Style Lace up  Minimum Standard EN ISO 20345 S1 SRA</t>
  </si>
  <si>
    <t>Safety Trainer Style Lace up  Womens Minimum Standard EN ISO 20345 S1 SRA</t>
  </si>
  <si>
    <t>Safety Wellington Minimum Standard EN ISO 20345 SB SRC Green</t>
  </si>
  <si>
    <t>Safety Wellington, Safety Toe Cap, Minimum Standard EN ISO 20345 S5 SRA</t>
  </si>
  <si>
    <t>Safety Wellington, Minimum Standard EN ISO 20345 S5 SRA</t>
  </si>
  <si>
    <t>Safety Wellington Minimum Standard EN ISO 20345 S5 HRO</t>
  </si>
  <si>
    <t>An extremely light, warm and comfortable wellington, the choice for food production. Polyurethane (PU) Wellingtons, 200joule safety toecap. Anti-Fatigue construction. Highly resistant to oils, fats, manure and animal urine. Slip resistant. Self cleaning sole profile . Wide fitting. Kick Off spur on heel, Insulating &amp; Absorbent Insole. EN ISO 20345 S4 ,SFC5</t>
  </si>
  <si>
    <t>Theatre Wellington, White, all sizes</t>
  </si>
  <si>
    <t>Wooden Clog, White</t>
  </si>
  <si>
    <t>Thigh waders heavy duty or PVC</t>
  </si>
  <si>
    <t>Waist waders with studs PVC</t>
  </si>
  <si>
    <t>Chest waders non studded PVC</t>
  </si>
  <si>
    <t>One Size</t>
  </si>
  <si>
    <t xml:space="preserve">Large </t>
  </si>
  <si>
    <t>Disposable welded seam PVC overshoe, for shoes</t>
  </si>
  <si>
    <t>Clear polythene, universal disposable overshoe for shoes</t>
  </si>
  <si>
    <t>Overshoes plastic, disposable</t>
  </si>
  <si>
    <t>Overshoes industrial, cotton</t>
  </si>
  <si>
    <t>Polypropylene overshoe for shoes</t>
  </si>
  <si>
    <t>Case of 1000</t>
  </si>
  <si>
    <t>Sock, 40% wool, 46% acrylic, 8% polyamide</t>
  </si>
  <si>
    <t>Snow Grips, can withstand temperatures down to -40 degrees C</t>
  </si>
  <si>
    <t>Clothing</t>
  </si>
  <si>
    <t>MICROGARD 2000 STANDARD Coverall  White and Blue,EN ISO 13982-1 Type 5 Particulate protection
EN13034 Type 6 Reduced spray
EN1073-2 Barrier to radioactive particulates - Class 2
EN14126 Barrier to infective agents
EN1149-5 Anti-static</t>
  </si>
  <si>
    <t>MICROGARD 1500+ Coverall White and Blue,EN ISO 13982-1 Type 5 Particulate protection
EN13034 Type 6 Reduced Spray
EN1149-5 Anti-static
EN1073-2 Barrier to radioactive particulates - Class 1</t>
  </si>
  <si>
    <t>Flame Retardant Anti-Static Coverall EN340, EN1149 ,EN 531 A, B1, C1 &amp; EN 1149-5</t>
  </si>
  <si>
    <t>Multi Risk Coverall, EN340 ISO11612 (A1, B1, C1)</t>
  </si>
  <si>
    <t>Hooded Boiler Suit EN465 Type 4, EN466 Type 3</t>
  </si>
  <si>
    <t>Hooded Polypropylene Lightweight Coverall</t>
  </si>
  <si>
    <t>Coverall EN14605 Type 3 and 4</t>
  </si>
  <si>
    <t>Coverall High Visibility  EN471 Class 3</t>
  </si>
  <si>
    <t>Laboratory Coat, Concealed Stud fastening Front, One Breast Left Pocket)</t>
  </si>
  <si>
    <t>Breathable Hi-Vis Overtrouser Yellow, EN471+A1, EN343+A1, EN14360</t>
  </si>
  <si>
    <t>HIGH VIZ Foul Weather Overtrousers</t>
  </si>
  <si>
    <t>HIGH VIZ Coverall Trouser , EN471 Class 3 - EN343 Class 3:2 - EN533 - EN1149</t>
  </si>
  <si>
    <t xml:space="preserve">Cargo Trousers with Hi Vis strips </t>
  </si>
  <si>
    <t>Waist 36" Leg 31"</t>
  </si>
  <si>
    <t>Hi-Vis Coat Yellow Gore-tex, EN471+A1, EN343+A1, EN14360</t>
  </si>
  <si>
    <t>Breathable Flame Retardant Anti-Static Coat,  EN471 Class 3 - EN343 Class 3:2 - EN533 - EN1149</t>
  </si>
  <si>
    <t>High Visibility Fleece Yellow , Fabric: 100% polyester, anti-pill fleece, 280gsm. EN471 class3</t>
  </si>
  <si>
    <t>High visibility yellow waterproof  jacket with stitched &amp; taped or welded seams. Two outer inset pockets with flaps. One internal pocket.  Removable hood with draw cord. Two-way  zip with full length stormflap.  Fabric: Outer fabric PU coated polyester. Inner lining- polyester quilted with 180gsm polyester filling. EN471 class3</t>
  </si>
  <si>
    <t>Yellow High visibility short sleeve Polo Shirt,  170gsm polyester</t>
  </si>
  <si>
    <t>Yellow High visibility short sleeve Polo Shirt,  280gsm polyester</t>
  </si>
  <si>
    <t>High Viz Long Sleeved Polo Shirt, EN471 class3</t>
  </si>
  <si>
    <t>High Viz Storm Coat Reflexite encapsulated prismatic ECO tape, fully seam sealed, 2 way zip with storm flap and press stud fastening, zipped pocket, fully integrated adjustable hood, removeable fleece lining, multiple inside pockets, waterpoof zipped pockets to chest, 2 bellow patch pockets with flap and hand warmer pockets, Class 3 EN343</t>
  </si>
  <si>
    <t>High Viz Salopettes Reflexite encapsulated prismatic ECO tape, zip front fastening, quick release fully adjustable shoulder straps, elasticated back section, neoprene built into knee section, reinforced seat section, ockets, waterpoof zipped pockets to chest, 2 bellow patch pockets with flap and hand warmer pockets, zips to outside leg, fully seam sealed. class3 EN343</t>
  </si>
  <si>
    <t>Sleeved High Visibility Yellow waistcoat (high visibility strips around the body and one over each shoulder.Fabric: 100% knitted polyester 120gsm.</t>
  </si>
  <si>
    <t>High Viz Flame Retardant Boiler Suit , EN340, EN1149-5, EN13043+A1</t>
  </si>
  <si>
    <t>Molten Metal Splash Jacket EN531 (A, B2, C1, D3, E3).,</t>
  </si>
  <si>
    <t>Standard</t>
  </si>
  <si>
    <t>Breathable Flame Retardant Anti-Static Coat, EN471</t>
  </si>
  <si>
    <t xml:space="preserve">Lightweight Waterproof Jacket, breathable </t>
  </si>
  <si>
    <t xml:space="preserve"> Fleece Jacket  - (300g/m2) antpill fleece with 2 zipped pockets  </t>
  </si>
  <si>
    <t>Jacket Softshell male &amp; female fit</t>
  </si>
  <si>
    <t>Mens Large</t>
  </si>
  <si>
    <t xml:space="preserve">Body warmer Padded, 65% polyester, 35% cotton </t>
  </si>
  <si>
    <t>School Crossing Waterproof coats manufactured to meet BSEN471 Class 3 Specification in accordance with Home Office Circular 3/1989: 2003 plus A1 of 2007. Colour yellow/orange.</t>
  </si>
  <si>
    <t xml:space="preserve">School Crossing Non-waterproof coats manufactured to meet BSEN471 Class 3 Specification in accordance with Home Office Circular 3/1989: 2003 plus A1 of 2007. Colour yellow/orange.  </t>
  </si>
  <si>
    <t>Waterproof breathable trousers (Goretex or similar)</t>
  </si>
  <si>
    <t>Cargo Pants</t>
  </si>
  <si>
    <t>Kneepad trouser</t>
  </si>
  <si>
    <t>Flexothane Trousers</t>
  </si>
  <si>
    <t xml:space="preserve">Work trouser  Male without integral knee pad slot </t>
  </si>
  <si>
    <t xml:space="preserve">Work trouser  Male with integral knee pad slot </t>
  </si>
  <si>
    <t>Multipocket tradesman black trousers,  50% Cotton, 50% Polyester, 245g/m2</t>
  </si>
  <si>
    <t>Work trouser Female without integral knee pad slot -. 240g/m polyester/ cotton</t>
  </si>
  <si>
    <t>Size 12 leg 29" (reg)</t>
  </si>
  <si>
    <t>Work trouser Female with integral knee pad slot -. 240g/m polyester/ cotton</t>
  </si>
  <si>
    <t>Flame retardant polo shirt, EN531</t>
  </si>
  <si>
    <t>Polo Shirt</t>
  </si>
  <si>
    <t>Breathable T-Shirt</t>
  </si>
  <si>
    <t>Thermal Moisture wicking base layers, short sleeved top  male &amp; female</t>
  </si>
  <si>
    <t>Thermal Moisture wicking base layers, long sleeved top  male &amp; female</t>
  </si>
  <si>
    <t>Thermal Moisture wicking base layers long pants, male &amp; female</t>
  </si>
  <si>
    <t>Unisex thermal leggings  50% polyester, 50% viscose</t>
  </si>
  <si>
    <t>Flame retardant long underpants,EN531 A1, B1, C1</t>
  </si>
  <si>
    <t>Flame retardant long sleeve top, EN531 A1, B1, C1</t>
  </si>
  <si>
    <t>Short sleeved thermal vest 50% polyester, 50% viscose</t>
  </si>
  <si>
    <t>Long-Sleeved thermal vest  50% polyester, 50% viscose</t>
  </si>
  <si>
    <t>Vest, Cotton, Standard singlet</t>
  </si>
  <si>
    <t xml:space="preserve">Disposable vest, Chlorine free all sizes </t>
  </si>
  <si>
    <t xml:space="preserve">Disposable boxers all sizes </t>
  </si>
  <si>
    <t xml:space="preserve">Mens White Boxers - Fabric 92% Cotton 8% elastane </t>
  </si>
  <si>
    <t xml:space="preserve">Mens Briefs -Y front, 100% cotton
</t>
  </si>
  <si>
    <t>Standard trunks, white  Cotton</t>
  </si>
  <si>
    <t>Thermal Mid Socks 3 Pair Pack Black</t>
  </si>
  <si>
    <t>6-12</t>
  </si>
  <si>
    <t>3 pair pack</t>
  </si>
  <si>
    <t>Heavy duty  socks suitable for industrial laundry -100% cotton</t>
  </si>
  <si>
    <t>Safety/Sea boot socks with cushioned sole &amp; heel sections. 60% Wool, 40% Nylon</t>
  </si>
  <si>
    <t>Yellow Nylon Socks</t>
  </si>
  <si>
    <t>Thermal boot socks, black</t>
  </si>
  <si>
    <t>Pack of 3</t>
  </si>
  <si>
    <t>Crew Neck Sweatshirt</t>
  </si>
  <si>
    <t>Plain Sweatshirt 65% polyester, 35% cotton, 260g/m fabric.</t>
  </si>
  <si>
    <t xml:space="preserve">Crew Neck NATO style pullover </t>
  </si>
  <si>
    <t>Chainsaw Jacket , BS EN 381-5, class 2</t>
  </si>
  <si>
    <t>Class 1 chain saw protection to BS EN 381-5, class 2  Design C. Knee area preformed and double reinforced. Trouser front made of tough material. Additionally reinforced with breathable, waterproof and thorn-resistant material. The trouser back Should be  fully elasticated and fitted with ventilation zips.</t>
  </si>
  <si>
    <t>Chain Saw Leggings, EN381 class2</t>
  </si>
  <si>
    <t xml:space="preserve">Clearing saw protective trousers,Impact and thorn proof protection,Water resistance with breathable properties,Ventilation zips, Hips and thigh pockets,Option to insert additional protection pads </t>
  </si>
  <si>
    <t>1 Piece Wet Suit</t>
  </si>
  <si>
    <t xml:space="preserve">Waterproof Suit,  Oilskin, 2-piece, Yellow, </t>
  </si>
  <si>
    <t>Dry Suits</t>
  </si>
  <si>
    <t>Holdall – Height 55cm, Base Width - 37cm, Length - 76cm</t>
  </si>
  <si>
    <t>Rucksack – 32lb</t>
  </si>
  <si>
    <t>Launderable Clothing Bag, 200 Denier Nylon</t>
  </si>
  <si>
    <t>Bum bag - Polyester 38cm  x 14cm x 8cm.  Capacity 2.5litres</t>
  </si>
  <si>
    <t xml:space="preserve">First Aid Kit - HSE standard 1 Person Kit </t>
  </si>
  <si>
    <t xml:space="preserve">First Aid Kit - HSE standard 10 Person Kit </t>
  </si>
  <si>
    <t xml:space="preserve">First Aid Kit - HSE Standard - Burns and Scalds (Multiple) </t>
  </si>
  <si>
    <t>Eye wash station - 610mm width x 375mm height x 100mm depth</t>
  </si>
  <si>
    <t>Eye wash kit</t>
  </si>
  <si>
    <t>Automatic Defibrillator</t>
  </si>
  <si>
    <t>Vent Aid</t>
  </si>
  <si>
    <t>Hot or Cold Pack -Reusable, Frost Free, 13cm x 27cm</t>
  </si>
  <si>
    <t>Hand Gel - 500ml bottle with Hand Pump</t>
  </si>
  <si>
    <t>Anti Bacterial Wipes against Leptosporis</t>
  </si>
  <si>
    <t>Tub of 80</t>
  </si>
  <si>
    <t>Heavy Duty Hand Cleaner - 4.5 litre</t>
  </si>
  <si>
    <t>Sanitising Hand Mousse - Alcohol Based 60ml Pump</t>
  </si>
  <si>
    <t>Stretch Fabric Plasters - Assorted</t>
  </si>
  <si>
    <t>Pack of 150</t>
  </si>
  <si>
    <t>Emergency Thermal Foil Blanket  (approx. 1m x 2m)</t>
  </si>
  <si>
    <t xml:space="preserve">Fire blanket packs - EN1869 - 1m x 1m  </t>
  </si>
  <si>
    <t>Stretcher</t>
  </si>
  <si>
    <t>Spinal board</t>
  </si>
  <si>
    <t>Sheepfoot Pocket Knife</t>
  </si>
  <si>
    <t>Retractable Knife</t>
  </si>
  <si>
    <t>Warning Triangle</t>
  </si>
  <si>
    <t>Whistle - Safety, EN594</t>
  </si>
  <si>
    <t>Pack of 6</t>
  </si>
  <si>
    <t>Head Torch</t>
  </si>
  <si>
    <t>Atex Halogen Rechargeable Safety Torch</t>
  </si>
  <si>
    <t>Sun Protection Cream SPF30 Minimum - 100ml</t>
  </si>
  <si>
    <t>Ore Work Skin Cream 50g</t>
  </si>
  <si>
    <t>Insect Repellent - 100g cream</t>
  </si>
  <si>
    <t>Walking Poles - 2 pack, anti-shock, Verital Handle, Adjustable</t>
  </si>
  <si>
    <t>Hazard Warning Tape S/A Black/Yellow 50mm x 33mm</t>
  </si>
  <si>
    <t xml:space="preserve">Lead Apron 0.35mm Pb thickness  inner version - Rothbands BNG12. Can be worn inside an airfed suit Red PVC  outer cover
</t>
  </si>
  <si>
    <t>Universal</t>
  </si>
  <si>
    <t xml:space="preserve">Outer Lead Apron 0.35mm Thickness - Rothbands BNG02. Cut to fit over Sellprotex or Wind scale II airfed suits. Red PVC outer cover
  </t>
  </si>
  <si>
    <t xml:space="preserve"> Ultra Coverall.  EN13982 Type 5,  EN13034 Type 6.</t>
  </si>
  <si>
    <t xml:space="preserve"> Blue coverall , sewn &amp; taped seams, double zip fastening &amp; double cuff with velco strap adjustment at ankle.  EN1073-2, IL Class 1, EN13982 Type 5, EN13034 Type 6. See  SL Suit chemical testing data minimum requirements.</t>
  </si>
  <si>
    <t xml:space="preserve">Grey coverall  sewn &amp; taped seams, double zip fastening &amp; double cuff with velcro strap adjustment at ankle, intergral sock.  EN1073-2, IL Class 2  EN14605 Type 4, EN13982 Type 5, EN13034 Type 6. </t>
  </si>
  <si>
    <t>CBRN Decontamination Suits 160</t>
  </si>
  <si>
    <t>FR Protection</t>
  </si>
  <si>
    <t>Fire Tunic   Kermel Twin system 220g/m2. Moisture barrier Goretex 130g/m2</t>
  </si>
  <si>
    <t>Fire Overtrousers Kermel Twin system 220g/m2. Moisture barrier Goretex 130g/m2</t>
  </si>
  <si>
    <t>F500CR Cromwell yellow fire helmets, with 6" polycarbonate visor, web suspension system and chinstrap.</t>
  </si>
  <si>
    <t>52-63cms</t>
  </si>
  <si>
    <t>Navy Proban flame retardant  Coveralls  - Treated cotton</t>
  </si>
  <si>
    <t>Foundry Jacket Molten Metal Splash Jacket.  ENISO11612 (A, B2, C1, D3, E3).</t>
  </si>
  <si>
    <t>Foundry Jacket Molten Metal Splash Trousers.  ENISO11612 (A, B2, C1, D3, E3).</t>
  </si>
  <si>
    <t>Flame retardant polo shirt, EN531 £4400</t>
  </si>
  <si>
    <t>High Viz Flame Retardent Boiler Suit , EN340, EN1149-5, EN13043+A1</t>
  </si>
  <si>
    <t>Chainsaw Protection</t>
  </si>
  <si>
    <t xml:space="preserve">Leather Chainsaw Boot , all sizes, EN ISO 17249:04 – Chainsaw Protective
</t>
  </si>
  <si>
    <t>Size 9</t>
  </si>
  <si>
    <t xml:space="preserve">Waterproof Leather Chainsaw Boot , all sizes, EN ISO 17249:04 – Chainsaw Protective
</t>
  </si>
  <si>
    <t>Chainsaw Jacket , BS EN 381-5</t>
  </si>
  <si>
    <t>Class 1 chain saw protection to BS EN 381-5, Design C. Knee area preformed and double reinforced. Trouser front made of tough material. Additionally reinforced with breathable, waterproof and thorn-resistant material. The trouser back Should be  fully elasticated and fitted with ventilation zips.</t>
  </si>
  <si>
    <t>Chain Saw Leggings</t>
  </si>
  <si>
    <t xml:space="preserve">Clearing saw protective trousers,Impact and thorn proof protection,Water resistance with good breathable properties,Ventilation zips, Hips and thigh pockets,Option to insert additional protection pads </t>
  </si>
  <si>
    <t xml:space="preserve">Forestry and Chainsaw First Aid Kit suitable for 1 person </t>
  </si>
  <si>
    <t>Wetsuits</t>
  </si>
  <si>
    <t>Motor Cycle Clothing</t>
  </si>
  <si>
    <t>Motorcycle Jackets must be attached / secured to protective trousers/leather jeans OR be designed to be long enough to resist “riding up” in the event of a crash, i.e. extend to below the wearer’s hips.Size 36 to 56 Chest, female 6 to 20. to EN 340:2003, EN13595-1, Abrasion resistance, Impact cut resistance and Burst strength to reach min level 1. Mechanical impact EN1621 1:1997, Coverage S,E-B (min)</t>
  </si>
  <si>
    <t xml:space="preserve">Motorcycle clothing - Back Protector  may either be part of the jacket or a separate armoured protector. Where the back protection forms an integral part of the jacket or all in one suit, the jacket/suit must additionally comply with this requirement. Must meet European Standards 
• General requirement:   EN 340:2003
• Motorcyclists' protective clothing against mechanical impact EN 1621-2:2003
o Type of protector  B
o Performance   level 2
</t>
  </si>
  <si>
    <t xml:space="preserve">Mototcycle Trousers, size male 30" to 48" waist, female 6 to 20, Must meet European Standards 
• General requirement:   EN 340:2003
• Protective Clothing for professional motorcycle riders EN 13595-1
o Abrasion resistance  level 1 (minimum)
o Impact cut resistance level 1 (minimum)
o Burst strength  level 1 (minimum)
(level 2 protection is acceptable)
• Motorcyclists' protective clothing against mechanical impact EN 1621-1:1997
o Coverage   S, E, H, K – B (minimum)
Removable or non-removable armour is acceptable
</t>
  </si>
  <si>
    <t xml:space="preserve">Mototcycle All in One suit Size Range:   Male:  36” to 56” (chest)
    Female: 6 to 20
Must meet European Standards 
• General requirement:   EN 340:2003
• Protective Clothing for professional motorcycle riders EN 13595-1
o Abrasion resistance  level 1 (minimum)
o Impact cut resistance level 1 (minimum)
o Burst strength  level 1 (minimum)
(level 2 protection is acceptable)
• Motorcyclists' protective clothing against mechanical impact EN 1621-1:1997
o Coverage   S, E, H, K – B (minimum)
Removable or non-removable armour is acceptable
</t>
  </si>
  <si>
    <t>Mototcycle Boots, size 3 to 12(UK sizes), Must meet European Standards (or provide equal and equivalent protection)
• General requirement:   EN 340:2003
• Impact abrasion resistance: EN 13595 Part 2:2002
• Protection against rain:  EN 343:2003</t>
  </si>
  <si>
    <t>size 9</t>
  </si>
  <si>
    <t xml:space="preserve">Mototcycle - Gloves 5 to 12 or small to XL, Must meet European Standards 
• General requirement:   EN 340:2003
• Impact abrasion resistance: EN 13595 Part 2:2002
• Protection against cold:  EN 342:2004
• Protection against rain:  EN 343:2003
</t>
  </si>
  <si>
    <t>Body Armour and Accessories</t>
  </si>
  <si>
    <t>BLACK NO BADGES COVERT - Armour panel cover or carrier for covert use. Available in both Male and female fit.Concealable plain black cover with velcro adjustment to hold front and back armour panels for use on covert duties male fit</t>
  </si>
  <si>
    <t>OLIVE CARRIER WITH WARRANT BADGE ENGLAND available in both Male and Female fit.New style olive green zip fronted waistcoat to hold front and back armour panels with warrant number badge for warranted officers male fit</t>
  </si>
  <si>
    <t>OLIVE CARRIER NO WARRANT BADGE . Available in both male and female fit. New style olive green zip fronted waistcoat to hold front and back armour panels  only for non-warranted officers male fit</t>
  </si>
  <si>
    <t>Stab vest panels - available in both male and female fit. Front and rear armour panels certified to HOSBD HG1a_SP2_KR2. Should include bag</t>
  </si>
  <si>
    <t>HG1AKR1 Plating</t>
  </si>
  <si>
    <t>One size</t>
  </si>
  <si>
    <t>Carry Bag</t>
  </si>
  <si>
    <t xml:space="preserve">Green long sleeve zip neck base layer undergarment  (sizes - Unisex fit - XSl-3XL)Designed to be worn under body armour with wicking, anti-static,UV protection properties. Unisex fit. </t>
  </si>
  <si>
    <t>New style tactical equipment vest with clickfast docks and addition moly straps. Sizes-Unisex Fit (XS-3XL)Corporate green zip fastened equipment vest to be worn over body armour .Suitable for attaching a variety of removable pouches and holders unisex fit</t>
  </si>
  <si>
    <t xml:space="preserve">Crewneck Tshirt short sleeve  (sizes - Unisex fit - XS-3XL)Designed to be worn under body armour with wicking, anti-static,UV protection properties. Unisex fit. </t>
  </si>
  <si>
    <t xml:space="preserve">Crewneck Tshirt Long sleeve  (sizes - Unisex fit - XS-3XL)Designed to be worn under body armour with wicking, anti-static,UV protection properties. Unisex fit. </t>
  </si>
  <si>
    <t>Torch carry pouch to fix to equipment vest</t>
  </si>
  <si>
    <t>Radio carry pouch to fix to equipment vest to fit standard  issue radios</t>
  </si>
  <si>
    <t>Mobile phone carry pouch to fix to equipment vest</t>
  </si>
  <si>
    <t>HMRC Badge Front &amp; Back - Set</t>
  </si>
  <si>
    <t>New style handcuff carry pouch to fix to equipment vest to fit  standard issue handcuffs</t>
  </si>
  <si>
    <t>Document carry pouch to fix to equipment vest.Fits standard issue notebook and warrant documentation</t>
  </si>
  <si>
    <t>New style baton carry pouch &amp; mounting panel to fit standard issue baton. Both Right and Left Handed should be available.Should include a spare cuff key pouch &amp; additional mounting patch fitting for equipment vest to allow diagonal downwards deployment of baton</t>
  </si>
  <si>
    <t xml:space="preserve">Green short sleeved Polo Shirt  (Sizes - Unisex fit - xs-3XL)Green short sleeved Polo Shirt style base layer undergarment designed to be worn under body armour with wicking, anti-static, UV protection properties. Unisex fit. </t>
  </si>
  <si>
    <t>Black LED Lenser P7 torch with pouch. Dims 135mmx37mm, Weight 196gm, takes 4 x AAA batteries (not supplied) up to 64 hours burn time, lightweight aluminium casing,spot to flood beam, one handed speed focus,rear tail cap switch with quick cycle switch system</t>
  </si>
  <si>
    <t xml:space="preserve">Unlined Leather utility belt with black buckle 1"-1.5" wide for attaching equipment pouches.Can be attached to armour carriers by velcro loops. </t>
  </si>
  <si>
    <t>XL</t>
  </si>
  <si>
    <t>NYLON 40MM EQUIPMENT BELT Green nylon utility belt 1.5"-2" wide for attaching equipment pouches.Can be attached to armour carriers by velcro loops</t>
  </si>
  <si>
    <t>NYLON 1.5 inch EQUIPMENT BELT . Green nylon utility belt 1.5"-2" wide for attaching equipment pouches.Can be attached to armour carriers by velcro loops</t>
  </si>
  <si>
    <t>XS</t>
  </si>
  <si>
    <t xml:space="preserve">Baton, Monadnock 22” autolock 
</t>
  </si>
  <si>
    <t>22 INCH</t>
  </si>
  <si>
    <t xml:space="preserve"> Positive Auto Lock Baton </t>
  </si>
  <si>
    <t xml:space="preserve">Handcuffs Hiatt 20:60 deluxe extended hinge </t>
  </si>
  <si>
    <t>20-60</t>
  </si>
  <si>
    <t> PAVA  Spray</t>
  </si>
  <si>
    <t xml:space="preserve"> Standard Hinged Handcuffs </t>
  </si>
  <si>
    <t>Weight 400g Height 225mm, Width of fastened cuff 80.5mm
Width range of grip (37.5 – 65mm)
Depth range of grip (17.5 – 22.5mm)</t>
  </si>
  <si>
    <t xml:space="preserve"> Rigid Handcuffs </t>
  </si>
  <si>
    <t xml:space="preserve">Plasticuffs Chord Ties </t>
  </si>
  <si>
    <t xml:space="preserve"> Chain Link Long Shackle Handcuffs</t>
  </si>
  <si>
    <t>Bootlace or chord ties. • Made of Cordura or similar material
• Have a mechanism that prevents them from loosening
• Capable of being safely removed limiting the risk of injury to operator or subject</t>
  </si>
  <si>
    <t>Renewable Plasticuffs  .  • Made of plastic, polymer or similar material
• Able to be re-used and opened with a standard handcuff key
• Have a ratchet or other form of graduating tightening system
• Be resistant to abrasion or other attempts to cut through</t>
  </si>
  <si>
    <t>BALLISTIC HELMET INC CASE,to standard NIJ IIIA</t>
  </si>
  <si>
    <t>S – 50 TO 54 CM,  M – 54 TO 59CM, L  – 59 TO 64CM</t>
  </si>
  <si>
    <t>BALLISTIC SHIELD, to standard BS1</t>
  </si>
  <si>
    <t>BALLISTIC GOGGLES INC CASE, to standard US MIL-V-43511C VO BALLISTIC IMPACT.ANSI Z87.1-2003 HIGH VELOCITY IMPACT</t>
  </si>
  <si>
    <t>Gowns Parturition</t>
  </si>
  <si>
    <t>Gowns Parturition, Short Sleeve,small, medium and Large</t>
  </si>
  <si>
    <t>Gowns Parturition, Long Sleeve,small, medium and Large</t>
  </si>
  <si>
    <t>Monitors</t>
  </si>
  <si>
    <t>Personal Radiation Monitor, with belt/pocket clip, loud audio alarm and flashing indicator, fitted with suitable sensors for detection of gamma, X-ray or strong beta radiation</t>
  </si>
  <si>
    <t>Hand-held portable radiation monitor, suitable for monitoring both beta and gamma emitters. Conforms to ITC 325</t>
  </si>
  <si>
    <t>Oxygen depletion monitor,  bench mounted to give both audible and visual alarms against O2 deficiency in areas where personnel are at risk. Tested and approved to ATEX: CE Ex 11 2G, EX: EEx ia 11C T4</t>
  </si>
  <si>
    <t>Oxygen depletion monitor,  wall mounted to give both audible and visual alarms against O2 deficiency in areas where personnel are at risk. Tested and approved to ATEX: CE Ex 11 2G, EX: EEx ia 11C T4</t>
  </si>
  <si>
    <t>Personal, clip-on, portable alarm, providing audible and visual warning of oxygen depletion, detection of Hydrogen Sulphide, Carbon Monoxide and Sulphur Dioxide. Tested and approved to ATEX: CE Ex 11 2G, EX: EEx ia 11C T4</t>
  </si>
  <si>
    <t>Equestrian</t>
  </si>
  <si>
    <t>Horse Riding Hat (PAS015or BS1384, and kite marked)</t>
  </si>
  <si>
    <t>Small, Medium and Large</t>
  </si>
  <si>
    <t>Skull Hat   (PAS015or BS1384, and kite marked)</t>
  </si>
  <si>
    <t>Jockey Skull cap In black or navy, no fixed peak, bearing the CE mark and either BSI Kitemark, SAI Global symbol or an official Snell label and number</t>
  </si>
  <si>
    <t>Horse Riding Body Protector ( Level 3 &amp; BS &amp; kite marked)</t>
  </si>
  <si>
    <t>Gloves suitable for Horse Riding/lungeing and yard work</t>
  </si>
  <si>
    <t>Half Chaps suitable for Horse Riding</t>
  </si>
  <si>
    <t>Boots suitable for Horse Riding/lungeing and yard work must be waterproof</t>
  </si>
  <si>
    <t>Life Saving</t>
  </si>
  <si>
    <t>Steel Screwgate Karabiner , EN362, 17mm</t>
  </si>
  <si>
    <t>Steel Screwgate Karabiner , EN362, 28mm</t>
  </si>
  <si>
    <t>Fall arrest (full body) harness single point rear D ring, EN361</t>
  </si>
  <si>
    <t>Phoenix Rescue Harness,EN361</t>
  </si>
  <si>
    <t>Fall arrest (full body) harness 2 Point attachment , EN361</t>
  </si>
  <si>
    <t>Safety Harness EN361 CLASS 3</t>
  </si>
  <si>
    <t>Twin tail lanyard  with absorber and large double action hook on each end (rope or webbing), EN355</t>
  </si>
  <si>
    <t>0.91m rope restraint lanyard complete with captive eyes, EN354</t>
  </si>
  <si>
    <t>Energy absorbing Lanyard (rope or webbing) 1.75M and 1.25M, EN355</t>
  </si>
  <si>
    <t>Rescue Tripod to EN795</t>
  </si>
  <si>
    <t>Manriding Winch Conforms to 2006/42/EC</t>
  </si>
  <si>
    <t>Arrester recovery block EN 360</t>
  </si>
  <si>
    <t>Rescue Harness, EN 361</t>
  </si>
  <si>
    <t>Rope Access Equipment</t>
  </si>
  <si>
    <t>Escape breathing apparatus, EN 402</t>
  </si>
  <si>
    <t>Rescue breathing apparatus, EN 137</t>
  </si>
  <si>
    <t>Gas detector</t>
  </si>
  <si>
    <t>Full Breathing Apparatus EN137 Type 2 Med</t>
  </si>
  <si>
    <t>PVC Tape 50mm wide compatible with PVC/air-fed &amp; disposable suits</t>
  </si>
  <si>
    <t>Twin chamber life jacket 275N, crutch strap, spray hood, harness/non harness, automatic inflation for off shore use</t>
  </si>
  <si>
    <t>Single chamber life jacket 190N ergo fit, automatic, non harness/harness with/without light to EN12402-3</t>
  </si>
  <si>
    <t>Buoyancy Aid 50N</t>
  </si>
  <si>
    <t>Rescue line and throw bag</t>
  </si>
  <si>
    <t xml:space="preserve">Rescue Line - 10mm x 15m thick line with high breaking strength. Wide opening neck for easy packing. High vis grab handle and retro-reflective tape. Quick release waist belt system. Array of pockets and attachment points </t>
  </si>
  <si>
    <t>Black Overt Cover Waistcoat both male and female, to reach standards, HG1A/KR2</t>
  </si>
  <si>
    <t>Black Overt Cover Waistcoat both male and female, to reach standards,  HG1A</t>
  </si>
  <si>
    <t xml:space="preserve">Black Overt Cover Waistcoat both male and female, to reach standards, HG1A/KR1 </t>
  </si>
  <si>
    <t>Black Overt Cover Waistcoat both male and female, to reach standards  HG1/KR1</t>
  </si>
  <si>
    <t>Black Overt Cover Waistcoat both male and female, to reach standards HG2/KR2</t>
  </si>
  <si>
    <t>Black Overt Cover,HG1A/KR2</t>
  </si>
  <si>
    <t>Black Overt Cover, HG1A</t>
  </si>
  <si>
    <t>Black Overt Cover HG1A/KR1</t>
  </si>
  <si>
    <t xml:space="preserve">Black Overt Cover HG1/KR1 </t>
  </si>
  <si>
    <t>Black Overt Cover HG2/KR2</t>
  </si>
  <si>
    <t>Body Armour Set  Certified to HG1A/KR2</t>
  </si>
  <si>
    <t>Body Armour Set Certified to HG1A</t>
  </si>
  <si>
    <t xml:space="preserve">Body Armour Set  Waistcoat Certified to HG1A/KR1 </t>
  </si>
  <si>
    <t xml:space="preserve">Body Armour Set  Waistcoat Certified to HG1/KR1 </t>
  </si>
  <si>
    <t>Body Armour Set  Waistcoat Certified to HG2/KR2</t>
  </si>
  <si>
    <t>Covert Coverwithout shoulder straps, Black or White, HG1A/KR2</t>
  </si>
  <si>
    <t>Covert Coverwithout shoulder straps, Black or White, HG1A</t>
  </si>
  <si>
    <t>Covert Coverwithout shoulder straps, Black or White, HG1A/KR1</t>
  </si>
  <si>
    <t>Covert Coverwithout shoulder straps, Black or White, HG1/KR1</t>
  </si>
  <si>
    <t>Covert Coverwithout shoulder straps, Black or White, HG2/KR2</t>
  </si>
  <si>
    <t xml:space="preserve">You must enter a price/discount prcentage in the yellow highlighted cells  </t>
  </si>
  <si>
    <t xml:space="preserve">Instructions </t>
  </si>
  <si>
    <t xml:space="preserve">No negative price or discounts are allowed </t>
  </si>
  <si>
    <t xml:space="preserve">Price to be evaluated </t>
  </si>
  <si>
    <t xml:space="preserve">Basket Price </t>
  </si>
  <si>
    <t>Basket Price</t>
  </si>
  <si>
    <t>Discount
Please note: This is the minimum % discount that will be applied to all further competitions through this framework agreement.</t>
  </si>
  <si>
    <t>Key</t>
  </si>
  <si>
    <t>Lot 1 -  Building Materials and Associated Services 'One Stop Shop'</t>
  </si>
  <si>
    <t xml:space="preserve">BASKET PRICE </t>
  </si>
  <si>
    <t>Total Value less Discount (£)</t>
  </si>
  <si>
    <t>Total Value less Discount
(£)</t>
  </si>
  <si>
    <t xml:space="preserve">Discount Level (%)
Please note: This is the minimum % discount that will be applied to all further competitions through this framework agreement.  </t>
  </si>
  <si>
    <t>£10,000.00</t>
  </si>
  <si>
    <t>£8,500.00</t>
  </si>
  <si>
    <t>£5,000.00</t>
  </si>
  <si>
    <t>£2,500.00</t>
  </si>
  <si>
    <t>£9,000.00</t>
  </si>
  <si>
    <t>£6,000.00</t>
  </si>
  <si>
    <t>£15,000.00</t>
  </si>
  <si>
    <t>£12,000.00</t>
  </si>
  <si>
    <t>£14,500.00</t>
  </si>
  <si>
    <t>£8,000.00</t>
  </si>
  <si>
    <t>£6,500.00</t>
  </si>
  <si>
    <t>£4,000.00</t>
  </si>
  <si>
    <t>£10,500.00</t>
  </si>
  <si>
    <t>£12,050.00</t>
  </si>
  <si>
    <t>£5,500.00</t>
  </si>
  <si>
    <t xml:space="preserve">Lot 2 -  </t>
  </si>
  <si>
    <t xml:space="preserve">Lot 4 - Timber and Joinery </t>
  </si>
  <si>
    <t>£11,500.00</t>
  </si>
  <si>
    <t>£7,500.00</t>
  </si>
  <si>
    <t>£4,500.00</t>
  </si>
  <si>
    <t>£6,750.00</t>
  </si>
  <si>
    <t>£9,750.00</t>
  </si>
  <si>
    <t>£8,450.00</t>
  </si>
  <si>
    <t>£9,500.00</t>
  </si>
  <si>
    <t>£9,250.00</t>
  </si>
  <si>
    <t>Lot 7</t>
  </si>
  <si>
    <t>Lot 5</t>
  </si>
  <si>
    <t>BASKET PRICE</t>
  </si>
  <si>
    <t>Lot 8</t>
  </si>
  <si>
    <t>Tool &amp; Plant Hire</t>
  </si>
  <si>
    <t>Access equipment</t>
  </si>
  <si>
    <t>Towers &amp; Platforms</t>
  </si>
  <si>
    <t>Trestles, Staging &amp; Steps</t>
  </si>
  <si>
    <t>Booms &amp; Lifts</t>
  </si>
  <si>
    <t>Supports</t>
  </si>
  <si>
    <t>Hand &amp; Power Tools</t>
  </si>
  <si>
    <t>Breakers</t>
  </si>
  <si>
    <t>Diamond Drilling</t>
  </si>
  <si>
    <t>Drills</t>
  </si>
  <si>
    <t>Air Tools</t>
  </si>
  <si>
    <t>Drill &amp; Breaking Accessories</t>
  </si>
  <si>
    <t>Broachers</t>
  </si>
  <si>
    <t>Fixing Tools</t>
  </si>
  <si>
    <t>Nailers</t>
  </si>
  <si>
    <t>Hammers</t>
  </si>
  <si>
    <t>Screwdrivers</t>
  </si>
  <si>
    <t>Wrench</t>
  </si>
  <si>
    <t>Staplers</t>
  </si>
  <si>
    <t>Precision Tools</t>
  </si>
  <si>
    <t>Precision Boring Systems</t>
  </si>
  <si>
    <t>Milling Tools &amp; Inserts</t>
  </si>
  <si>
    <t>Turning Tools</t>
  </si>
  <si>
    <t>Solid Carbide Cutters</t>
  </si>
  <si>
    <t>Part Off &amp; Grooving Sys.</t>
  </si>
  <si>
    <t>Drill, Taps &amp; Reamers</t>
  </si>
  <si>
    <t>Spindle Tooling and Accessories</t>
  </si>
  <si>
    <t>Knurling Equipment</t>
  </si>
  <si>
    <t>Measuring Equipment</t>
  </si>
  <si>
    <t>Threading Systems</t>
  </si>
  <si>
    <t>Workshop and Storage</t>
  </si>
  <si>
    <t>Hygiene and Safety</t>
  </si>
  <si>
    <t>Consumables</t>
  </si>
  <si>
    <t>Abrasives</t>
  </si>
  <si>
    <t>Diamond Products/Drill Bits</t>
  </si>
  <si>
    <t>Fixings &amp; Fasteners</t>
  </si>
  <si>
    <t>Safety/Fire Protection</t>
  </si>
  <si>
    <t>Site Signs and Labels</t>
  </si>
  <si>
    <t>Fire Safety</t>
  </si>
  <si>
    <t>Cutting and Grinding</t>
  </si>
  <si>
    <t>Cleaning and Floor Maintenance</t>
  </si>
  <si>
    <t>Carpet Cleaners</t>
  </si>
  <si>
    <t>Floor Scrubbers/Treatment</t>
  </si>
  <si>
    <t>Pressure Washers</t>
  </si>
  <si>
    <t>Vacuum Cleaners</t>
  </si>
  <si>
    <t>Concreting Equipment</t>
  </si>
  <si>
    <t>Concrete Mixing</t>
  </si>
  <si>
    <t>Compaction</t>
  </si>
  <si>
    <t>Concrete Laying</t>
  </si>
  <si>
    <t>Heating and Cooling Equipment</t>
  </si>
  <si>
    <t>Coolers</t>
  </si>
  <si>
    <t>Dryers</t>
  </si>
  <si>
    <t>Heaters</t>
  </si>
  <si>
    <t>Lifting &amp; Handling</t>
  </si>
  <si>
    <t>Gantries, Beams &amp; Towers</t>
  </si>
  <si>
    <t>Hoists</t>
  </si>
  <si>
    <t>Cable &amp; Drum Handling</t>
  </si>
  <si>
    <t>Lifts &amp; Accessories</t>
  </si>
  <si>
    <t>Plumbing and Drainage</t>
  </si>
  <si>
    <t>Drain Clearing</t>
  </si>
  <si>
    <t>Pipe Cutting</t>
  </si>
  <si>
    <t>Pipe Threading</t>
  </si>
  <si>
    <t>Pumping</t>
  </si>
  <si>
    <t>Pipe Bending</t>
  </si>
  <si>
    <t>Masonary Cutting</t>
  </si>
  <si>
    <t>Metal Working</t>
  </si>
  <si>
    <t>Tile Cutting</t>
  </si>
  <si>
    <t>Woodworking</t>
  </si>
  <si>
    <t>Grinders</t>
  </si>
  <si>
    <t>Surveying &amp; Location</t>
  </si>
  <si>
    <t>Lasers &amp; Levels</t>
  </si>
  <si>
    <t>Monitoring</t>
  </si>
  <si>
    <t>Specialist</t>
  </si>
  <si>
    <t>Safety &amp; Ventilation</t>
  </si>
  <si>
    <t>Fall &amp; Arrest</t>
  </si>
  <si>
    <t>Height</t>
  </si>
  <si>
    <t>Confined Space</t>
  </si>
  <si>
    <t>Tools &amp; Garden Machinery</t>
  </si>
  <si>
    <t>Chippers &amp; Shredders</t>
  </si>
  <si>
    <t>Lawn/Garden Care</t>
  </si>
  <si>
    <t>Hedge &amp; Tree Cutting</t>
  </si>
  <si>
    <t>Clearance &amp; Mowing</t>
  </si>
  <si>
    <t>Painting and Spraying</t>
  </si>
  <si>
    <t>Mixers</t>
  </si>
  <si>
    <t>Paint Stripping</t>
  </si>
  <si>
    <t>Wallpaper Stripper</t>
  </si>
  <si>
    <t>Spray Units</t>
  </si>
  <si>
    <t>Compressor</t>
  </si>
  <si>
    <t>Rollers</t>
  </si>
  <si>
    <t>Compactors</t>
  </si>
  <si>
    <t>Rammers</t>
  </si>
  <si>
    <t>Trailers</t>
  </si>
  <si>
    <t>Generators &amp; Transformers</t>
  </si>
  <si>
    <t>Petrol Generator</t>
  </si>
  <si>
    <t>Diesel Generator</t>
  </si>
  <si>
    <t>Gas Generator</t>
  </si>
  <si>
    <t>Silenced Generator</t>
  </si>
  <si>
    <t>Loadbanks</t>
  </si>
  <si>
    <t>Portable Units</t>
  </si>
  <si>
    <t>£12,004.00</t>
  </si>
  <si>
    <t>£12,005.00</t>
  </si>
  <si>
    <t>£12,011.00</t>
  </si>
  <si>
    <t>£12,014.00</t>
  </si>
  <si>
    <t>£14,000.00</t>
  </si>
  <si>
    <t>£12,019.00</t>
  </si>
  <si>
    <t>£12,020.00</t>
  </si>
  <si>
    <t>£12,021.00</t>
  </si>
  <si>
    <t>£15,500.00</t>
  </si>
  <si>
    <t>£11,000.00</t>
  </si>
  <si>
    <t>£12,030.00</t>
  </si>
  <si>
    <t>£12,031.00</t>
  </si>
  <si>
    <t>£12,036.00</t>
  </si>
  <si>
    <t>£12,038.00</t>
  </si>
  <si>
    <t>£12,039.00</t>
  </si>
  <si>
    <t>£7,850.00</t>
  </si>
  <si>
    <t>£12,042.00</t>
  </si>
  <si>
    <t>£12,043.00</t>
  </si>
  <si>
    <t>£12,045.00</t>
  </si>
  <si>
    <t>£12,049.00</t>
  </si>
  <si>
    <t>£12,051.00</t>
  </si>
  <si>
    <t>£12,054.00</t>
  </si>
  <si>
    <t>£12,056.00</t>
  </si>
  <si>
    <t>£12,058.00</t>
  </si>
  <si>
    <t>£12,500.00</t>
  </si>
  <si>
    <t>£12,060.00</t>
  </si>
  <si>
    <t>£12,062.00</t>
  </si>
  <si>
    <t>£15,450.00</t>
  </si>
  <si>
    <t xml:space="preserve">[INSERT YOUR COMPANY NAME HERE] </t>
  </si>
  <si>
    <t xml:space="preserve">Your prices should compare with the quality of your offer.
Your prices must be sustainable and include your operating overhead costs and profit.
You should also take into account our management charge of 1% which shall be paid by you to us, as set out in the Framework Agreement paragraph 19 
You should have read and understood the information on TUPE - See 6. ‘Transfer of Undertakings (Protection of Employment) Regulations 2006 (TUPE)’ in ‘Attachment 1 - About the framework. You are reminded that it is your responsibility to take your own advice on whether TUPE is likely to apply and to act accordingly. You are encouraged to carry out your own due diligence exercise on the application of TUPE when completing your pricing matrix
Your prices must:
• exclude VAT
• be inclusive of all packaging and standard delivery
• be in British pounds sterling
• be up to two decimal places.
Zero or negative bids will not be allowed i.e zero or negative percentages. We will investigate where we consider your bid to be abnormally low.
Read attachment 8 - Framework Schedule 3: Framework Prices and Charging Structure.
Specifically for lots 1 to 8 the discounts submitted will be applied to your catalogue prices see Framework Schedule 3: Framework Prices and Charging Structure, Pricing mechanism for the calculation of framework prices.
The discounts submitted will be the minimum payable under the framework contract.
Prices may be lowered at the call-off stage. 
You must download and complete the price matrix attachment annex 6 and complete for the lot(s) you are submitting a bid for.
Provide a price, where one has been requested, in the cells that are highlighted in yellow.
The cells highlight grey will automatically populate.
When you have completed your pricing matrix, you must upload and attach it to question PQ1 in the eSourcing suite (technical envelope). If you do not upload and attach your price matrix, your bid may be rejected from this competition.
Please name the file [price_insertyourcompanyname]    
Do not alter, amend or change the format or layout of the price matrix attachment.
Remember to upload your catalogue prices to the relevant question in the (technical envelope). Your catalogue prices are not part of the price evaluation bit will form part of Framework Agreement Schedule 3.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</si>
</sst>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quot;£&quot;#,##0.00"/>
  </numFmts>
  <fonts count="23">
    <font>
      <sz val="11"/>
      <color theme="1"/>
      <name val="Calibri"/>
      <family val="2"/>
      <scheme val="minor"/>
    </font>
    <font>
      <sz val="10"/>
      <name val="Arial"/>
      <family val="2"/>
    </font>
    <font>
      <sz val="10"/>
      <color indexed="8"/>
      <name val="Arial"/>
      <family val="2"/>
    </font>
    <font>
      <sz val="11"/>
      <name val="Times New Roman"/>
      <family val="1"/>
    </font>
    <font>
      <sz val="10"/>
      <color indexed="8"/>
      <name val="Arial"/>
      <family val="2"/>
    </font>
    <font>
      <b/>
      <sz val="11"/>
      <color theme="1"/>
      <name val="Arial"/>
      <family val="2"/>
    </font>
    <font>
      <sz val="11"/>
      <color rgb="FF000000"/>
      <name val="Calibri"/>
    </font>
    <font>
      <b/>
      <sz val="9"/>
      <color rgb="FF000000"/>
      <name val="Arial"/>
    </font>
    <font>
      <sz val="9"/>
      <color rgb="FF000000"/>
      <name val="Arial"/>
    </font>
    <font>
      <sz val="9"/>
      <name val="Arial"/>
    </font>
    <font>
      <sz val="11"/>
      <name val="Calibri"/>
    </font>
    <font>
      <b/>
      <sz val="9"/>
      <name val="Arial"/>
    </font>
    <font>
      <sz val="9"/>
      <color rgb="FFFFFFFF"/>
      <name val="Arial"/>
      <family val="2"/>
    </font>
    <font>
      <b/>
      <sz val="9"/>
      <color theme="1"/>
      <name val="Arial"/>
      <family val="2"/>
    </font>
    <font>
      <b/>
      <sz val="9"/>
      <color rgb="FF000000"/>
      <name val="Arial"/>
      <family val="2"/>
    </font>
    <font>
      <sz val="9"/>
      <name val="Arial"/>
      <family val="2"/>
    </font>
    <font>
      <sz val="9"/>
      <color rgb="FF000000"/>
      <name val="Arial"/>
      <family val="2"/>
    </font>
    <font>
      <b/>
      <sz val="9"/>
      <name val="Arial"/>
      <family val="2"/>
    </font>
    <font>
      <sz val="11"/>
      <color theme="1"/>
      <name val="Calibri"/>
      <family val="2"/>
    </font>
    <font>
      <sz val="9"/>
      <color theme="1"/>
      <name val="Arial"/>
      <family val="2"/>
    </font>
    <font>
      <sz val="10"/>
      <color theme="1"/>
      <name val="Arial"/>
      <family val="2"/>
    </font>
    <font>
      <sz val="11"/>
      <color rgb="FF000000"/>
      <name val="Arial"/>
      <family val="2"/>
    </font>
    <font>
      <sz val="11"/>
      <color theme="1"/>
      <name val="Arial"/>
      <family val="2"/>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59999389629810485"/>
        <bgColor rgb="FFFFFFFF"/>
      </patternFill>
    </fill>
    <fill>
      <patternFill patternType="solid">
        <fgColor theme="0"/>
        <bgColor rgb="FFFFFFFF"/>
      </patternFill>
    </fill>
    <fill>
      <patternFill patternType="solid">
        <fgColor theme="4" tint="0.79998168889431442"/>
        <bgColor rgb="FFFFFFFF"/>
      </patternFill>
    </fill>
    <fill>
      <patternFill patternType="solid">
        <fgColor rgb="FFFFFF00"/>
        <bgColor indexed="64"/>
      </patternFill>
    </fill>
    <fill>
      <patternFill patternType="solid">
        <fgColor rgb="FFFFFF66"/>
        <bgColor rgb="FFBFBFBF"/>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66"/>
        <bgColor indexed="64"/>
      </patternFill>
    </fill>
    <fill>
      <patternFill patternType="solid">
        <fgColor theme="3" tint="0.79998168889431442"/>
        <bgColor rgb="FF1F497D"/>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tint="0.7999511703848384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medium">
        <color rgb="FF000000"/>
      </left>
      <right/>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bottom style="thin">
        <color indexed="64"/>
      </bottom>
      <diagonal/>
    </border>
    <border>
      <left style="thin">
        <color rgb="FF000000"/>
      </left>
      <right style="thin">
        <color rgb="FF000000"/>
      </right>
      <top/>
      <bottom style="thin">
        <color indexed="64"/>
      </bottom>
      <diagonal/>
    </border>
    <border>
      <left style="medium">
        <color rgb="FF000000"/>
      </left>
      <right style="thin">
        <color rgb="FF000000"/>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style="thin">
        <color indexed="64"/>
      </bottom>
      <diagonal/>
    </border>
  </borders>
  <cellStyleXfs count="20">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2" fillId="0" borderId="0"/>
    <xf numFmtId="0" fontId="2" fillId="0" borderId="0"/>
    <xf numFmtId="0" fontId="4" fillId="0" borderId="0"/>
    <xf numFmtId="0" fontId="1" fillId="0" borderId="0"/>
    <xf numFmtId="0" fontId="3" fillId="0" borderId="0"/>
    <xf numFmtId="0" fontId="3" fillId="0" borderId="0"/>
    <xf numFmtId="0" fontId="6" fillId="0" borderId="0"/>
  </cellStyleXfs>
  <cellXfs count="225">
    <xf numFmtId="0" fontId="0" fillId="0" borderId="0" xfId="0"/>
    <xf numFmtId="0" fontId="8" fillId="3" borderId="0" xfId="19" applyFont="1" applyFill="1" applyBorder="1" applyAlignment="1">
      <alignment horizontal="center" vertical="center"/>
    </xf>
    <xf numFmtId="0" fontId="7" fillId="3" borderId="0" xfId="19" applyFont="1" applyFill="1" applyBorder="1" applyAlignment="1">
      <alignment horizontal="center" vertical="center" wrapText="1"/>
    </xf>
    <xf numFmtId="0" fontId="8" fillId="0" borderId="0" xfId="19" applyFont="1" applyAlignment="1">
      <alignment horizontal="center" vertical="center"/>
    </xf>
    <xf numFmtId="0" fontId="6" fillId="0" borderId="0" xfId="19" applyFont="1" applyAlignment="1"/>
    <xf numFmtId="0" fontId="8" fillId="0" borderId="4" xfId="19" applyFont="1" applyBorder="1" applyAlignment="1">
      <alignment horizontal="center" vertical="center"/>
    </xf>
    <xf numFmtId="0" fontId="8" fillId="0" borderId="4" xfId="19" applyFont="1" applyBorder="1" applyAlignment="1">
      <alignment horizontal="center" vertical="center" wrapText="1"/>
    </xf>
    <xf numFmtId="0" fontId="9" fillId="0" borderId="4" xfId="19" applyFont="1" applyBorder="1" applyAlignment="1">
      <alignment horizontal="center" vertical="center" wrapText="1"/>
    </xf>
    <xf numFmtId="0" fontId="8" fillId="0" borderId="0" xfId="19" applyFont="1" applyAlignment="1">
      <alignment horizontal="center" vertical="center" wrapText="1"/>
    </xf>
    <xf numFmtId="0" fontId="9" fillId="3" borderId="6" xfId="19" applyFont="1" applyFill="1" applyBorder="1" applyAlignment="1">
      <alignment horizontal="left" vertical="center" wrapText="1"/>
    </xf>
    <xf numFmtId="0" fontId="9" fillId="0" borderId="4" xfId="19" applyFont="1" applyBorder="1" applyAlignment="1">
      <alignment horizontal="left" vertical="center" wrapText="1"/>
    </xf>
    <xf numFmtId="0" fontId="9" fillId="0" borderId="6" xfId="19" applyFont="1" applyBorder="1" applyAlignment="1">
      <alignment horizontal="left" vertical="center" wrapText="1"/>
    </xf>
    <xf numFmtId="0" fontId="8" fillId="3" borderId="4" xfId="19" applyFont="1" applyFill="1" applyBorder="1" applyAlignment="1">
      <alignment horizontal="center" vertical="center"/>
    </xf>
    <xf numFmtId="0" fontId="9" fillId="3" borderId="4" xfId="19" applyFont="1" applyFill="1" applyBorder="1" applyAlignment="1">
      <alignment horizontal="center" vertical="center"/>
    </xf>
    <xf numFmtId="0" fontId="8" fillId="0" borderId="10" xfId="19" applyFont="1" applyBorder="1" applyAlignment="1">
      <alignment horizontal="center" vertical="center"/>
    </xf>
    <xf numFmtId="0" fontId="8" fillId="0" borderId="15" xfId="19" applyFont="1" applyBorder="1" applyAlignment="1">
      <alignment horizontal="center" vertical="center" wrapText="1"/>
    </xf>
    <xf numFmtId="0" fontId="9" fillId="0" borderId="11" xfId="19" applyFont="1" applyBorder="1" applyAlignment="1">
      <alignment horizontal="left" vertical="center" wrapText="1"/>
    </xf>
    <xf numFmtId="0" fontId="8" fillId="0" borderId="4" xfId="19" applyFont="1" applyBorder="1" applyAlignment="1">
      <alignment horizontal="left" vertical="center" wrapText="1"/>
    </xf>
    <xf numFmtId="0" fontId="8" fillId="0" borderId="6" xfId="19" applyFont="1" applyBorder="1" applyAlignment="1">
      <alignment horizontal="center" vertical="center" wrapText="1"/>
    </xf>
    <xf numFmtId="0" fontId="9" fillId="0" borderId="13" xfId="19" applyFont="1" applyBorder="1" applyAlignment="1">
      <alignment horizontal="left" vertical="center" wrapText="1"/>
    </xf>
    <xf numFmtId="0" fontId="8" fillId="3" borderId="15" xfId="19" applyFont="1" applyFill="1" applyBorder="1" applyAlignment="1">
      <alignment horizontal="center" vertical="center"/>
    </xf>
    <xf numFmtId="0" fontId="9" fillId="0" borderId="14" xfId="19" applyFont="1" applyBorder="1" applyAlignment="1">
      <alignment horizontal="left" vertical="center" wrapText="1"/>
    </xf>
    <xf numFmtId="0" fontId="8" fillId="0" borderId="13" xfId="19" applyFont="1" applyBorder="1" applyAlignment="1">
      <alignment horizontal="center" vertical="center"/>
    </xf>
    <xf numFmtId="0" fontId="8" fillId="0" borderId="12" xfId="19" applyFont="1" applyBorder="1" applyAlignment="1">
      <alignment horizontal="center" vertical="center"/>
    </xf>
    <xf numFmtId="0" fontId="8" fillId="0" borderId="8" xfId="19" applyFont="1" applyBorder="1" applyAlignment="1">
      <alignment horizontal="center" vertical="center"/>
    </xf>
    <xf numFmtId="0" fontId="8" fillId="0" borderId="6" xfId="19" applyFont="1" applyBorder="1" applyAlignment="1">
      <alignment horizontal="center" vertical="center"/>
    </xf>
    <xf numFmtId="0" fontId="9" fillId="3" borderId="6" xfId="19" applyFont="1" applyFill="1" applyBorder="1" applyAlignment="1">
      <alignment horizontal="center" vertical="center"/>
    </xf>
    <xf numFmtId="0" fontId="8" fillId="0" borderId="5" xfId="19" applyFont="1" applyBorder="1" applyAlignment="1">
      <alignment horizontal="center" vertical="center"/>
    </xf>
    <xf numFmtId="0" fontId="8" fillId="0" borderId="11" xfId="19" applyFont="1" applyBorder="1" applyAlignment="1">
      <alignment horizontal="center" vertical="center"/>
    </xf>
    <xf numFmtId="0" fontId="8" fillId="3" borderId="6" xfId="19" applyFont="1" applyFill="1" applyBorder="1" applyAlignment="1">
      <alignment horizontal="center" vertical="center"/>
    </xf>
    <xf numFmtId="0" fontId="9" fillId="0" borderId="19" xfId="19" applyFont="1" applyBorder="1" applyAlignment="1">
      <alignment horizontal="left" vertical="center" wrapText="1"/>
    </xf>
    <xf numFmtId="0" fontId="8" fillId="0" borderId="15" xfId="19" applyFont="1" applyBorder="1" applyAlignment="1">
      <alignment horizontal="center" vertical="center"/>
    </xf>
    <xf numFmtId="0" fontId="8" fillId="0" borderId="19" xfId="19" applyFont="1" applyBorder="1" applyAlignment="1">
      <alignment horizontal="center" vertical="center"/>
    </xf>
    <xf numFmtId="0" fontId="8" fillId="0" borderId="19" xfId="19" applyFont="1" applyBorder="1" applyAlignment="1">
      <alignment horizontal="left" vertical="center" wrapText="1"/>
    </xf>
    <xf numFmtId="0" fontId="8" fillId="3" borderId="19" xfId="19" applyFont="1" applyFill="1" applyBorder="1" applyAlignment="1">
      <alignment horizontal="center" vertical="center"/>
    </xf>
    <xf numFmtId="0" fontId="9" fillId="0" borderId="0" xfId="19" applyFont="1" applyAlignment="1">
      <alignment horizontal="center" vertical="center"/>
    </xf>
    <xf numFmtId="0" fontId="9" fillId="0" borderId="12" xfId="19" applyFont="1" applyBorder="1" applyAlignment="1">
      <alignment horizontal="center" vertical="center"/>
    </xf>
    <xf numFmtId="0" fontId="8" fillId="0" borderId="0" xfId="19" applyFont="1" applyAlignment="1">
      <alignment horizontal="left" vertical="center"/>
    </xf>
    <xf numFmtId="0" fontId="8" fillId="0" borderId="6" xfId="19" applyFont="1" applyBorder="1" applyAlignment="1">
      <alignment horizontal="left" vertical="center"/>
    </xf>
    <xf numFmtId="0" fontId="9" fillId="0" borderId="15" xfId="19" applyFont="1" applyBorder="1" applyAlignment="1">
      <alignment horizontal="left" vertical="center" wrapText="1"/>
    </xf>
    <xf numFmtId="0" fontId="8" fillId="0" borderId="8" xfId="19" applyFont="1" applyBorder="1" applyAlignment="1">
      <alignment horizontal="center" vertical="center" wrapText="1"/>
    </xf>
    <xf numFmtId="0" fontId="8" fillId="0" borderId="18" xfId="19" applyFont="1" applyBorder="1" applyAlignment="1">
      <alignment horizontal="center" vertical="center" wrapText="1"/>
    </xf>
    <xf numFmtId="0" fontId="8" fillId="0" borderId="21" xfId="19" applyFont="1" applyBorder="1" applyAlignment="1">
      <alignment horizontal="center" vertical="center" wrapText="1"/>
    </xf>
    <xf numFmtId="0" fontId="9" fillId="0" borderId="5" xfId="19" applyFont="1" applyBorder="1" applyAlignment="1">
      <alignment horizontal="left" vertical="center" wrapText="1"/>
    </xf>
    <xf numFmtId="0" fontId="9" fillId="0" borderId="4" xfId="19" applyFont="1" applyBorder="1" applyAlignment="1">
      <alignment horizontal="left" vertical="center"/>
    </xf>
    <xf numFmtId="0" fontId="9" fillId="0" borderId="0" xfId="19" applyFont="1" applyAlignment="1">
      <alignment horizontal="center" vertical="center" wrapText="1"/>
    </xf>
    <xf numFmtId="0" fontId="9" fillId="0" borderId="0" xfId="19" applyFont="1" applyAlignment="1">
      <alignment horizontal="left" vertical="center"/>
    </xf>
    <xf numFmtId="0" fontId="9" fillId="3" borderId="14" xfId="19" applyFont="1" applyFill="1" applyBorder="1" applyAlignment="1">
      <alignment horizontal="left" vertical="center" wrapText="1"/>
    </xf>
    <xf numFmtId="0" fontId="8" fillId="0" borderId="6" xfId="19" applyFont="1" applyBorder="1" applyAlignment="1">
      <alignment horizontal="left" vertical="center" wrapText="1"/>
    </xf>
    <xf numFmtId="0" fontId="9" fillId="0" borderId="6" xfId="19" applyFont="1" applyBorder="1" applyAlignment="1">
      <alignment horizontal="center" vertical="center" wrapText="1"/>
    </xf>
    <xf numFmtId="0" fontId="8" fillId="0" borderId="0" xfId="19" applyFont="1" applyBorder="1" applyAlignment="1">
      <alignment horizontal="center" vertical="center"/>
    </xf>
    <xf numFmtId="0" fontId="8" fillId="0" borderId="1" xfId="19" applyFont="1" applyBorder="1" applyAlignment="1">
      <alignment horizontal="center" vertical="center"/>
    </xf>
    <xf numFmtId="0" fontId="8" fillId="0" borderId="1" xfId="19" applyFont="1" applyBorder="1" applyAlignment="1">
      <alignment horizontal="center" vertical="center" wrapText="1"/>
    </xf>
    <xf numFmtId="0" fontId="11" fillId="4" borderId="6" xfId="19" applyFont="1" applyFill="1" applyBorder="1" applyAlignment="1">
      <alignment horizontal="left" vertical="center" wrapText="1"/>
    </xf>
    <xf numFmtId="0" fontId="8" fillId="0" borderId="19" xfId="19" applyFont="1" applyBorder="1" applyAlignment="1">
      <alignment horizontal="center" vertical="center" wrapText="1"/>
    </xf>
    <xf numFmtId="0" fontId="13" fillId="4" borderId="6" xfId="19" applyFont="1" applyFill="1" applyBorder="1" applyAlignment="1">
      <alignment horizontal="left" vertical="center" wrapText="1"/>
    </xf>
    <xf numFmtId="0" fontId="7" fillId="4" borderId="6" xfId="19" applyFont="1" applyFill="1" applyBorder="1" applyAlignment="1">
      <alignment horizontal="left" vertical="center" wrapText="1"/>
    </xf>
    <xf numFmtId="0" fontId="11" fillId="4" borderId="4" xfId="19" applyFont="1" applyFill="1" applyBorder="1" applyAlignment="1">
      <alignment horizontal="left" vertical="center" wrapText="1"/>
    </xf>
    <xf numFmtId="0" fontId="12" fillId="3" borderId="5"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6" fillId="0" borderId="10" xfId="0" applyFont="1" applyBorder="1" applyAlignment="1">
      <alignment horizontal="center" vertical="center" wrapText="1"/>
    </xf>
    <xf numFmtId="0" fontId="15" fillId="3" borderId="12" xfId="0" applyFont="1" applyFill="1" applyBorder="1" applyAlignment="1">
      <alignment horizontal="left" vertical="center" wrapText="1"/>
    </xf>
    <xf numFmtId="0" fontId="16" fillId="0" borderId="13" xfId="0" applyFont="1" applyBorder="1" applyAlignment="1">
      <alignment horizontal="center" vertical="center" wrapText="1"/>
    </xf>
    <xf numFmtId="0" fontId="16" fillId="0" borderId="0" xfId="0" applyFont="1" applyAlignment="1">
      <alignment horizontal="center" vertical="center" wrapText="1"/>
    </xf>
    <xf numFmtId="0" fontId="15" fillId="3" borderId="6" xfId="0" applyFont="1" applyFill="1" applyBorder="1" applyAlignment="1">
      <alignment horizontal="left" vertical="center" wrapText="1"/>
    </xf>
    <xf numFmtId="0" fontId="15" fillId="0" borderId="12" xfId="0" applyFont="1" applyBorder="1" applyAlignment="1">
      <alignment horizontal="left" vertical="center" wrapText="1"/>
    </xf>
    <xf numFmtId="0" fontId="15" fillId="0" borderId="6" xfId="0" applyFont="1" applyBorder="1" applyAlignment="1">
      <alignment horizontal="left" vertical="center" wrapText="1"/>
    </xf>
    <xf numFmtId="0" fontId="16" fillId="3" borderId="4" xfId="0" applyFont="1" applyFill="1" applyBorder="1" applyAlignment="1">
      <alignment horizontal="center" vertical="center"/>
    </xf>
    <xf numFmtId="0" fontId="16" fillId="3" borderId="13"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0" xfId="0" applyFont="1" applyBorder="1" applyAlignment="1">
      <alignment horizontal="center" vertical="center"/>
    </xf>
    <xf numFmtId="0" fontId="16" fillId="3" borderId="10" xfId="0" applyFont="1" applyFill="1" applyBorder="1" applyAlignment="1">
      <alignment horizontal="center" vertical="center" wrapText="1"/>
    </xf>
    <xf numFmtId="0" fontId="15" fillId="3" borderId="0" xfId="0" applyFont="1" applyFill="1" applyBorder="1" applyAlignment="1">
      <alignment horizontal="left" vertical="center" wrapText="1"/>
    </xf>
    <xf numFmtId="0" fontId="16" fillId="0" borderId="15" xfId="0" applyFont="1" applyBorder="1" applyAlignment="1">
      <alignment horizontal="center" vertical="center" wrapText="1"/>
    </xf>
    <xf numFmtId="0" fontId="15" fillId="0" borderId="11" xfId="0" applyFont="1" applyBorder="1" applyAlignment="1">
      <alignment horizontal="left" vertical="center" wrapText="1"/>
    </xf>
    <xf numFmtId="0" fontId="16" fillId="0" borderId="11" xfId="0" applyFont="1" applyBorder="1" applyAlignment="1">
      <alignment horizontal="left" vertical="center" wrapText="1"/>
    </xf>
    <xf numFmtId="0" fontId="16" fillId="0" borderId="4" xfId="0" applyFont="1" applyBorder="1" applyAlignment="1">
      <alignment horizontal="left" vertical="center" wrapText="1"/>
    </xf>
    <xf numFmtId="0" fontId="16" fillId="0" borderId="6" xfId="0" applyFont="1" applyBorder="1" applyAlignment="1">
      <alignment horizontal="center" vertical="center" wrapText="1"/>
    </xf>
    <xf numFmtId="0" fontId="16" fillId="0" borderId="5" xfId="0" applyFont="1" applyBorder="1" applyAlignment="1">
      <alignment horizontal="left" vertical="center" wrapText="1"/>
    </xf>
    <xf numFmtId="1" fontId="16" fillId="0" borderId="5" xfId="0" applyNumberFormat="1" applyFont="1" applyBorder="1" applyAlignment="1">
      <alignment horizontal="center" vertical="center" wrapText="1"/>
    </xf>
    <xf numFmtId="0" fontId="16" fillId="0" borderId="11" xfId="0" applyFont="1" applyBorder="1" applyAlignment="1">
      <alignment horizontal="center" vertical="center" wrapText="1"/>
    </xf>
    <xf numFmtId="1" fontId="16" fillId="0" borderId="4" xfId="0" applyNumberFormat="1" applyFont="1" applyBorder="1" applyAlignment="1">
      <alignment horizontal="center" vertical="center" wrapText="1"/>
    </xf>
    <xf numFmtId="0" fontId="15" fillId="0" borderId="4" xfId="0" applyFont="1" applyBorder="1" applyAlignment="1">
      <alignment horizontal="left" vertical="center" wrapText="1"/>
    </xf>
    <xf numFmtId="0" fontId="16" fillId="0" borderId="12" xfId="0" applyFont="1" applyBorder="1" applyAlignment="1">
      <alignment horizontal="center" vertical="center" wrapText="1"/>
    </xf>
    <xf numFmtId="0" fontId="16" fillId="0" borderId="0" xfId="0" applyFont="1" applyAlignment="1">
      <alignment horizontal="left" vertical="center" wrapText="1"/>
    </xf>
    <xf numFmtId="0" fontId="15" fillId="3" borderId="4"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6" fillId="3" borderId="12" xfId="0" applyFont="1" applyFill="1" applyBorder="1" applyAlignment="1">
      <alignment horizontal="center" vertical="center" wrapText="1"/>
    </xf>
    <xf numFmtId="0" fontId="15" fillId="0" borderId="13" xfId="0" applyFont="1" applyBorder="1" applyAlignment="1">
      <alignment horizontal="left" vertical="center" wrapText="1"/>
    </xf>
    <xf numFmtId="0" fontId="16" fillId="0" borderId="13" xfId="0" applyFont="1" applyBorder="1" applyAlignment="1">
      <alignment horizontal="left" vertical="center" wrapText="1"/>
    </xf>
    <xf numFmtId="0" fontId="15" fillId="3" borderId="13"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6" xfId="0" applyFont="1" applyFill="1" applyBorder="1" applyAlignment="1">
      <alignment horizontal="center" vertical="center" wrapText="1"/>
    </xf>
    <xf numFmtId="49" fontId="16" fillId="0" borderId="0" xfId="0" applyNumberFormat="1" applyFont="1" applyAlignment="1">
      <alignment horizontal="center" vertical="center" wrapText="1"/>
    </xf>
    <xf numFmtId="49" fontId="16" fillId="0" borderId="10" xfId="0" applyNumberFormat="1" applyFont="1" applyBorder="1" applyAlignment="1">
      <alignment horizontal="center" vertical="center" wrapText="1"/>
    </xf>
    <xf numFmtId="0" fontId="17" fillId="3" borderId="13" xfId="0" applyFont="1" applyFill="1" applyBorder="1" applyAlignment="1">
      <alignment horizontal="left" vertical="center" wrapText="1"/>
    </xf>
    <xf numFmtId="0" fontId="16" fillId="3" borderId="15" xfId="0" applyFont="1" applyFill="1" applyBorder="1" applyAlignment="1">
      <alignment horizontal="center" vertical="center"/>
    </xf>
    <xf numFmtId="0" fontId="15"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3" borderId="5" xfId="0" applyFont="1" applyFill="1" applyBorder="1" applyAlignment="1">
      <alignment horizontal="center" vertical="center"/>
    </xf>
    <xf numFmtId="0" fontId="16" fillId="0" borderId="15" xfId="0" applyFont="1" applyBorder="1" applyAlignment="1">
      <alignment horizontal="center" vertical="center"/>
    </xf>
    <xf numFmtId="0" fontId="15" fillId="3" borderId="1" xfId="0" applyFont="1" applyFill="1" applyBorder="1" applyAlignment="1">
      <alignment horizontal="left" vertical="center" wrapText="1"/>
    </xf>
    <xf numFmtId="0" fontId="16" fillId="3" borderId="3" xfId="0" applyFont="1" applyFill="1" applyBorder="1" applyAlignment="1">
      <alignment horizontal="center" vertical="center" wrapText="1"/>
    </xf>
    <xf numFmtId="0" fontId="16" fillId="0" borderId="6" xfId="0" applyFont="1" applyBorder="1" applyAlignment="1">
      <alignment horizontal="center" vertical="center"/>
    </xf>
    <xf numFmtId="1" fontId="16" fillId="0" borderId="3" xfId="0" applyNumberFormat="1" applyFont="1" applyBorder="1" applyAlignment="1">
      <alignment horizontal="center" vertical="center" wrapText="1"/>
    </xf>
    <xf numFmtId="0" fontId="17" fillId="6" borderId="11" xfId="0" applyFont="1" applyFill="1" applyBorder="1" applyAlignment="1">
      <alignment horizontal="left" vertical="center" wrapText="1"/>
    </xf>
    <xf numFmtId="0" fontId="17" fillId="6" borderId="12" xfId="0" applyFont="1" applyFill="1" applyBorder="1" applyAlignment="1">
      <alignment horizontal="left" vertical="center" wrapText="1"/>
    </xf>
    <xf numFmtId="0" fontId="14" fillId="6" borderId="11" xfId="0" applyFont="1" applyFill="1" applyBorder="1" applyAlignment="1">
      <alignment horizontal="left" vertical="center"/>
    </xf>
    <xf numFmtId="0" fontId="8" fillId="10" borderId="0" xfId="19" applyFont="1" applyFill="1" applyAlignment="1">
      <alignment horizontal="center" vertical="center"/>
    </xf>
    <xf numFmtId="0" fontId="11" fillId="4" borderId="19" xfId="19" applyFont="1" applyFill="1" applyBorder="1" applyAlignment="1">
      <alignment horizontal="left" vertical="center" wrapText="1"/>
    </xf>
    <xf numFmtId="0" fontId="7" fillId="0" borderId="0" xfId="19" applyFont="1" applyBorder="1" applyAlignment="1">
      <alignment horizontal="center" vertical="center"/>
    </xf>
    <xf numFmtId="0" fontId="7" fillId="0" borderId="0" xfId="19" applyFont="1" applyBorder="1" applyAlignment="1">
      <alignment horizontal="center" vertical="center" wrapText="1"/>
    </xf>
    <xf numFmtId="0" fontId="14" fillId="0" borderId="0" xfId="19" applyFont="1" applyBorder="1" applyAlignment="1">
      <alignment horizontal="left" vertical="center"/>
    </xf>
    <xf numFmtId="0" fontId="14" fillId="9" borderId="0" xfId="19" applyFont="1" applyFill="1" applyAlignment="1">
      <alignment horizontal="center" vertical="center"/>
    </xf>
    <xf numFmtId="0" fontId="14" fillId="10" borderId="0" xfId="19" applyFont="1" applyFill="1" applyAlignment="1">
      <alignment horizontal="center" vertical="center"/>
    </xf>
    <xf numFmtId="10" fontId="8" fillId="12" borderId="1" xfId="19" applyNumberFormat="1" applyFont="1" applyFill="1" applyBorder="1" applyAlignment="1">
      <alignment horizontal="center" vertical="center"/>
    </xf>
    <xf numFmtId="10" fontId="8" fillId="0" borderId="1" xfId="19" applyNumberFormat="1" applyFont="1" applyBorder="1" applyAlignment="1">
      <alignment horizontal="center" vertical="center"/>
    </xf>
    <xf numFmtId="10" fontId="8" fillId="7" borderId="1" xfId="19" applyNumberFormat="1" applyFont="1" applyFill="1" applyBorder="1" applyAlignment="1">
      <alignment horizontal="center" vertical="center"/>
    </xf>
    <xf numFmtId="10" fontId="8" fillId="2" borderId="1" xfId="19" applyNumberFormat="1" applyFont="1" applyFill="1" applyBorder="1" applyAlignment="1">
      <alignment horizontal="center" vertical="center"/>
    </xf>
    <xf numFmtId="10" fontId="16" fillId="3" borderId="1" xfId="0" applyNumberFormat="1" applyFont="1" applyFill="1" applyBorder="1" applyAlignment="1">
      <alignment horizontal="center" vertical="center" wrapText="1"/>
    </xf>
    <xf numFmtId="4" fontId="8" fillId="0" borderId="0" xfId="19" applyNumberFormat="1" applyFont="1" applyAlignment="1">
      <alignment horizontal="center" vertical="center"/>
    </xf>
    <xf numFmtId="4" fontId="8" fillId="0" borderId="0" xfId="19" applyNumberFormat="1" applyFont="1" applyBorder="1" applyAlignment="1">
      <alignment horizontal="center" vertical="center"/>
    </xf>
    <xf numFmtId="4" fontId="10" fillId="0" borderId="0" xfId="19" applyNumberFormat="1" applyFont="1" applyBorder="1" applyAlignment="1"/>
    <xf numFmtId="4" fontId="8" fillId="0" borderId="1" xfId="19" applyNumberFormat="1" applyFont="1" applyBorder="1" applyAlignment="1">
      <alignment horizontal="center" vertical="center"/>
    </xf>
    <xf numFmtId="4" fontId="8" fillId="7" borderId="1" xfId="19" applyNumberFormat="1" applyFont="1" applyFill="1" applyBorder="1" applyAlignment="1">
      <alignment horizontal="center" vertical="center"/>
    </xf>
    <xf numFmtId="4" fontId="16" fillId="3" borderId="0" xfId="0" applyNumberFormat="1" applyFont="1" applyFill="1" applyBorder="1" applyAlignment="1">
      <alignment horizontal="center" vertical="center" wrapText="1"/>
    </xf>
    <xf numFmtId="4" fontId="8" fillId="2" borderId="2" xfId="19" applyNumberFormat="1" applyFont="1" applyFill="1" applyBorder="1" applyAlignment="1">
      <alignment horizontal="center" vertical="center"/>
    </xf>
    <xf numFmtId="4" fontId="8" fillId="7" borderId="26" xfId="19" applyNumberFormat="1" applyFont="1" applyFill="1" applyBorder="1" applyAlignment="1">
      <alignment horizontal="center" vertical="center"/>
    </xf>
    <xf numFmtId="4" fontId="8" fillId="7" borderId="2" xfId="19" applyNumberFormat="1" applyFont="1" applyFill="1" applyBorder="1" applyAlignment="1">
      <alignment horizontal="center" vertical="center"/>
    </xf>
    <xf numFmtId="4" fontId="8" fillId="2" borderId="1" xfId="19" applyNumberFormat="1" applyFont="1" applyFill="1" applyBorder="1" applyAlignment="1">
      <alignment horizontal="center" vertical="center"/>
    </xf>
    <xf numFmtId="4" fontId="8" fillId="8" borderId="9" xfId="19" applyNumberFormat="1" applyFont="1" applyFill="1" applyBorder="1" applyAlignment="1">
      <alignment horizontal="center" vertical="center"/>
    </xf>
    <xf numFmtId="4" fontId="8" fillId="8" borderId="17" xfId="19" applyNumberFormat="1" applyFont="1" applyFill="1" applyBorder="1" applyAlignment="1">
      <alignment horizontal="center" vertical="center"/>
    </xf>
    <xf numFmtId="4" fontId="9" fillId="3" borderId="9" xfId="19" applyNumberFormat="1" applyFont="1" applyFill="1" applyBorder="1" applyAlignment="1">
      <alignment horizontal="center" vertical="center"/>
    </xf>
    <xf numFmtId="4" fontId="8" fillId="8" borderId="7" xfId="19" applyNumberFormat="1" applyFont="1" applyFill="1" applyBorder="1" applyAlignment="1">
      <alignment horizontal="center" vertical="center"/>
    </xf>
    <xf numFmtId="4" fontId="8" fillId="3" borderId="9" xfId="19" applyNumberFormat="1" applyFont="1" applyFill="1" applyBorder="1" applyAlignment="1">
      <alignment horizontal="center" vertical="center"/>
    </xf>
    <xf numFmtId="4" fontId="8" fillId="8" borderId="20" xfId="19" applyNumberFormat="1" applyFont="1" applyFill="1" applyBorder="1" applyAlignment="1">
      <alignment horizontal="center" vertical="center"/>
    </xf>
    <xf numFmtId="4" fontId="8" fillId="3" borderId="20" xfId="19" applyNumberFormat="1" applyFont="1" applyFill="1" applyBorder="1" applyAlignment="1">
      <alignment horizontal="center" vertical="center"/>
    </xf>
    <xf numFmtId="4" fontId="8" fillId="5" borderId="17" xfId="19" applyNumberFormat="1" applyFont="1" applyFill="1" applyBorder="1" applyAlignment="1">
      <alignment horizontal="center" vertical="center"/>
    </xf>
    <xf numFmtId="4" fontId="8" fillId="8" borderId="16" xfId="19" applyNumberFormat="1" applyFont="1" applyFill="1" applyBorder="1" applyAlignment="1">
      <alignment horizontal="center" vertical="center"/>
    </xf>
    <xf numFmtId="4" fontId="8" fillId="3" borderId="9" xfId="19" applyNumberFormat="1" applyFont="1" applyFill="1" applyBorder="1" applyAlignment="1">
      <alignment horizontal="center" vertical="center" wrapText="1"/>
    </xf>
    <xf numFmtId="4" fontId="8" fillId="8" borderId="1" xfId="19" applyNumberFormat="1" applyFont="1" applyFill="1" applyBorder="1" applyAlignment="1">
      <alignment horizontal="center" vertical="center"/>
    </xf>
    <xf numFmtId="4" fontId="6" fillId="0" borderId="0" xfId="19" applyNumberFormat="1" applyFont="1" applyAlignment="1"/>
    <xf numFmtId="0" fontId="5" fillId="13" borderId="23" xfId="19" applyFont="1" applyFill="1" applyBorder="1" applyAlignment="1">
      <alignment horizontal="center" vertical="center"/>
    </xf>
    <xf numFmtId="0" fontId="5" fillId="13" borderId="23" xfId="19" applyFont="1" applyFill="1" applyBorder="1" applyAlignment="1">
      <alignment horizontal="center" vertical="center" wrapText="1"/>
    </xf>
    <xf numFmtId="0" fontId="5" fillId="13" borderId="27" xfId="19" applyFont="1" applyFill="1" applyBorder="1" applyAlignment="1">
      <alignment horizontal="center" vertical="center" wrapText="1"/>
    </xf>
    <xf numFmtId="4" fontId="5" fillId="13" borderId="24" xfId="19" applyNumberFormat="1" applyFont="1" applyFill="1" applyBorder="1" applyAlignment="1">
      <alignment horizontal="center" vertical="center" wrapText="1"/>
    </xf>
    <xf numFmtId="0" fontId="5" fillId="13" borderId="22" xfId="19" applyFont="1" applyFill="1" applyBorder="1" applyAlignment="1">
      <alignment horizontal="center" vertical="center" wrapText="1"/>
    </xf>
    <xf numFmtId="0" fontId="18" fillId="2" borderId="0" xfId="19" applyFont="1" applyFill="1" applyAlignment="1"/>
    <xf numFmtId="0" fontId="19" fillId="14" borderId="1" xfId="19" applyFont="1" applyFill="1" applyBorder="1" applyAlignment="1">
      <alignment horizontal="center" vertical="center"/>
    </xf>
    <xf numFmtId="0" fontId="20" fillId="0" borderId="0" xfId="0" applyFont="1"/>
    <xf numFmtId="0" fontId="20" fillId="12" borderId="0" xfId="0" applyFont="1" applyFill="1"/>
    <xf numFmtId="0" fontId="20" fillId="15" borderId="0" xfId="0" applyFont="1" applyFill="1"/>
    <xf numFmtId="0" fontId="20" fillId="0" borderId="0" xfId="0" applyFont="1" applyAlignment="1">
      <alignment vertical="center"/>
    </xf>
    <xf numFmtId="0" fontId="20" fillId="11" borderId="1" xfId="0" applyFont="1" applyFill="1" applyBorder="1" applyAlignment="1">
      <alignment vertical="center"/>
    </xf>
    <xf numFmtId="0" fontId="20" fillId="11" borderId="1" xfId="0" applyFont="1" applyFill="1" applyBorder="1" applyAlignment="1">
      <alignment vertical="center" wrapText="1"/>
    </xf>
    <xf numFmtId="0" fontId="20" fillId="0" borderId="1" xfId="0" applyFont="1" applyBorder="1"/>
    <xf numFmtId="8" fontId="20" fillId="0" borderId="1" xfId="0" applyNumberFormat="1" applyFont="1" applyBorder="1"/>
    <xf numFmtId="0" fontId="20" fillId="14" borderId="1" xfId="0" applyFont="1" applyFill="1" applyBorder="1"/>
    <xf numFmtId="8" fontId="20" fillId="14" borderId="1" xfId="0" applyNumberFormat="1" applyFont="1" applyFill="1" applyBorder="1"/>
    <xf numFmtId="8" fontId="20" fillId="15" borderId="1" xfId="0" applyNumberFormat="1" applyFont="1" applyFill="1" applyBorder="1"/>
    <xf numFmtId="10" fontId="20" fillId="12" borderId="1" xfId="0" applyNumberFormat="1" applyFont="1" applyFill="1" applyBorder="1"/>
    <xf numFmtId="0" fontId="19" fillId="0" borderId="0" xfId="0" applyFont="1"/>
    <xf numFmtId="0" fontId="19" fillId="12" borderId="0" xfId="0" applyFont="1" applyFill="1"/>
    <xf numFmtId="0" fontId="19" fillId="15" borderId="0" xfId="0" applyFont="1" applyFill="1"/>
    <xf numFmtId="0" fontId="19" fillId="11" borderId="1" xfId="0" applyFont="1" applyFill="1" applyBorder="1" applyAlignment="1">
      <alignment vertical="center"/>
    </xf>
    <xf numFmtId="0" fontId="19" fillId="11" borderId="1" xfId="0" applyFont="1" applyFill="1" applyBorder="1" applyAlignment="1">
      <alignment vertical="center" wrapText="1"/>
    </xf>
    <xf numFmtId="0" fontId="19" fillId="0" borderId="0" xfId="0" applyFont="1" applyAlignment="1">
      <alignment vertical="center"/>
    </xf>
    <xf numFmtId="0" fontId="19" fillId="0" borderId="1" xfId="0" applyFont="1" applyBorder="1"/>
    <xf numFmtId="8" fontId="19" fillId="0" borderId="1" xfId="0" applyNumberFormat="1" applyFont="1" applyBorder="1"/>
    <xf numFmtId="10" fontId="19" fillId="12" borderId="1" xfId="0" applyNumberFormat="1" applyFont="1" applyFill="1" applyBorder="1"/>
    <xf numFmtId="8" fontId="19" fillId="15" borderId="1" xfId="0" applyNumberFormat="1" applyFont="1" applyFill="1" applyBorder="1"/>
    <xf numFmtId="0" fontId="19" fillId="14" borderId="1" xfId="0" applyFont="1" applyFill="1" applyBorder="1"/>
    <xf numFmtId="8" fontId="19" fillId="14" borderId="1" xfId="0" applyNumberFormat="1" applyFont="1" applyFill="1" applyBorder="1"/>
    <xf numFmtId="4" fontId="8" fillId="12" borderId="0" xfId="19" applyNumberFormat="1" applyFont="1" applyFill="1" applyBorder="1" applyAlignment="1">
      <alignment horizontal="center" vertical="center"/>
    </xf>
    <xf numFmtId="4" fontId="8" fillId="15" borderId="0" xfId="19" applyNumberFormat="1" applyFont="1" applyFill="1" applyBorder="1" applyAlignment="1">
      <alignment horizontal="center" vertical="center"/>
    </xf>
    <xf numFmtId="0" fontId="19" fillId="2" borderId="0" xfId="0" applyFont="1" applyFill="1"/>
    <xf numFmtId="0" fontId="20" fillId="0" borderId="0" xfId="0" applyFont="1" applyAlignment="1">
      <alignment vertical="top"/>
    </xf>
    <xf numFmtId="0" fontId="20" fillId="17" borderId="25" xfId="0" applyFont="1" applyFill="1" applyBorder="1" applyAlignment="1">
      <alignment vertical="center"/>
    </xf>
    <xf numFmtId="0" fontId="20" fillId="17" borderId="1" xfId="0" applyFont="1" applyFill="1" applyBorder="1" applyAlignment="1">
      <alignment vertical="center"/>
    </xf>
    <xf numFmtId="0" fontId="20" fillId="17" borderId="26" xfId="0" applyFont="1" applyFill="1" applyBorder="1" applyAlignment="1">
      <alignment vertical="center"/>
    </xf>
    <xf numFmtId="0" fontId="20" fillId="0" borderId="1" xfId="0" applyFont="1" applyBorder="1" applyAlignment="1">
      <alignment vertical="top"/>
    </xf>
    <xf numFmtId="8" fontId="20" fillId="0" borderId="1" xfId="0" applyNumberFormat="1" applyFont="1" applyBorder="1" applyAlignment="1">
      <alignment vertical="top"/>
    </xf>
    <xf numFmtId="0" fontId="19" fillId="9" borderId="0" xfId="0" applyFont="1" applyFill="1"/>
    <xf numFmtId="0" fontId="20" fillId="2" borderId="1" xfId="0" applyFont="1" applyFill="1" applyBorder="1" applyAlignment="1">
      <alignment vertical="center"/>
    </xf>
    <xf numFmtId="8" fontId="20" fillId="2" borderId="1" xfId="0" applyNumberFormat="1" applyFont="1" applyFill="1" applyBorder="1" applyAlignment="1">
      <alignment vertical="center"/>
    </xf>
    <xf numFmtId="0" fontId="20" fillId="14" borderId="1" xfId="0" applyFont="1" applyFill="1" applyBorder="1" applyAlignment="1">
      <alignment vertical="top"/>
    </xf>
    <xf numFmtId="8" fontId="20" fillId="14" borderId="1" xfId="0" applyNumberFormat="1" applyFont="1" applyFill="1" applyBorder="1" applyAlignment="1">
      <alignment vertical="top"/>
    </xf>
    <xf numFmtId="0" fontId="20" fillId="16" borderId="0" xfId="0" applyFont="1" applyFill="1"/>
    <xf numFmtId="0" fontId="20" fillId="17" borderId="26" xfId="0" applyFont="1" applyFill="1" applyBorder="1" applyAlignment="1">
      <alignment vertical="center" wrapText="1"/>
    </xf>
    <xf numFmtId="0" fontId="20" fillId="0" borderId="26" xfId="0" applyFont="1" applyBorder="1"/>
    <xf numFmtId="0" fontId="20" fillId="2" borderId="0" xfId="0" applyFont="1" applyFill="1"/>
    <xf numFmtId="8" fontId="20" fillId="0" borderId="1" xfId="0" applyNumberFormat="1" applyFont="1" applyBorder="1" applyAlignment="1">
      <alignment horizontal="right"/>
    </xf>
    <xf numFmtId="4" fontId="20" fillId="14" borderId="1" xfId="0" applyNumberFormat="1" applyFont="1" applyFill="1" applyBorder="1"/>
    <xf numFmtId="4" fontId="20" fillId="0" borderId="0" xfId="0" applyNumberFormat="1" applyFont="1"/>
    <xf numFmtId="4" fontId="20" fillId="17" borderId="26" xfId="0" applyNumberFormat="1" applyFont="1" applyFill="1" applyBorder="1" applyAlignment="1">
      <alignment vertical="center" wrapText="1"/>
    </xf>
    <xf numFmtId="4" fontId="20" fillId="15" borderId="1" xfId="0" applyNumberFormat="1" applyFont="1" applyFill="1" applyBorder="1"/>
    <xf numFmtId="10" fontId="20" fillId="12" borderId="1" xfId="0" applyNumberFormat="1" applyFont="1" applyFill="1" applyBorder="1" applyAlignment="1">
      <alignment vertical="center"/>
    </xf>
    <xf numFmtId="10" fontId="20" fillId="12" borderId="1" xfId="0" applyNumberFormat="1" applyFont="1" applyFill="1" applyBorder="1" applyAlignment="1">
      <alignment vertical="top"/>
    </xf>
    <xf numFmtId="10" fontId="20" fillId="7" borderId="1" xfId="0" applyNumberFormat="1" applyFont="1" applyFill="1" applyBorder="1"/>
    <xf numFmtId="164" fontId="20" fillId="15" borderId="1" xfId="0" applyNumberFormat="1" applyFont="1" applyFill="1" applyBorder="1"/>
    <xf numFmtId="164" fontId="20" fillId="0" borderId="0" xfId="0" applyNumberFormat="1" applyFont="1"/>
    <xf numFmtId="164" fontId="20" fillId="14" borderId="1" xfId="0" applyNumberFormat="1" applyFont="1" applyFill="1" applyBorder="1"/>
    <xf numFmtId="164" fontId="20" fillId="17" borderId="26" xfId="0" applyNumberFormat="1" applyFont="1" applyFill="1" applyBorder="1" applyAlignment="1">
      <alignment vertical="center" wrapText="1"/>
    </xf>
    <xf numFmtId="10" fontId="20" fillId="12" borderId="26" xfId="0" applyNumberFormat="1" applyFont="1" applyFill="1" applyBorder="1"/>
    <xf numFmtId="164" fontId="20" fillId="15" borderId="26" xfId="0" applyNumberFormat="1" applyFont="1" applyFill="1" applyBorder="1"/>
    <xf numFmtId="0" fontId="19" fillId="0" borderId="1" xfId="0" applyFont="1" applyBorder="1" applyAlignment="1">
      <alignment horizontal="center" vertical="center"/>
    </xf>
    <xf numFmtId="0" fontId="7" fillId="0" borderId="0" xfId="19" applyFont="1" applyBorder="1" applyAlignment="1">
      <alignment horizontal="center" vertical="center" wrapText="1"/>
    </xf>
    <xf numFmtId="0" fontId="6" fillId="0" borderId="0" xfId="19" applyFont="1" applyBorder="1" applyAlignment="1"/>
    <xf numFmtId="2" fontId="21" fillId="0" borderId="0" xfId="19" applyNumberFormat="1" applyFont="1" applyAlignment="1">
      <alignment vertical="center"/>
    </xf>
    <xf numFmtId="2" fontId="5" fillId="13" borderId="22" xfId="19" applyNumberFormat="1" applyFont="1" applyFill="1" applyBorder="1" applyAlignment="1">
      <alignment horizontal="center" vertical="center" wrapText="1"/>
    </xf>
    <xf numFmtId="2" fontId="21" fillId="0" borderId="1" xfId="19" applyNumberFormat="1" applyFont="1" applyBorder="1" applyAlignment="1">
      <alignment vertical="center"/>
    </xf>
    <xf numFmtId="2" fontId="21" fillId="15" borderId="1" xfId="19" applyNumberFormat="1" applyFont="1" applyFill="1" applyBorder="1" applyAlignment="1">
      <alignment vertical="center"/>
    </xf>
    <xf numFmtId="2" fontId="21" fillId="2" borderId="1" xfId="19" applyNumberFormat="1" applyFont="1" applyFill="1" applyBorder="1" applyAlignment="1">
      <alignment vertical="center"/>
    </xf>
    <xf numFmtId="2" fontId="22" fillId="14" borderId="1" xfId="19" applyNumberFormat="1" applyFont="1" applyFill="1" applyBorder="1" applyAlignment="1">
      <alignment vertical="center"/>
    </xf>
    <xf numFmtId="0" fontId="0" fillId="7" borderId="0" xfId="0" applyFill="1"/>
    <xf numFmtId="0" fontId="22" fillId="0" borderId="0" xfId="0" applyFont="1" applyAlignment="1">
      <alignment horizontal="left" vertical="top" wrapText="1"/>
    </xf>
    <xf numFmtId="0" fontId="22" fillId="0" borderId="0" xfId="0" applyFont="1" applyAlignment="1">
      <alignment horizontal="left" vertical="top"/>
    </xf>
  </cellXfs>
  <cellStyles count="20">
    <cellStyle name="Normal" xfId="0" builtinId="0"/>
    <cellStyle name="Normal 10" xfId="1"/>
    <cellStyle name="Normal 11" xfId="2"/>
    <cellStyle name="Normal 12" xfId="3"/>
    <cellStyle name="Normal 13" xfId="4"/>
    <cellStyle name="Normal 14" xfId="5"/>
    <cellStyle name="Normal 15" xfId="6"/>
    <cellStyle name="Normal 16" xfId="7"/>
    <cellStyle name="Normal 17" xfId="8"/>
    <cellStyle name="Normal 18" xfId="9"/>
    <cellStyle name="Normal 2" xfId="10"/>
    <cellStyle name="Normal 2 2" xfId="11"/>
    <cellStyle name="Normal 2 3" xfId="12"/>
    <cellStyle name="Normal 2 3 2" xfId="13"/>
    <cellStyle name="Normal 2 4" xfId="14"/>
    <cellStyle name="Normal 2 5" xfId="15"/>
    <cellStyle name="Normal 3" xfId="16"/>
    <cellStyle name="Normal 4" xfId="19"/>
    <cellStyle name="Normal 5" xfId="17"/>
    <cellStyle name="Normal 7" xfId="18"/>
  </cellStyles>
  <dxfs count="0"/>
  <tableStyles count="0" defaultTableStyle="TableStyleMedium9" defaultPivotStyle="PivotStyleLight16"/>
  <colors>
    <mruColors>
      <color rgb="FFFFFF66"/>
      <color rgb="FFFF9900"/>
      <color rgb="FF66FF66"/>
      <color rgb="FFFFFFCC"/>
      <color rgb="FFFF33CC"/>
      <color rgb="FFFF99FF"/>
      <color rgb="FFFF3399"/>
      <color rgb="FFCCFFCC"/>
      <color rgb="FF00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K129"/>
  <sheetViews>
    <sheetView showGridLines="0" tabSelected="1" topLeftCell="A16" workbookViewId="0">
      <selection activeCell="D17" sqref="D17"/>
    </sheetView>
  </sheetViews>
  <sheetFormatPr defaultRowHeight="14.5"/>
  <cols>
    <col min="11" max="11" width="17.453125" customWidth="1"/>
  </cols>
  <sheetData>
    <row r="1" hidden="1"/>
    <row r="2" hidden="1"/>
    <row r="3" hidden="1"/>
    <row r="4" hidden="1"/>
    <row r="5" hidden="1"/>
    <row r="6" hidden="1"/>
    <row r="7" hidden="1"/>
    <row r="8" hidden="1"/>
    <row r="9" hidden="1"/>
    <row r="10" hidden="1"/>
    <row r="11" hidden="1"/>
    <row r="12" hidden="1"/>
    <row r="13" hidden="1"/>
    <row r="14" hidden="1"/>
    <row r="15" hidden="1"/>
    <row r="17" spans="2:11">
      <c r="D17" s="222" t="s">
        <v>988</v>
      </c>
      <c r="E17" s="222"/>
      <c r="F17" s="222"/>
      <c r="G17" s="222"/>
    </row>
    <row r="19" spans="2:11">
      <c r="B19" s="223" t="s">
        <v>989</v>
      </c>
      <c r="C19" s="224"/>
      <c r="D19" s="224"/>
      <c r="E19" s="224"/>
      <c r="F19" s="224"/>
      <c r="G19" s="224"/>
      <c r="H19" s="224"/>
      <c r="I19" s="224"/>
      <c r="J19" s="224"/>
      <c r="K19" s="224"/>
    </row>
    <row r="20" spans="2:11">
      <c r="B20" s="224"/>
      <c r="C20" s="224"/>
      <c r="D20" s="224"/>
      <c r="E20" s="224"/>
      <c r="F20" s="224"/>
      <c r="G20" s="224"/>
      <c r="H20" s="224"/>
      <c r="I20" s="224"/>
      <c r="J20" s="224"/>
      <c r="K20" s="224"/>
    </row>
    <row r="21" spans="2:11">
      <c r="B21" s="224"/>
      <c r="C21" s="224"/>
      <c r="D21" s="224"/>
      <c r="E21" s="224"/>
      <c r="F21" s="224"/>
      <c r="G21" s="224"/>
      <c r="H21" s="224"/>
      <c r="I21" s="224"/>
      <c r="J21" s="224"/>
      <c r="K21" s="224"/>
    </row>
    <row r="22" spans="2:11">
      <c r="B22" s="224"/>
      <c r="C22" s="224"/>
      <c r="D22" s="224"/>
      <c r="E22" s="224"/>
      <c r="F22" s="224"/>
      <c r="G22" s="224"/>
      <c r="H22" s="224"/>
      <c r="I22" s="224"/>
      <c r="J22" s="224"/>
      <c r="K22" s="224"/>
    </row>
    <row r="23" spans="2:11">
      <c r="B23" s="224"/>
      <c r="C23" s="224"/>
      <c r="D23" s="224"/>
      <c r="E23" s="224"/>
      <c r="F23" s="224"/>
      <c r="G23" s="224"/>
      <c r="H23" s="224"/>
      <c r="I23" s="224"/>
      <c r="J23" s="224"/>
      <c r="K23" s="224"/>
    </row>
    <row r="24" spans="2:11">
      <c r="B24" s="224"/>
      <c r="C24" s="224"/>
      <c r="D24" s="224"/>
      <c r="E24" s="224"/>
      <c r="F24" s="224"/>
      <c r="G24" s="224"/>
      <c r="H24" s="224"/>
      <c r="I24" s="224"/>
      <c r="J24" s="224"/>
      <c r="K24" s="224"/>
    </row>
    <row r="25" spans="2:11">
      <c r="B25" s="224"/>
      <c r="C25" s="224"/>
      <c r="D25" s="224"/>
      <c r="E25" s="224"/>
      <c r="F25" s="224"/>
      <c r="G25" s="224"/>
      <c r="H25" s="224"/>
      <c r="I25" s="224"/>
      <c r="J25" s="224"/>
      <c r="K25" s="224"/>
    </row>
    <row r="26" spans="2:11">
      <c r="B26" s="224"/>
      <c r="C26" s="224"/>
      <c r="D26" s="224"/>
      <c r="E26" s="224"/>
      <c r="F26" s="224"/>
      <c r="G26" s="224"/>
      <c r="H26" s="224"/>
      <c r="I26" s="224"/>
      <c r="J26" s="224"/>
      <c r="K26" s="224"/>
    </row>
    <row r="27" spans="2:11">
      <c r="B27" s="224"/>
      <c r="C27" s="224"/>
      <c r="D27" s="224"/>
      <c r="E27" s="224"/>
      <c r="F27" s="224"/>
      <c r="G27" s="224"/>
      <c r="H27" s="224"/>
      <c r="I27" s="224"/>
      <c r="J27" s="224"/>
      <c r="K27" s="224"/>
    </row>
    <row r="28" spans="2:11">
      <c r="B28" s="224"/>
      <c r="C28" s="224"/>
      <c r="D28" s="224"/>
      <c r="E28" s="224"/>
      <c r="F28" s="224"/>
      <c r="G28" s="224"/>
      <c r="H28" s="224"/>
      <c r="I28" s="224"/>
      <c r="J28" s="224"/>
      <c r="K28" s="224"/>
    </row>
    <row r="29" spans="2:11">
      <c r="B29" s="224"/>
      <c r="C29" s="224"/>
      <c r="D29" s="224"/>
      <c r="E29" s="224"/>
      <c r="F29" s="224"/>
      <c r="G29" s="224"/>
      <c r="H29" s="224"/>
      <c r="I29" s="224"/>
      <c r="J29" s="224"/>
      <c r="K29" s="224"/>
    </row>
    <row r="30" spans="2:11">
      <c r="B30" s="224"/>
      <c r="C30" s="224"/>
      <c r="D30" s="224"/>
      <c r="E30" s="224"/>
      <c r="F30" s="224"/>
      <c r="G30" s="224"/>
      <c r="H30" s="224"/>
      <c r="I30" s="224"/>
      <c r="J30" s="224"/>
      <c r="K30" s="224"/>
    </row>
    <row r="31" spans="2:11">
      <c r="B31" s="224"/>
      <c r="C31" s="224"/>
      <c r="D31" s="224"/>
      <c r="E31" s="224"/>
      <c r="F31" s="224"/>
      <c r="G31" s="224"/>
      <c r="H31" s="224"/>
      <c r="I31" s="224"/>
      <c r="J31" s="224"/>
      <c r="K31" s="224"/>
    </row>
    <row r="32" spans="2:11">
      <c r="B32" s="224"/>
      <c r="C32" s="224"/>
      <c r="D32" s="224"/>
      <c r="E32" s="224"/>
      <c r="F32" s="224"/>
      <c r="G32" s="224"/>
      <c r="H32" s="224"/>
      <c r="I32" s="224"/>
      <c r="J32" s="224"/>
      <c r="K32" s="224"/>
    </row>
    <row r="33" spans="2:11">
      <c r="B33" s="224"/>
      <c r="C33" s="224"/>
      <c r="D33" s="224"/>
      <c r="E33" s="224"/>
      <c r="F33" s="224"/>
      <c r="G33" s="224"/>
      <c r="H33" s="224"/>
      <c r="I33" s="224"/>
      <c r="J33" s="224"/>
      <c r="K33" s="224"/>
    </row>
    <row r="34" spans="2:11">
      <c r="B34" s="224"/>
      <c r="C34" s="224"/>
      <c r="D34" s="224"/>
      <c r="E34" s="224"/>
      <c r="F34" s="224"/>
      <c r="G34" s="224"/>
      <c r="H34" s="224"/>
      <c r="I34" s="224"/>
      <c r="J34" s="224"/>
      <c r="K34" s="224"/>
    </row>
    <row r="35" spans="2:11">
      <c r="B35" s="224"/>
      <c r="C35" s="224"/>
      <c r="D35" s="224"/>
      <c r="E35" s="224"/>
      <c r="F35" s="224"/>
      <c r="G35" s="224"/>
      <c r="H35" s="224"/>
      <c r="I35" s="224"/>
      <c r="J35" s="224"/>
      <c r="K35" s="224"/>
    </row>
    <row r="36" spans="2:11">
      <c r="B36" s="224"/>
      <c r="C36" s="224"/>
      <c r="D36" s="224"/>
      <c r="E36" s="224"/>
      <c r="F36" s="224"/>
      <c r="G36" s="224"/>
      <c r="H36" s="224"/>
      <c r="I36" s="224"/>
      <c r="J36" s="224"/>
      <c r="K36" s="224"/>
    </row>
    <row r="37" spans="2:11">
      <c r="B37" s="224"/>
      <c r="C37" s="224"/>
      <c r="D37" s="224"/>
      <c r="E37" s="224"/>
      <c r="F37" s="224"/>
      <c r="G37" s="224"/>
      <c r="H37" s="224"/>
      <c r="I37" s="224"/>
      <c r="J37" s="224"/>
      <c r="K37" s="224"/>
    </row>
    <row r="38" spans="2:11">
      <c r="B38" s="224"/>
      <c r="C38" s="224"/>
      <c r="D38" s="224"/>
      <c r="E38" s="224"/>
      <c r="F38" s="224"/>
      <c r="G38" s="224"/>
      <c r="H38" s="224"/>
      <c r="I38" s="224"/>
      <c r="J38" s="224"/>
      <c r="K38" s="224"/>
    </row>
    <row r="39" spans="2:11">
      <c r="B39" s="224"/>
      <c r="C39" s="224"/>
      <c r="D39" s="224"/>
      <c r="E39" s="224"/>
      <c r="F39" s="224"/>
      <c r="G39" s="224"/>
      <c r="H39" s="224"/>
      <c r="I39" s="224"/>
      <c r="J39" s="224"/>
      <c r="K39" s="224"/>
    </row>
    <row r="40" spans="2:11">
      <c r="B40" s="224"/>
      <c r="C40" s="224"/>
      <c r="D40" s="224"/>
      <c r="E40" s="224"/>
      <c r="F40" s="224"/>
      <c r="G40" s="224"/>
      <c r="H40" s="224"/>
      <c r="I40" s="224"/>
      <c r="J40" s="224"/>
      <c r="K40" s="224"/>
    </row>
    <row r="41" spans="2:11">
      <c r="B41" s="224"/>
      <c r="C41" s="224"/>
      <c r="D41" s="224"/>
      <c r="E41" s="224"/>
      <c r="F41" s="224"/>
      <c r="G41" s="224"/>
      <c r="H41" s="224"/>
      <c r="I41" s="224"/>
      <c r="J41" s="224"/>
      <c r="K41" s="224"/>
    </row>
    <row r="42" spans="2:11">
      <c r="B42" s="224"/>
      <c r="C42" s="224"/>
      <c r="D42" s="224"/>
      <c r="E42" s="224"/>
      <c r="F42" s="224"/>
      <c r="G42" s="224"/>
      <c r="H42" s="224"/>
      <c r="I42" s="224"/>
      <c r="J42" s="224"/>
      <c r="K42" s="224"/>
    </row>
    <row r="43" spans="2:11">
      <c r="B43" s="224"/>
      <c r="C43" s="224"/>
      <c r="D43" s="224"/>
      <c r="E43" s="224"/>
      <c r="F43" s="224"/>
      <c r="G43" s="224"/>
      <c r="H43" s="224"/>
      <c r="I43" s="224"/>
      <c r="J43" s="224"/>
      <c r="K43" s="224"/>
    </row>
    <row r="44" spans="2:11">
      <c r="B44" s="224"/>
      <c r="C44" s="224"/>
      <c r="D44" s="224"/>
      <c r="E44" s="224"/>
      <c r="F44" s="224"/>
      <c r="G44" s="224"/>
      <c r="H44" s="224"/>
      <c r="I44" s="224"/>
      <c r="J44" s="224"/>
      <c r="K44" s="224"/>
    </row>
    <row r="45" spans="2:11">
      <c r="B45" s="224"/>
      <c r="C45" s="224"/>
      <c r="D45" s="224"/>
      <c r="E45" s="224"/>
      <c r="F45" s="224"/>
      <c r="G45" s="224"/>
      <c r="H45" s="224"/>
      <c r="I45" s="224"/>
      <c r="J45" s="224"/>
      <c r="K45" s="224"/>
    </row>
    <row r="46" spans="2:11">
      <c r="B46" s="224"/>
      <c r="C46" s="224"/>
      <c r="D46" s="224"/>
      <c r="E46" s="224"/>
      <c r="F46" s="224"/>
      <c r="G46" s="224"/>
      <c r="H46" s="224"/>
      <c r="I46" s="224"/>
      <c r="J46" s="224"/>
      <c r="K46" s="224"/>
    </row>
    <row r="47" spans="2:11">
      <c r="B47" s="224"/>
      <c r="C47" s="224"/>
      <c r="D47" s="224"/>
      <c r="E47" s="224"/>
      <c r="F47" s="224"/>
      <c r="G47" s="224"/>
      <c r="H47" s="224"/>
      <c r="I47" s="224"/>
      <c r="J47" s="224"/>
      <c r="K47" s="224"/>
    </row>
    <row r="48" spans="2:11">
      <c r="B48" s="224"/>
      <c r="C48" s="224"/>
      <c r="D48" s="224"/>
      <c r="E48" s="224"/>
      <c r="F48" s="224"/>
      <c r="G48" s="224"/>
      <c r="H48" s="224"/>
      <c r="I48" s="224"/>
      <c r="J48" s="224"/>
      <c r="K48" s="224"/>
    </row>
    <row r="49" spans="2:11">
      <c r="B49" s="224"/>
      <c r="C49" s="224"/>
      <c r="D49" s="224"/>
      <c r="E49" s="224"/>
      <c r="F49" s="224"/>
      <c r="G49" s="224"/>
      <c r="H49" s="224"/>
      <c r="I49" s="224"/>
      <c r="J49" s="224"/>
      <c r="K49" s="224"/>
    </row>
    <row r="50" spans="2:11">
      <c r="B50" s="224"/>
      <c r="C50" s="224"/>
      <c r="D50" s="224"/>
      <c r="E50" s="224"/>
      <c r="F50" s="224"/>
      <c r="G50" s="224"/>
      <c r="H50" s="224"/>
      <c r="I50" s="224"/>
      <c r="J50" s="224"/>
      <c r="K50" s="224"/>
    </row>
    <row r="51" spans="2:11">
      <c r="B51" s="224"/>
      <c r="C51" s="224"/>
      <c r="D51" s="224"/>
      <c r="E51" s="224"/>
      <c r="F51" s="224"/>
      <c r="G51" s="224"/>
      <c r="H51" s="224"/>
      <c r="I51" s="224"/>
      <c r="J51" s="224"/>
      <c r="K51" s="224"/>
    </row>
    <row r="52" spans="2:11">
      <c r="B52" s="224"/>
      <c r="C52" s="224"/>
      <c r="D52" s="224"/>
      <c r="E52" s="224"/>
      <c r="F52" s="224"/>
      <c r="G52" s="224"/>
      <c r="H52" s="224"/>
      <c r="I52" s="224"/>
      <c r="J52" s="224"/>
      <c r="K52" s="224"/>
    </row>
    <row r="53" spans="2:11">
      <c r="B53" s="224"/>
      <c r="C53" s="224"/>
      <c r="D53" s="224"/>
      <c r="E53" s="224"/>
      <c r="F53" s="224"/>
      <c r="G53" s="224"/>
      <c r="H53" s="224"/>
      <c r="I53" s="224"/>
      <c r="J53" s="224"/>
      <c r="K53" s="224"/>
    </row>
    <row r="54" spans="2:11">
      <c r="B54" s="224"/>
      <c r="C54" s="224"/>
      <c r="D54" s="224"/>
      <c r="E54" s="224"/>
      <c r="F54" s="224"/>
      <c r="G54" s="224"/>
      <c r="H54" s="224"/>
      <c r="I54" s="224"/>
      <c r="J54" s="224"/>
      <c r="K54" s="224"/>
    </row>
    <row r="55" spans="2:11">
      <c r="B55" s="224"/>
      <c r="C55" s="224"/>
      <c r="D55" s="224"/>
      <c r="E55" s="224"/>
      <c r="F55" s="224"/>
      <c r="G55" s="224"/>
      <c r="H55" s="224"/>
      <c r="I55" s="224"/>
      <c r="J55" s="224"/>
      <c r="K55" s="224"/>
    </row>
    <row r="56" spans="2:11">
      <c r="B56" s="224"/>
      <c r="C56" s="224"/>
      <c r="D56" s="224"/>
      <c r="E56" s="224"/>
      <c r="F56" s="224"/>
      <c r="G56" s="224"/>
      <c r="H56" s="224"/>
      <c r="I56" s="224"/>
      <c r="J56" s="224"/>
      <c r="K56" s="224"/>
    </row>
    <row r="57" spans="2:11">
      <c r="B57" s="224"/>
      <c r="C57" s="224"/>
      <c r="D57" s="224"/>
      <c r="E57" s="224"/>
      <c r="F57" s="224"/>
      <c r="G57" s="224"/>
      <c r="H57" s="224"/>
      <c r="I57" s="224"/>
      <c r="J57" s="224"/>
      <c r="K57" s="224"/>
    </row>
    <row r="58" spans="2:11">
      <c r="B58" s="224"/>
      <c r="C58" s="224"/>
      <c r="D58" s="224"/>
      <c r="E58" s="224"/>
      <c r="F58" s="224"/>
      <c r="G58" s="224"/>
      <c r="H58" s="224"/>
      <c r="I58" s="224"/>
      <c r="J58" s="224"/>
      <c r="K58" s="224"/>
    </row>
    <row r="59" spans="2:11">
      <c r="B59" s="224"/>
      <c r="C59" s="224"/>
      <c r="D59" s="224"/>
      <c r="E59" s="224"/>
      <c r="F59" s="224"/>
      <c r="G59" s="224"/>
      <c r="H59" s="224"/>
      <c r="I59" s="224"/>
      <c r="J59" s="224"/>
      <c r="K59" s="224"/>
    </row>
    <row r="60" spans="2:11">
      <c r="B60" s="224"/>
      <c r="C60" s="224"/>
      <c r="D60" s="224"/>
      <c r="E60" s="224"/>
      <c r="F60" s="224"/>
      <c r="G60" s="224"/>
      <c r="H60" s="224"/>
      <c r="I60" s="224"/>
      <c r="J60" s="224"/>
      <c r="K60" s="224"/>
    </row>
    <row r="61" spans="2:11">
      <c r="B61" s="224"/>
      <c r="C61" s="224"/>
      <c r="D61" s="224"/>
      <c r="E61" s="224"/>
      <c r="F61" s="224"/>
      <c r="G61" s="224"/>
      <c r="H61" s="224"/>
      <c r="I61" s="224"/>
      <c r="J61" s="224"/>
      <c r="K61" s="224"/>
    </row>
    <row r="62" spans="2:11">
      <c r="B62" s="224"/>
      <c r="C62" s="224"/>
      <c r="D62" s="224"/>
      <c r="E62" s="224"/>
      <c r="F62" s="224"/>
      <c r="G62" s="224"/>
      <c r="H62" s="224"/>
      <c r="I62" s="224"/>
      <c r="J62" s="224"/>
      <c r="K62" s="224"/>
    </row>
    <row r="63" spans="2:11">
      <c r="B63" s="224"/>
      <c r="C63" s="224"/>
      <c r="D63" s="224"/>
      <c r="E63" s="224"/>
      <c r="F63" s="224"/>
      <c r="G63" s="224"/>
      <c r="H63" s="224"/>
      <c r="I63" s="224"/>
      <c r="J63" s="224"/>
      <c r="K63" s="224"/>
    </row>
    <row r="64" spans="2:11">
      <c r="B64" s="224"/>
      <c r="C64" s="224"/>
      <c r="D64" s="224"/>
      <c r="E64" s="224"/>
      <c r="F64" s="224"/>
      <c r="G64" s="224"/>
      <c r="H64" s="224"/>
      <c r="I64" s="224"/>
      <c r="J64" s="224"/>
      <c r="K64" s="224"/>
    </row>
    <row r="65" spans="2:11">
      <c r="B65" s="224"/>
      <c r="C65" s="224"/>
      <c r="D65" s="224"/>
      <c r="E65" s="224"/>
      <c r="F65" s="224"/>
      <c r="G65" s="224"/>
      <c r="H65" s="224"/>
      <c r="I65" s="224"/>
      <c r="J65" s="224"/>
      <c r="K65" s="224"/>
    </row>
    <row r="66" spans="2:11">
      <c r="B66" s="224"/>
      <c r="C66" s="224"/>
      <c r="D66" s="224"/>
      <c r="E66" s="224"/>
      <c r="F66" s="224"/>
      <c r="G66" s="224"/>
      <c r="H66" s="224"/>
      <c r="I66" s="224"/>
      <c r="J66" s="224"/>
      <c r="K66" s="224"/>
    </row>
    <row r="67" spans="2:11">
      <c r="B67" s="224"/>
      <c r="C67" s="224"/>
      <c r="D67" s="224"/>
      <c r="E67" s="224"/>
      <c r="F67" s="224"/>
      <c r="G67" s="224"/>
      <c r="H67" s="224"/>
      <c r="I67" s="224"/>
      <c r="J67" s="224"/>
      <c r="K67" s="224"/>
    </row>
    <row r="68" spans="2:11">
      <c r="B68" s="224"/>
      <c r="C68" s="224"/>
      <c r="D68" s="224"/>
      <c r="E68" s="224"/>
      <c r="F68" s="224"/>
      <c r="G68" s="224"/>
      <c r="H68" s="224"/>
      <c r="I68" s="224"/>
      <c r="J68" s="224"/>
      <c r="K68" s="224"/>
    </row>
    <row r="69" spans="2:11">
      <c r="B69" s="224"/>
      <c r="C69" s="224"/>
      <c r="D69" s="224"/>
      <c r="E69" s="224"/>
      <c r="F69" s="224"/>
      <c r="G69" s="224"/>
      <c r="H69" s="224"/>
      <c r="I69" s="224"/>
      <c r="J69" s="224"/>
      <c r="K69" s="224"/>
    </row>
    <row r="70" spans="2:11">
      <c r="B70" s="224"/>
      <c r="C70" s="224"/>
      <c r="D70" s="224"/>
      <c r="E70" s="224"/>
      <c r="F70" s="224"/>
      <c r="G70" s="224"/>
      <c r="H70" s="224"/>
      <c r="I70" s="224"/>
      <c r="J70" s="224"/>
      <c r="K70" s="224"/>
    </row>
    <row r="71" spans="2:11">
      <c r="B71" s="224"/>
      <c r="C71" s="224"/>
      <c r="D71" s="224"/>
      <c r="E71" s="224"/>
      <c r="F71" s="224"/>
      <c r="G71" s="224"/>
      <c r="H71" s="224"/>
      <c r="I71" s="224"/>
      <c r="J71" s="224"/>
      <c r="K71" s="224"/>
    </row>
    <row r="72" spans="2:11">
      <c r="B72" s="224"/>
      <c r="C72" s="224"/>
      <c r="D72" s="224"/>
      <c r="E72" s="224"/>
      <c r="F72" s="224"/>
      <c r="G72" s="224"/>
      <c r="H72" s="224"/>
      <c r="I72" s="224"/>
      <c r="J72" s="224"/>
      <c r="K72" s="224"/>
    </row>
    <row r="73" spans="2:11">
      <c r="B73" s="224"/>
      <c r="C73" s="224"/>
      <c r="D73" s="224"/>
      <c r="E73" s="224"/>
      <c r="F73" s="224"/>
      <c r="G73" s="224"/>
      <c r="H73" s="224"/>
      <c r="I73" s="224"/>
      <c r="J73" s="224"/>
      <c r="K73" s="224"/>
    </row>
    <row r="74" spans="2:11">
      <c r="B74" s="224"/>
      <c r="C74" s="224"/>
      <c r="D74" s="224"/>
      <c r="E74" s="224"/>
      <c r="F74" s="224"/>
      <c r="G74" s="224"/>
      <c r="H74" s="224"/>
      <c r="I74" s="224"/>
      <c r="J74" s="224"/>
      <c r="K74" s="224"/>
    </row>
    <row r="75" spans="2:11">
      <c r="B75" s="224"/>
      <c r="C75" s="224"/>
      <c r="D75" s="224"/>
      <c r="E75" s="224"/>
      <c r="F75" s="224"/>
      <c r="G75" s="224"/>
      <c r="H75" s="224"/>
      <c r="I75" s="224"/>
      <c r="J75" s="224"/>
      <c r="K75" s="224"/>
    </row>
    <row r="76" spans="2:11">
      <c r="B76" s="224"/>
      <c r="C76" s="224"/>
      <c r="D76" s="224"/>
      <c r="E76" s="224"/>
      <c r="F76" s="224"/>
      <c r="G76" s="224"/>
      <c r="H76" s="224"/>
      <c r="I76" s="224"/>
      <c r="J76" s="224"/>
      <c r="K76" s="224"/>
    </row>
    <row r="77" spans="2:11">
      <c r="B77" s="224"/>
      <c r="C77" s="224"/>
      <c r="D77" s="224"/>
      <c r="E77" s="224"/>
      <c r="F77" s="224"/>
      <c r="G77" s="224"/>
      <c r="H77" s="224"/>
      <c r="I77" s="224"/>
      <c r="J77" s="224"/>
      <c r="K77" s="224"/>
    </row>
    <row r="78" spans="2:11">
      <c r="B78" s="224"/>
      <c r="C78" s="224"/>
      <c r="D78" s="224"/>
      <c r="E78" s="224"/>
      <c r="F78" s="224"/>
      <c r="G78" s="224"/>
      <c r="H78" s="224"/>
      <c r="I78" s="224"/>
      <c r="J78" s="224"/>
      <c r="K78" s="224"/>
    </row>
    <row r="79" spans="2:11">
      <c r="B79" s="224"/>
      <c r="C79" s="224"/>
      <c r="D79" s="224"/>
      <c r="E79" s="224"/>
      <c r="F79" s="224"/>
      <c r="G79" s="224"/>
      <c r="H79" s="224"/>
      <c r="I79" s="224"/>
      <c r="J79" s="224"/>
      <c r="K79" s="224"/>
    </row>
    <row r="80" spans="2:11">
      <c r="B80" s="224"/>
      <c r="C80" s="224"/>
      <c r="D80" s="224"/>
      <c r="E80" s="224"/>
      <c r="F80" s="224"/>
      <c r="G80" s="224"/>
      <c r="H80" s="224"/>
      <c r="I80" s="224"/>
      <c r="J80" s="224"/>
      <c r="K80" s="224"/>
    </row>
    <row r="81" spans="2:11">
      <c r="B81" s="224"/>
      <c r="C81" s="224"/>
      <c r="D81" s="224"/>
      <c r="E81" s="224"/>
      <c r="F81" s="224"/>
      <c r="G81" s="224"/>
      <c r="H81" s="224"/>
      <c r="I81" s="224"/>
      <c r="J81" s="224"/>
      <c r="K81" s="224"/>
    </row>
    <row r="82" spans="2:11">
      <c r="B82" s="224"/>
      <c r="C82" s="224"/>
      <c r="D82" s="224"/>
      <c r="E82" s="224"/>
      <c r="F82" s="224"/>
      <c r="G82" s="224"/>
      <c r="H82" s="224"/>
      <c r="I82" s="224"/>
      <c r="J82" s="224"/>
      <c r="K82" s="224"/>
    </row>
    <row r="83" spans="2:11">
      <c r="B83" s="224"/>
      <c r="C83" s="224"/>
      <c r="D83" s="224"/>
      <c r="E83" s="224"/>
      <c r="F83" s="224"/>
      <c r="G83" s="224"/>
      <c r="H83" s="224"/>
      <c r="I83" s="224"/>
      <c r="J83" s="224"/>
      <c r="K83" s="224"/>
    </row>
    <row r="84" spans="2:11">
      <c r="B84" s="224"/>
      <c r="C84" s="224"/>
      <c r="D84" s="224"/>
      <c r="E84" s="224"/>
      <c r="F84" s="224"/>
      <c r="G84" s="224"/>
      <c r="H84" s="224"/>
      <c r="I84" s="224"/>
      <c r="J84" s="224"/>
      <c r="K84" s="224"/>
    </row>
    <row r="85" spans="2:11">
      <c r="B85" s="224"/>
      <c r="C85" s="224"/>
      <c r="D85" s="224"/>
      <c r="E85" s="224"/>
      <c r="F85" s="224"/>
      <c r="G85" s="224"/>
      <c r="H85" s="224"/>
      <c r="I85" s="224"/>
      <c r="J85" s="224"/>
      <c r="K85" s="224"/>
    </row>
    <row r="86" spans="2:11">
      <c r="B86" s="224"/>
      <c r="C86" s="224"/>
      <c r="D86" s="224"/>
      <c r="E86" s="224"/>
      <c r="F86" s="224"/>
      <c r="G86" s="224"/>
      <c r="H86" s="224"/>
      <c r="I86" s="224"/>
      <c r="J86" s="224"/>
      <c r="K86" s="224"/>
    </row>
    <row r="87" spans="2:11">
      <c r="B87" s="224"/>
      <c r="C87" s="224"/>
      <c r="D87" s="224"/>
      <c r="E87" s="224"/>
      <c r="F87" s="224"/>
      <c r="G87" s="224"/>
      <c r="H87" s="224"/>
      <c r="I87" s="224"/>
      <c r="J87" s="224"/>
      <c r="K87" s="224"/>
    </row>
    <row r="88" spans="2:11">
      <c r="B88" s="224"/>
      <c r="C88" s="224"/>
      <c r="D88" s="224"/>
      <c r="E88" s="224"/>
      <c r="F88" s="224"/>
      <c r="G88" s="224"/>
      <c r="H88" s="224"/>
      <c r="I88" s="224"/>
      <c r="J88" s="224"/>
      <c r="K88" s="224"/>
    </row>
    <row r="89" spans="2:11">
      <c r="B89" s="224"/>
      <c r="C89" s="224"/>
      <c r="D89" s="224"/>
      <c r="E89" s="224"/>
      <c r="F89" s="224"/>
      <c r="G89" s="224"/>
      <c r="H89" s="224"/>
      <c r="I89" s="224"/>
      <c r="J89" s="224"/>
      <c r="K89" s="224"/>
    </row>
    <row r="90" spans="2:11">
      <c r="B90" s="224"/>
      <c r="C90" s="224"/>
      <c r="D90" s="224"/>
      <c r="E90" s="224"/>
      <c r="F90" s="224"/>
      <c r="G90" s="224"/>
      <c r="H90" s="224"/>
      <c r="I90" s="224"/>
      <c r="J90" s="224"/>
      <c r="K90" s="224"/>
    </row>
    <row r="91" spans="2:11">
      <c r="B91" s="224"/>
      <c r="C91" s="224"/>
      <c r="D91" s="224"/>
      <c r="E91" s="224"/>
      <c r="F91" s="224"/>
      <c r="G91" s="224"/>
      <c r="H91" s="224"/>
      <c r="I91" s="224"/>
      <c r="J91" s="224"/>
      <c r="K91" s="224"/>
    </row>
    <row r="92" spans="2:11">
      <c r="B92" s="224"/>
      <c r="C92" s="224"/>
      <c r="D92" s="224"/>
      <c r="E92" s="224"/>
      <c r="F92" s="224"/>
      <c r="G92" s="224"/>
      <c r="H92" s="224"/>
      <c r="I92" s="224"/>
      <c r="J92" s="224"/>
      <c r="K92" s="224"/>
    </row>
    <row r="93" spans="2:11">
      <c r="B93" s="224"/>
      <c r="C93" s="224"/>
      <c r="D93" s="224"/>
      <c r="E93" s="224"/>
      <c r="F93" s="224"/>
      <c r="G93" s="224"/>
      <c r="H93" s="224"/>
      <c r="I93" s="224"/>
      <c r="J93" s="224"/>
      <c r="K93" s="224"/>
    </row>
    <row r="94" spans="2:11">
      <c r="B94" s="224"/>
      <c r="C94" s="224"/>
      <c r="D94" s="224"/>
      <c r="E94" s="224"/>
      <c r="F94" s="224"/>
      <c r="G94" s="224"/>
      <c r="H94" s="224"/>
      <c r="I94" s="224"/>
      <c r="J94" s="224"/>
      <c r="K94" s="224"/>
    </row>
    <row r="95" spans="2:11">
      <c r="B95" s="224"/>
      <c r="C95" s="224"/>
      <c r="D95" s="224"/>
      <c r="E95" s="224"/>
      <c r="F95" s="224"/>
      <c r="G95" s="224"/>
      <c r="H95" s="224"/>
      <c r="I95" s="224"/>
      <c r="J95" s="224"/>
      <c r="K95" s="224"/>
    </row>
    <row r="96" spans="2:11">
      <c r="B96" s="224"/>
      <c r="C96" s="224"/>
      <c r="D96" s="224"/>
      <c r="E96" s="224"/>
      <c r="F96" s="224"/>
      <c r="G96" s="224"/>
      <c r="H96" s="224"/>
      <c r="I96" s="224"/>
      <c r="J96" s="224"/>
      <c r="K96" s="224"/>
    </row>
    <row r="97" spans="2:11">
      <c r="B97" s="224"/>
      <c r="C97" s="224"/>
      <c r="D97" s="224"/>
      <c r="E97" s="224"/>
      <c r="F97" s="224"/>
      <c r="G97" s="224"/>
      <c r="H97" s="224"/>
      <c r="I97" s="224"/>
      <c r="J97" s="224"/>
      <c r="K97" s="224"/>
    </row>
    <row r="98" spans="2:11">
      <c r="B98" s="224"/>
      <c r="C98" s="224"/>
      <c r="D98" s="224"/>
      <c r="E98" s="224"/>
      <c r="F98" s="224"/>
      <c r="G98" s="224"/>
      <c r="H98" s="224"/>
      <c r="I98" s="224"/>
      <c r="J98" s="224"/>
      <c r="K98" s="224"/>
    </row>
    <row r="99" spans="2:11">
      <c r="B99" s="224"/>
      <c r="C99" s="224"/>
      <c r="D99" s="224"/>
      <c r="E99" s="224"/>
      <c r="F99" s="224"/>
      <c r="G99" s="224"/>
      <c r="H99" s="224"/>
      <c r="I99" s="224"/>
      <c r="J99" s="224"/>
      <c r="K99" s="224"/>
    </row>
    <row r="100" spans="2:11">
      <c r="B100" s="224"/>
      <c r="C100" s="224"/>
      <c r="D100" s="224"/>
      <c r="E100" s="224"/>
      <c r="F100" s="224"/>
      <c r="G100" s="224"/>
      <c r="H100" s="224"/>
      <c r="I100" s="224"/>
      <c r="J100" s="224"/>
      <c r="K100" s="224"/>
    </row>
    <row r="101" spans="2:11">
      <c r="B101" s="224"/>
      <c r="C101" s="224"/>
      <c r="D101" s="224"/>
      <c r="E101" s="224"/>
      <c r="F101" s="224"/>
      <c r="G101" s="224"/>
      <c r="H101" s="224"/>
      <c r="I101" s="224"/>
      <c r="J101" s="224"/>
      <c r="K101" s="224"/>
    </row>
    <row r="102" spans="2:11">
      <c r="B102" s="224"/>
      <c r="C102" s="224"/>
      <c r="D102" s="224"/>
      <c r="E102" s="224"/>
      <c r="F102" s="224"/>
      <c r="G102" s="224"/>
      <c r="H102" s="224"/>
      <c r="I102" s="224"/>
      <c r="J102" s="224"/>
      <c r="K102" s="224"/>
    </row>
    <row r="103" spans="2:11">
      <c r="B103" s="224"/>
      <c r="C103" s="224"/>
      <c r="D103" s="224"/>
      <c r="E103" s="224"/>
      <c r="F103" s="224"/>
      <c r="G103" s="224"/>
      <c r="H103" s="224"/>
      <c r="I103" s="224"/>
      <c r="J103" s="224"/>
      <c r="K103" s="224"/>
    </row>
    <row r="104" spans="2:11">
      <c r="B104" s="224"/>
      <c r="C104" s="224"/>
      <c r="D104" s="224"/>
      <c r="E104" s="224"/>
      <c r="F104" s="224"/>
      <c r="G104" s="224"/>
      <c r="H104" s="224"/>
      <c r="I104" s="224"/>
      <c r="J104" s="224"/>
      <c r="K104" s="224"/>
    </row>
    <row r="105" spans="2:11">
      <c r="B105" s="224"/>
      <c r="C105" s="224"/>
      <c r="D105" s="224"/>
      <c r="E105" s="224"/>
      <c r="F105" s="224"/>
      <c r="G105" s="224"/>
      <c r="H105" s="224"/>
      <c r="I105" s="224"/>
      <c r="J105" s="224"/>
      <c r="K105" s="224"/>
    </row>
    <row r="106" spans="2:11">
      <c r="B106" s="224"/>
      <c r="C106" s="224"/>
      <c r="D106" s="224"/>
      <c r="E106" s="224"/>
      <c r="F106" s="224"/>
      <c r="G106" s="224"/>
      <c r="H106" s="224"/>
      <c r="I106" s="224"/>
      <c r="J106" s="224"/>
      <c r="K106" s="224"/>
    </row>
    <row r="107" spans="2:11">
      <c r="B107" s="224"/>
      <c r="C107" s="224"/>
      <c r="D107" s="224"/>
      <c r="E107" s="224"/>
      <c r="F107" s="224"/>
      <c r="G107" s="224"/>
      <c r="H107" s="224"/>
      <c r="I107" s="224"/>
      <c r="J107" s="224"/>
      <c r="K107" s="224"/>
    </row>
    <row r="108" spans="2:11">
      <c r="B108" s="224"/>
      <c r="C108" s="224"/>
      <c r="D108" s="224"/>
      <c r="E108" s="224"/>
      <c r="F108" s="224"/>
      <c r="G108" s="224"/>
      <c r="H108" s="224"/>
      <c r="I108" s="224"/>
      <c r="J108" s="224"/>
      <c r="K108" s="224"/>
    </row>
    <row r="109" spans="2:11">
      <c r="B109" s="224"/>
      <c r="C109" s="224"/>
      <c r="D109" s="224"/>
      <c r="E109" s="224"/>
      <c r="F109" s="224"/>
      <c r="G109" s="224"/>
      <c r="H109" s="224"/>
      <c r="I109" s="224"/>
      <c r="J109" s="224"/>
      <c r="K109" s="224"/>
    </row>
    <row r="110" spans="2:11">
      <c r="B110" s="224"/>
      <c r="C110" s="224"/>
      <c r="D110" s="224"/>
      <c r="E110" s="224"/>
      <c r="F110" s="224"/>
      <c r="G110" s="224"/>
      <c r="H110" s="224"/>
      <c r="I110" s="224"/>
      <c r="J110" s="224"/>
      <c r="K110" s="224"/>
    </row>
    <row r="111" spans="2:11">
      <c r="B111" s="224"/>
      <c r="C111" s="224"/>
      <c r="D111" s="224"/>
      <c r="E111" s="224"/>
      <c r="F111" s="224"/>
      <c r="G111" s="224"/>
      <c r="H111" s="224"/>
      <c r="I111" s="224"/>
      <c r="J111" s="224"/>
      <c r="K111" s="224"/>
    </row>
    <row r="112" spans="2:11">
      <c r="B112" s="224"/>
      <c r="C112" s="224"/>
      <c r="D112" s="224"/>
      <c r="E112" s="224"/>
      <c r="F112" s="224"/>
      <c r="G112" s="224"/>
      <c r="H112" s="224"/>
      <c r="I112" s="224"/>
      <c r="J112" s="224"/>
      <c r="K112" s="224"/>
    </row>
    <row r="113" spans="2:11">
      <c r="B113" s="224"/>
      <c r="C113" s="224"/>
      <c r="D113" s="224"/>
      <c r="E113" s="224"/>
      <c r="F113" s="224"/>
      <c r="G113" s="224"/>
      <c r="H113" s="224"/>
      <c r="I113" s="224"/>
      <c r="J113" s="224"/>
      <c r="K113" s="224"/>
    </row>
    <row r="114" spans="2:11">
      <c r="B114" s="224"/>
      <c r="C114" s="224"/>
      <c r="D114" s="224"/>
      <c r="E114" s="224"/>
      <c r="F114" s="224"/>
      <c r="G114" s="224"/>
      <c r="H114" s="224"/>
      <c r="I114" s="224"/>
      <c r="J114" s="224"/>
      <c r="K114" s="224"/>
    </row>
    <row r="115" spans="2:11">
      <c r="B115" s="224"/>
      <c r="C115" s="224"/>
      <c r="D115" s="224"/>
      <c r="E115" s="224"/>
      <c r="F115" s="224"/>
      <c r="G115" s="224"/>
      <c r="H115" s="224"/>
      <c r="I115" s="224"/>
      <c r="J115" s="224"/>
      <c r="K115" s="224"/>
    </row>
    <row r="116" spans="2:11">
      <c r="B116" s="224"/>
      <c r="C116" s="224"/>
      <c r="D116" s="224"/>
      <c r="E116" s="224"/>
      <c r="F116" s="224"/>
      <c r="G116" s="224"/>
      <c r="H116" s="224"/>
      <c r="I116" s="224"/>
      <c r="J116" s="224"/>
      <c r="K116" s="224"/>
    </row>
    <row r="117" spans="2:11">
      <c r="B117" s="224"/>
      <c r="C117" s="224"/>
      <c r="D117" s="224"/>
      <c r="E117" s="224"/>
      <c r="F117" s="224"/>
      <c r="G117" s="224"/>
      <c r="H117" s="224"/>
      <c r="I117" s="224"/>
      <c r="J117" s="224"/>
      <c r="K117" s="224"/>
    </row>
    <row r="118" spans="2:11">
      <c r="B118" s="224"/>
      <c r="C118" s="224"/>
      <c r="D118" s="224"/>
      <c r="E118" s="224"/>
      <c r="F118" s="224"/>
      <c r="G118" s="224"/>
      <c r="H118" s="224"/>
      <c r="I118" s="224"/>
      <c r="J118" s="224"/>
      <c r="K118" s="224"/>
    </row>
    <row r="119" spans="2:11">
      <c r="B119" s="224"/>
      <c r="C119" s="224"/>
      <c r="D119" s="224"/>
      <c r="E119" s="224"/>
      <c r="F119" s="224"/>
      <c r="G119" s="224"/>
      <c r="H119" s="224"/>
      <c r="I119" s="224"/>
      <c r="J119" s="224"/>
      <c r="K119" s="224"/>
    </row>
    <row r="120" spans="2:11">
      <c r="B120" s="224"/>
      <c r="C120" s="224"/>
      <c r="D120" s="224"/>
      <c r="E120" s="224"/>
      <c r="F120" s="224"/>
      <c r="G120" s="224"/>
      <c r="H120" s="224"/>
      <c r="I120" s="224"/>
      <c r="J120" s="224"/>
      <c r="K120" s="224"/>
    </row>
    <row r="121" spans="2:11">
      <c r="B121" s="224"/>
      <c r="C121" s="224"/>
      <c r="D121" s="224"/>
      <c r="E121" s="224"/>
      <c r="F121" s="224"/>
      <c r="G121" s="224"/>
      <c r="H121" s="224"/>
      <c r="I121" s="224"/>
      <c r="J121" s="224"/>
      <c r="K121" s="224"/>
    </row>
    <row r="122" spans="2:11">
      <c r="B122" s="224"/>
      <c r="C122" s="224"/>
      <c r="D122" s="224"/>
      <c r="E122" s="224"/>
      <c r="F122" s="224"/>
      <c r="G122" s="224"/>
      <c r="H122" s="224"/>
      <c r="I122" s="224"/>
      <c r="J122" s="224"/>
      <c r="K122" s="224"/>
    </row>
    <row r="123" spans="2:11">
      <c r="B123" s="224"/>
      <c r="C123" s="224"/>
      <c r="D123" s="224"/>
      <c r="E123" s="224"/>
      <c r="F123" s="224"/>
      <c r="G123" s="224"/>
      <c r="H123" s="224"/>
      <c r="I123" s="224"/>
      <c r="J123" s="224"/>
      <c r="K123" s="224"/>
    </row>
    <row r="124" spans="2:11">
      <c r="B124" s="224"/>
      <c r="C124" s="224"/>
      <c r="D124" s="224"/>
      <c r="E124" s="224"/>
      <c r="F124" s="224"/>
      <c r="G124" s="224"/>
      <c r="H124" s="224"/>
      <c r="I124" s="224"/>
      <c r="J124" s="224"/>
      <c r="K124" s="224"/>
    </row>
    <row r="125" spans="2:11">
      <c r="B125" s="224"/>
      <c r="C125" s="224"/>
      <c r="D125" s="224"/>
      <c r="E125" s="224"/>
      <c r="F125" s="224"/>
      <c r="G125" s="224"/>
      <c r="H125" s="224"/>
      <c r="I125" s="224"/>
      <c r="J125" s="224"/>
      <c r="K125" s="224"/>
    </row>
    <row r="126" spans="2:11">
      <c r="B126" s="224"/>
      <c r="C126" s="224"/>
      <c r="D126" s="224"/>
      <c r="E126" s="224"/>
      <c r="F126" s="224"/>
      <c r="G126" s="224"/>
      <c r="H126" s="224"/>
      <c r="I126" s="224"/>
      <c r="J126" s="224"/>
      <c r="K126" s="224"/>
    </row>
    <row r="127" spans="2:11">
      <c r="B127" s="224"/>
      <c r="C127" s="224"/>
      <c r="D127" s="224"/>
      <c r="E127" s="224"/>
      <c r="F127" s="224"/>
      <c r="G127" s="224"/>
      <c r="H127" s="224"/>
      <c r="I127" s="224"/>
      <c r="J127" s="224"/>
      <c r="K127" s="224"/>
    </row>
    <row r="128" spans="2:11">
      <c r="B128" s="224"/>
      <c r="C128" s="224"/>
      <c r="D128" s="224"/>
      <c r="E128" s="224"/>
      <c r="F128" s="224"/>
      <c r="G128" s="224"/>
      <c r="H128" s="224"/>
      <c r="I128" s="224"/>
      <c r="J128" s="224"/>
      <c r="K128" s="224"/>
    </row>
    <row r="129" spans="2:11">
      <c r="B129" s="224"/>
      <c r="C129" s="224"/>
      <c r="D129" s="224"/>
      <c r="E129" s="224"/>
      <c r="F129" s="224"/>
      <c r="G129" s="224"/>
      <c r="H129" s="224"/>
      <c r="I129" s="224"/>
      <c r="J129" s="224"/>
      <c r="K129" s="224"/>
    </row>
  </sheetData>
  <sheetProtection password="CF1B" sheet="1" objects="1" scenarios="1"/>
  <protectedRanges>
    <protectedRange sqref="D17" name="Range1"/>
  </protectedRanges>
  <mergeCells count="1">
    <mergeCell ref="B19:K12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501"/>
  <sheetViews>
    <sheetView showGridLines="0" zoomScaleNormal="100" workbookViewId="0">
      <selection activeCell="A5" sqref="A5"/>
    </sheetView>
  </sheetViews>
  <sheetFormatPr defaultColWidth="17.26953125" defaultRowHeight="14.5"/>
  <cols>
    <col min="1" max="1" width="50.81640625" style="4" customWidth="1"/>
    <col min="2" max="2" width="9.453125" style="4" customWidth="1"/>
    <col min="3" max="3" width="20.36328125" style="4" customWidth="1"/>
    <col min="4" max="4" width="16.08984375" style="4" customWidth="1"/>
    <col min="5" max="5" width="17.90625" style="149" customWidth="1"/>
    <col min="6" max="6" width="28.26953125" style="4" customWidth="1"/>
    <col min="7" max="7" width="17.26953125" style="216"/>
    <col min="8" max="16384" width="17.26953125" style="4"/>
  </cols>
  <sheetData>
    <row r="1" spans="1:7">
      <c r="A1" s="213" t="str">
        <f>'Read first - Guidance '!D17</f>
        <v xml:space="preserve">[INSERT YOUR COMPANY NAME HERE] </v>
      </c>
      <c r="B1" s="213"/>
      <c r="C1" s="213"/>
    </row>
    <row r="3" spans="1:7">
      <c r="A3" s="122" t="s">
        <v>820</v>
      </c>
      <c r="B3" s="1"/>
      <c r="C3" s="2"/>
      <c r="D3" s="169" t="s">
        <v>12</v>
      </c>
      <c r="E3" s="128"/>
      <c r="F3" s="3"/>
    </row>
    <row r="4" spans="1:7">
      <c r="A4" s="120"/>
      <c r="B4" s="1"/>
      <c r="C4" s="2"/>
      <c r="D4" s="170" t="s">
        <v>150</v>
      </c>
      <c r="E4" s="181"/>
      <c r="F4" s="50"/>
    </row>
    <row r="5" spans="1:7">
      <c r="A5" s="120" t="s">
        <v>819</v>
      </c>
      <c r="B5" s="1"/>
      <c r="C5" s="2"/>
      <c r="D5" s="171" t="s">
        <v>149</v>
      </c>
      <c r="E5" s="182"/>
      <c r="F5" s="50"/>
    </row>
    <row r="6" spans="1:7">
      <c r="A6" s="120" t="s">
        <v>821</v>
      </c>
      <c r="B6" s="1"/>
      <c r="C6" s="2"/>
      <c r="D6" s="119"/>
      <c r="E6" s="129"/>
      <c r="F6" s="50"/>
    </row>
    <row r="7" spans="1:7">
      <c r="A7" s="214"/>
      <c r="B7" s="215"/>
      <c r="C7" s="119"/>
      <c r="D7" s="119"/>
      <c r="E7" s="130"/>
      <c r="F7" s="118"/>
    </row>
    <row r="8" spans="1:7" s="155" customFormat="1" ht="84">
      <c r="A8" s="150" t="s">
        <v>389</v>
      </c>
      <c r="B8" s="150" t="s">
        <v>390</v>
      </c>
      <c r="C8" s="151" t="s">
        <v>391</v>
      </c>
      <c r="D8" s="152" t="s">
        <v>392</v>
      </c>
      <c r="E8" s="153" t="s">
        <v>393</v>
      </c>
      <c r="F8" s="154" t="s">
        <v>825</v>
      </c>
      <c r="G8" s="217" t="s">
        <v>822</v>
      </c>
    </row>
    <row r="9" spans="1:7">
      <c r="A9" s="115" t="s">
        <v>394</v>
      </c>
      <c r="B9" s="58"/>
      <c r="C9" s="59"/>
      <c r="D9" s="60"/>
      <c r="E9" s="131"/>
      <c r="F9" s="51"/>
      <c r="G9" s="218"/>
    </row>
    <row r="10" spans="1:7" ht="23">
      <c r="A10" s="61" t="s">
        <v>395</v>
      </c>
      <c r="B10" s="62">
        <v>46181704</v>
      </c>
      <c r="C10" s="63" t="s">
        <v>396</v>
      </c>
      <c r="D10" s="64" t="s">
        <v>397</v>
      </c>
      <c r="E10" s="132"/>
      <c r="F10" s="123"/>
      <c r="G10" s="219">
        <f>E10 - (E10*F10)</f>
        <v>0</v>
      </c>
    </row>
    <row r="11" spans="1:7" ht="23">
      <c r="A11" s="65" t="s">
        <v>398</v>
      </c>
      <c r="B11" s="62">
        <v>46181704</v>
      </c>
      <c r="C11" s="66" t="s">
        <v>396</v>
      </c>
      <c r="D11" s="67" t="s">
        <v>397</v>
      </c>
      <c r="E11" s="132"/>
      <c r="F11" s="123"/>
      <c r="G11" s="219">
        <f>E11 - (E11*F11)</f>
        <v>0</v>
      </c>
    </row>
    <row r="12" spans="1:7" ht="23">
      <c r="A12" s="68" t="s">
        <v>399</v>
      </c>
      <c r="B12" s="62">
        <v>46181704</v>
      </c>
      <c r="C12" s="63" t="s">
        <v>396</v>
      </c>
      <c r="D12" s="64" t="s">
        <v>397</v>
      </c>
      <c r="E12" s="132"/>
      <c r="F12" s="123"/>
      <c r="G12" s="219">
        <f>E12 - (E12*F12)</f>
        <v>0</v>
      </c>
    </row>
    <row r="13" spans="1:7" ht="23">
      <c r="A13" s="65" t="s">
        <v>400</v>
      </c>
      <c r="B13" s="62">
        <v>46181704</v>
      </c>
      <c r="C13" s="66" t="s">
        <v>396</v>
      </c>
      <c r="D13" s="67" t="s">
        <v>397</v>
      </c>
      <c r="E13" s="132"/>
      <c r="F13" s="123"/>
      <c r="G13" s="219">
        <f>E13 - (E13*F13)</f>
        <v>0</v>
      </c>
    </row>
    <row r="14" spans="1:7" ht="23">
      <c r="A14" s="68" t="s">
        <v>401</v>
      </c>
      <c r="B14" s="62">
        <v>46181704</v>
      </c>
      <c r="C14" s="63" t="s">
        <v>396</v>
      </c>
      <c r="D14" s="64" t="s">
        <v>397</v>
      </c>
      <c r="E14" s="132"/>
      <c r="F14" s="123"/>
      <c r="G14" s="219">
        <f>E14 - (E14*F14)</f>
        <v>0</v>
      </c>
    </row>
    <row r="15" spans="1:7" ht="23">
      <c r="A15" s="65" t="s">
        <v>402</v>
      </c>
      <c r="B15" s="62">
        <v>46181704</v>
      </c>
      <c r="C15" s="66" t="s">
        <v>396</v>
      </c>
      <c r="D15" s="67" t="s">
        <v>397</v>
      </c>
      <c r="E15" s="132"/>
      <c r="F15" s="123"/>
      <c r="G15" s="219">
        <f>E15 - (E15*F15)</f>
        <v>0</v>
      </c>
    </row>
    <row r="16" spans="1:7">
      <c r="A16" s="68" t="s">
        <v>403</v>
      </c>
      <c r="B16" s="62">
        <v>46181704</v>
      </c>
      <c r="C16" s="63" t="s">
        <v>396</v>
      </c>
      <c r="D16" s="64" t="s">
        <v>397</v>
      </c>
      <c r="E16" s="132"/>
      <c r="F16" s="123"/>
      <c r="G16" s="219">
        <f>E16 - (E16*F16)</f>
        <v>0</v>
      </c>
    </row>
    <row r="17" spans="1:7" ht="34.5">
      <c r="A17" s="69" t="s">
        <v>404</v>
      </c>
      <c r="B17" s="62">
        <v>46181704</v>
      </c>
      <c r="C17" s="66" t="s">
        <v>396</v>
      </c>
      <c r="D17" s="67" t="s">
        <v>397</v>
      </c>
      <c r="E17" s="132"/>
      <c r="F17" s="123"/>
      <c r="G17" s="219">
        <f>E17 - (E17*F17)</f>
        <v>0</v>
      </c>
    </row>
    <row r="18" spans="1:7" ht="23">
      <c r="A18" s="68" t="s">
        <v>405</v>
      </c>
      <c r="B18" s="62">
        <v>46181704</v>
      </c>
      <c r="C18" s="63" t="s">
        <v>396</v>
      </c>
      <c r="D18" s="64" t="s">
        <v>397</v>
      </c>
      <c r="E18" s="132"/>
      <c r="F18" s="123"/>
      <c r="G18" s="219">
        <f>E18 - (E18*F18)</f>
        <v>0</v>
      </c>
    </row>
    <row r="19" spans="1:7">
      <c r="A19" s="68" t="s">
        <v>406</v>
      </c>
      <c r="B19" s="62">
        <v>46181706</v>
      </c>
      <c r="C19" s="63" t="s">
        <v>396</v>
      </c>
      <c r="D19" s="64" t="s">
        <v>407</v>
      </c>
      <c r="E19" s="132"/>
      <c r="F19" s="123"/>
      <c r="G19" s="219">
        <f>E19 - (E19*F19)</f>
        <v>0</v>
      </c>
    </row>
    <row r="20" spans="1:7">
      <c r="A20" s="65" t="s">
        <v>408</v>
      </c>
      <c r="B20" s="62">
        <v>46181706</v>
      </c>
      <c r="C20" s="66" t="s">
        <v>396</v>
      </c>
      <c r="D20" s="67" t="s">
        <v>397</v>
      </c>
      <c r="E20" s="132"/>
      <c r="F20" s="123"/>
      <c r="G20" s="219">
        <f>E20 - (E20*F20)</f>
        <v>0</v>
      </c>
    </row>
    <row r="21" spans="1:7">
      <c r="A21" s="68" t="s">
        <v>409</v>
      </c>
      <c r="B21" s="62">
        <v>46181706</v>
      </c>
      <c r="C21" s="63" t="s">
        <v>396</v>
      </c>
      <c r="D21" s="64" t="s">
        <v>397</v>
      </c>
      <c r="E21" s="132"/>
      <c r="F21" s="123"/>
      <c r="G21" s="219">
        <f>E21 - (E21*F21)</f>
        <v>0</v>
      </c>
    </row>
    <row r="22" spans="1:7">
      <c r="A22" s="65" t="s">
        <v>410</v>
      </c>
      <c r="B22" s="62">
        <v>46181706</v>
      </c>
      <c r="C22" s="66" t="s">
        <v>396</v>
      </c>
      <c r="D22" s="67" t="s">
        <v>397</v>
      </c>
      <c r="E22" s="132"/>
      <c r="F22" s="123"/>
      <c r="G22" s="219">
        <f>E22 - (E22*F22)</f>
        <v>0</v>
      </c>
    </row>
    <row r="23" spans="1:7">
      <c r="A23" s="68" t="s">
        <v>411</v>
      </c>
      <c r="B23" s="62">
        <v>46181704</v>
      </c>
      <c r="C23" s="63" t="s">
        <v>396</v>
      </c>
      <c r="D23" s="64" t="s">
        <v>397</v>
      </c>
      <c r="E23" s="132"/>
      <c r="F23" s="123"/>
      <c r="G23" s="219">
        <f>E23 - (E23*F23)</f>
        <v>0</v>
      </c>
    </row>
    <row r="24" spans="1:7">
      <c r="A24" s="65" t="s">
        <v>412</v>
      </c>
      <c r="B24" s="62">
        <v>46181704</v>
      </c>
      <c r="C24" s="66" t="s">
        <v>396</v>
      </c>
      <c r="D24" s="67" t="s">
        <v>397</v>
      </c>
      <c r="E24" s="132"/>
      <c r="F24" s="123"/>
      <c r="G24" s="219">
        <f>E24 - (E24*F24)</f>
        <v>0</v>
      </c>
    </row>
    <row r="25" spans="1:7">
      <c r="A25" s="68" t="s">
        <v>413</v>
      </c>
      <c r="B25" s="62">
        <v>46181704</v>
      </c>
      <c r="C25" s="63" t="s">
        <v>396</v>
      </c>
      <c r="D25" s="64" t="s">
        <v>397</v>
      </c>
      <c r="E25" s="132"/>
      <c r="F25" s="123"/>
      <c r="G25" s="219">
        <f>E25 - (E25*F25)</f>
        <v>0</v>
      </c>
    </row>
    <row r="26" spans="1:7">
      <c r="A26" s="65" t="s">
        <v>414</v>
      </c>
      <c r="B26" s="62">
        <v>46181704</v>
      </c>
      <c r="C26" s="66" t="s">
        <v>396</v>
      </c>
      <c r="D26" s="67" t="s">
        <v>397</v>
      </c>
      <c r="E26" s="132"/>
      <c r="F26" s="123"/>
      <c r="G26" s="219">
        <f>E26 - (E26*F26)</f>
        <v>0</v>
      </c>
    </row>
    <row r="27" spans="1:7">
      <c r="A27" s="70" t="s">
        <v>415</v>
      </c>
      <c r="B27" s="62">
        <v>46181704</v>
      </c>
      <c r="C27" s="63" t="s">
        <v>396</v>
      </c>
      <c r="D27" s="64" t="s">
        <v>416</v>
      </c>
      <c r="E27" s="132"/>
      <c r="F27" s="123"/>
      <c r="G27" s="219">
        <f>E27 - (E27*F27)</f>
        <v>0</v>
      </c>
    </row>
    <row r="28" spans="1:7">
      <c r="A28" s="70" t="s">
        <v>417</v>
      </c>
      <c r="B28" s="62">
        <v>46181706</v>
      </c>
      <c r="C28" s="63" t="s">
        <v>396</v>
      </c>
      <c r="D28" s="64" t="s">
        <v>397</v>
      </c>
      <c r="E28" s="132"/>
      <c r="F28" s="123"/>
      <c r="G28" s="219">
        <f>E28 - (E28*F28)</f>
        <v>0</v>
      </c>
    </row>
    <row r="29" spans="1:7">
      <c r="A29" s="114" t="s">
        <v>418</v>
      </c>
      <c r="B29" s="103"/>
      <c r="C29" s="72"/>
      <c r="D29" s="73"/>
      <c r="E29" s="133"/>
      <c r="F29" s="124"/>
      <c r="G29" s="218"/>
    </row>
    <row r="30" spans="1:7">
      <c r="A30" s="104" t="s">
        <v>419</v>
      </c>
      <c r="B30" s="105">
        <v>46181500</v>
      </c>
      <c r="C30" s="106" t="s">
        <v>396</v>
      </c>
      <c r="D30" s="106" t="s">
        <v>416</v>
      </c>
      <c r="E30" s="132"/>
      <c r="F30" s="125"/>
      <c r="G30" s="219">
        <f>E30 - (E30*F30)</f>
        <v>0</v>
      </c>
    </row>
    <row r="31" spans="1:7">
      <c r="A31" s="104" t="s">
        <v>420</v>
      </c>
      <c r="B31" s="105">
        <v>46181500</v>
      </c>
      <c r="C31" s="106" t="s">
        <v>396</v>
      </c>
      <c r="D31" s="106" t="s">
        <v>421</v>
      </c>
      <c r="E31" s="132"/>
      <c r="F31" s="125"/>
      <c r="G31" s="219">
        <f>E31 - (E31*F31)</f>
        <v>0</v>
      </c>
    </row>
    <row r="32" spans="1:7">
      <c r="A32" s="104" t="s">
        <v>422</v>
      </c>
      <c r="B32" s="105">
        <v>46181500</v>
      </c>
      <c r="C32" s="106" t="s">
        <v>396</v>
      </c>
      <c r="D32" s="106" t="s">
        <v>416</v>
      </c>
      <c r="E32" s="132"/>
      <c r="F32" s="125"/>
      <c r="G32" s="219">
        <f>E32 - (E32*F32)</f>
        <v>0</v>
      </c>
    </row>
    <row r="33" spans="1:7">
      <c r="A33" s="104" t="s">
        <v>423</v>
      </c>
      <c r="B33" s="105">
        <v>46181500</v>
      </c>
      <c r="C33" s="106" t="s">
        <v>396</v>
      </c>
      <c r="D33" s="106" t="s">
        <v>397</v>
      </c>
      <c r="E33" s="132"/>
      <c r="F33" s="125"/>
      <c r="G33" s="219">
        <f>E33 - (E33*F33)</f>
        <v>0</v>
      </c>
    </row>
    <row r="34" spans="1:7">
      <c r="A34" s="114" t="s">
        <v>424</v>
      </c>
      <c r="B34" s="107"/>
      <c r="C34" s="72"/>
      <c r="D34" s="73"/>
      <c r="E34" s="134"/>
      <c r="F34" s="126"/>
      <c r="G34" s="218"/>
    </row>
    <row r="35" spans="1:7" ht="23">
      <c r="A35" s="68" t="s">
        <v>425</v>
      </c>
      <c r="B35" s="62">
        <v>46181804</v>
      </c>
      <c r="C35" s="63" t="s">
        <v>396</v>
      </c>
      <c r="D35" s="64" t="s">
        <v>397</v>
      </c>
      <c r="E35" s="132"/>
      <c r="F35" s="125"/>
      <c r="G35" s="219">
        <f>E35 - (E35*F35)</f>
        <v>0</v>
      </c>
    </row>
    <row r="36" spans="1:7" ht="23">
      <c r="A36" s="74" t="s">
        <v>426</v>
      </c>
      <c r="B36" s="62">
        <v>46181804</v>
      </c>
      <c r="C36" s="63" t="s">
        <v>396</v>
      </c>
      <c r="D36" s="64" t="s">
        <v>397</v>
      </c>
      <c r="E36" s="132"/>
      <c r="F36" s="125"/>
      <c r="G36" s="219"/>
    </row>
    <row r="37" spans="1:7" ht="23">
      <c r="A37" s="61" t="s">
        <v>427</v>
      </c>
      <c r="B37" s="62">
        <v>46181804</v>
      </c>
      <c r="C37" s="75" t="s">
        <v>396</v>
      </c>
      <c r="D37" s="76" t="s">
        <v>397</v>
      </c>
      <c r="E37" s="132"/>
      <c r="F37" s="125"/>
      <c r="G37" s="219">
        <f>E37 - (E37*F37)</f>
        <v>0</v>
      </c>
    </row>
    <row r="38" spans="1:7" ht="23">
      <c r="A38" s="69" t="s">
        <v>428</v>
      </c>
      <c r="B38" s="62">
        <v>46181802</v>
      </c>
      <c r="C38" s="66" t="s">
        <v>396</v>
      </c>
      <c r="D38" s="67" t="s">
        <v>397</v>
      </c>
      <c r="E38" s="132"/>
      <c r="F38" s="125"/>
      <c r="G38" s="219">
        <f>E38 - (E38*F38)</f>
        <v>0</v>
      </c>
    </row>
    <row r="39" spans="1:7">
      <c r="A39" s="68" t="s">
        <v>429</v>
      </c>
      <c r="B39" s="62">
        <v>46181802</v>
      </c>
      <c r="C39" s="63" t="s">
        <v>396</v>
      </c>
      <c r="D39" s="64" t="s">
        <v>397</v>
      </c>
      <c r="E39" s="132"/>
      <c r="F39" s="125"/>
      <c r="G39" s="219">
        <f>E39 - (E39*F39)</f>
        <v>0</v>
      </c>
    </row>
    <row r="40" spans="1:7" ht="23">
      <c r="A40" s="65" t="s">
        <v>430</v>
      </c>
      <c r="B40" s="62">
        <v>46181804</v>
      </c>
      <c r="C40" s="66" t="s">
        <v>396</v>
      </c>
      <c r="D40" s="67" t="s">
        <v>397</v>
      </c>
      <c r="E40" s="132"/>
      <c r="F40" s="125"/>
      <c r="G40" s="219">
        <f>E40 - (E40*F40)</f>
        <v>0</v>
      </c>
    </row>
    <row r="41" spans="1:7" ht="23">
      <c r="A41" s="68" t="s">
        <v>431</v>
      </c>
      <c r="B41" s="62">
        <v>46181804</v>
      </c>
      <c r="C41" s="63" t="s">
        <v>396</v>
      </c>
      <c r="D41" s="64" t="s">
        <v>397</v>
      </c>
      <c r="E41" s="132"/>
      <c r="F41" s="125"/>
      <c r="G41" s="219">
        <f>E41 - (E41*F41)</f>
        <v>0</v>
      </c>
    </row>
    <row r="42" spans="1:7" ht="23">
      <c r="A42" s="68" t="s">
        <v>432</v>
      </c>
      <c r="B42" s="62">
        <v>46181804</v>
      </c>
      <c r="C42" s="63" t="s">
        <v>396</v>
      </c>
      <c r="D42" s="64" t="s">
        <v>397</v>
      </c>
      <c r="E42" s="132"/>
      <c r="F42" s="125"/>
      <c r="G42" s="219">
        <f>E42 - (E42*F42)</f>
        <v>0</v>
      </c>
    </row>
    <row r="43" spans="1:7" ht="34.5">
      <c r="A43" s="61" t="s">
        <v>433</v>
      </c>
      <c r="B43" s="62">
        <v>46181804</v>
      </c>
      <c r="C43" s="75" t="s">
        <v>396</v>
      </c>
      <c r="D43" s="76" t="s">
        <v>397</v>
      </c>
      <c r="E43" s="132"/>
      <c r="F43" s="125"/>
      <c r="G43" s="219">
        <f>E43 - (E43*F43)</f>
        <v>0</v>
      </c>
    </row>
    <row r="44" spans="1:7" ht="46">
      <c r="A44" s="65" t="s">
        <v>434</v>
      </c>
      <c r="B44" s="108">
        <v>46181804</v>
      </c>
      <c r="C44" s="66" t="s">
        <v>396</v>
      </c>
      <c r="D44" s="67" t="s">
        <v>397</v>
      </c>
      <c r="E44" s="135"/>
      <c r="F44" s="125"/>
      <c r="G44" s="219">
        <f>E44 - (E44*F44)</f>
        <v>0</v>
      </c>
    </row>
    <row r="45" spans="1:7">
      <c r="A45" s="109" t="s">
        <v>435</v>
      </c>
      <c r="B45" s="105">
        <v>46181804</v>
      </c>
      <c r="C45" s="106" t="s">
        <v>396</v>
      </c>
      <c r="D45" s="106" t="s">
        <v>397</v>
      </c>
      <c r="E45" s="132"/>
      <c r="F45" s="125"/>
      <c r="G45" s="219">
        <f>E45 - (E45*F45)</f>
        <v>0</v>
      </c>
    </row>
    <row r="46" spans="1:7">
      <c r="A46" s="109" t="s">
        <v>436</v>
      </c>
      <c r="B46" s="105">
        <v>46181804</v>
      </c>
      <c r="C46" s="106" t="s">
        <v>396</v>
      </c>
      <c r="D46" s="106" t="s">
        <v>397</v>
      </c>
      <c r="E46" s="132"/>
      <c r="F46" s="125"/>
      <c r="G46" s="219">
        <f>E46 - (E46*F46)</f>
        <v>0</v>
      </c>
    </row>
    <row r="47" spans="1:7">
      <c r="A47" s="114" t="s">
        <v>437</v>
      </c>
      <c r="B47" s="107"/>
      <c r="C47" s="72"/>
      <c r="D47" s="73"/>
      <c r="E47" s="134"/>
      <c r="F47" s="126"/>
      <c r="G47" s="218"/>
    </row>
    <row r="48" spans="1:7" ht="23">
      <c r="A48" s="70" t="s">
        <v>438</v>
      </c>
      <c r="B48" s="62">
        <v>46181901</v>
      </c>
      <c r="C48" s="63" t="s">
        <v>396</v>
      </c>
      <c r="D48" s="64" t="s">
        <v>439</v>
      </c>
      <c r="E48" s="132"/>
      <c r="F48" s="125"/>
      <c r="G48" s="219">
        <f>E48 - (E48*F48)</f>
        <v>0</v>
      </c>
    </row>
    <row r="49" spans="1:7" ht="23">
      <c r="A49" s="69" t="s">
        <v>440</v>
      </c>
      <c r="B49" s="62">
        <v>46181901</v>
      </c>
      <c r="C49" s="66" t="s">
        <v>396</v>
      </c>
      <c r="D49" s="67" t="s">
        <v>439</v>
      </c>
      <c r="E49" s="132"/>
      <c r="F49" s="125"/>
      <c r="G49" s="219">
        <f>E49 - (E49*F49)</f>
        <v>0</v>
      </c>
    </row>
    <row r="50" spans="1:7" ht="23">
      <c r="A50" s="70" t="s">
        <v>441</v>
      </c>
      <c r="B50" s="62">
        <v>46181901</v>
      </c>
      <c r="C50" s="63" t="s">
        <v>396</v>
      </c>
      <c r="D50" s="64" t="s">
        <v>442</v>
      </c>
      <c r="E50" s="132"/>
      <c r="F50" s="125"/>
      <c r="G50" s="219">
        <f>E50 - (E50*F50)</f>
        <v>0</v>
      </c>
    </row>
    <row r="51" spans="1:7" ht="23">
      <c r="A51" s="70" t="s">
        <v>443</v>
      </c>
      <c r="B51" s="62">
        <v>46181901</v>
      </c>
      <c r="C51" s="63" t="s">
        <v>396</v>
      </c>
      <c r="D51" s="64" t="s">
        <v>439</v>
      </c>
      <c r="E51" s="132"/>
      <c r="F51" s="125"/>
      <c r="G51" s="219">
        <f>E51 - (E51*F51)</f>
        <v>0</v>
      </c>
    </row>
    <row r="52" spans="1:7" ht="23">
      <c r="A52" s="69" t="s">
        <v>444</v>
      </c>
      <c r="B52" s="62">
        <v>46181901</v>
      </c>
      <c r="C52" s="66" t="s">
        <v>396</v>
      </c>
      <c r="D52" s="67" t="s">
        <v>442</v>
      </c>
      <c r="E52" s="132"/>
      <c r="F52" s="125"/>
      <c r="G52" s="219">
        <f>E52 - (E52*F52)</f>
        <v>0</v>
      </c>
    </row>
    <row r="53" spans="1:7" ht="23">
      <c r="A53" s="70" t="s">
        <v>445</v>
      </c>
      <c r="B53" s="62">
        <v>46181901</v>
      </c>
      <c r="C53" s="63" t="s">
        <v>396</v>
      </c>
      <c r="D53" s="77" t="s">
        <v>446</v>
      </c>
      <c r="E53" s="132"/>
      <c r="F53" s="125"/>
      <c r="G53" s="219">
        <f>E53 - (E53*F53)</f>
        <v>0</v>
      </c>
    </row>
    <row r="54" spans="1:7" ht="23">
      <c r="A54" s="69" t="s">
        <v>447</v>
      </c>
      <c r="B54" s="62">
        <v>46181901</v>
      </c>
      <c r="C54" s="66" t="s">
        <v>396</v>
      </c>
      <c r="D54" s="67" t="s">
        <v>446</v>
      </c>
      <c r="E54" s="132"/>
      <c r="F54" s="125"/>
      <c r="G54" s="219">
        <f>E54 - (E54*F54)</f>
        <v>0</v>
      </c>
    </row>
    <row r="55" spans="1:7" ht="23">
      <c r="A55" s="70" t="s">
        <v>448</v>
      </c>
      <c r="B55" s="62">
        <v>46181901</v>
      </c>
      <c r="C55" s="63" t="s">
        <v>396</v>
      </c>
      <c r="D55" s="64" t="s">
        <v>407</v>
      </c>
      <c r="E55" s="132"/>
      <c r="F55" s="125"/>
      <c r="G55" s="219">
        <f>E55 - (E55*F55)</f>
        <v>0</v>
      </c>
    </row>
    <row r="56" spans="1:7">
      <c r="A56" s="69" t="s">
        <v>449</v>
      </c>
      <c r="B56" s="108">
        <v>46181902</v>
      </c>
      <c r="C56" s="66" t="s">
        <v>396</v>
      </c>
      <c r="D56" s="67" t="s">
        <v>397</v>
      </c>
      <c r="E56" s="135"/>
      <c r="F56" s="125"/>
      <c r="G56" s="219">
        <f>E56 - (E56*F56)</f>
        <v>0</v>
      </c>
    </row>
    <row r="57" spans="1:7">
      <c r="A57" s="104" t="s">
        <v>450</v>
      </c>
      <c r="B57" s="105">
        <v>46181902</v>
      </c>
      <c r="C57" s="106" t="s">
        <v>396</v>
      </c>
      <c r="D57" s="106" t="s">
        <v>397</v>
      </c>
      <c r="E57" s="132"/>
      <c r="F57" s="125"/>
      <c r="G57" s="219">
        <f>E57 - (E57*F57)</f>
        <v>0</v>
      </c>
    </row>
    <row r="58" spans="1:7">
      <c r="A58" s="109" t="s">
        <v>451</v>
      </c>
      <c r="B58" s="105">
        <v>46181902</v>
      </c>
      <c r="C58" s="106" t="s">
        <v>396</v>
      </c>
      <c r="D58" s="106" t="s">
        <v>397</v>
      </c>
      <c r="E58" s="132"/>
      <c r="F58" s="125"/>
      <c r="G58" s="219">
        <f>E58 - (E58*F58)</f>
        <v>0</v>
      </c>
    </row>
    <row r="59" spans="1:7">
      <c r="A59" s="104" t="s">
        <v>452</v>
      </c>
      <c r="B59" s="105">
        <v>46181902</v>
      </c>
      <c r="C59" s="106" t="s">
        <v>396</v>
      </c>
      <c r="D59" s="106" t="s">
        <v>397</v>
      </c>
      <c r="E59" s="132"/>
      <c r="F59" s="125"/>
      <c r="G59" s="219">
        <f>E59 - (E59*F59)</f>
        <v>0</v>
      </c>
    </row>
    <row r="60" spans="1:7">
      <c r="A60" s="114" t="s">
        <v>453</v>
      </c>
      <c r="B60" s="107"/>
      <c r="C60" s="72"/>
      <c r="D60" s="73"/>
      <c r="E60" s="136"/>
      <c r="F60" s="125"/>
      <c r="G60" s="219">
        <f>E60 - (E60*F60)</f>
        <v>0</v>
      </c>
    </row>
    <row r="61" spans="1:7" ht="23">
      <c r="A61" s="70" t="s">
        <v>454</v>
      </c>
      <c r="B61" s="62">
        <v>46182002</v>
      </c>
      <c r="C61" s="63" t="s">
        <v>396</v>
      </c>
      <c r="D61" s="64" t="s">
        <v>455</v>
      </c>
      <c r="E61" s="132"/>
      <c r="F61" s="125"/>
      <c r="G61" s="219">
        <f>E61 - (E61*F61)</f>
        <v>0</v>
      </c>
    </row>
    <row r="62" spans="1:7" ht="23">
      <c r="A62" s="70" t="s">
        <v>456</v>
      </c>
      <c r="B62" s="62">
        <v>46182002</v>
      </c>
      <c r="C62" s="63" t="s">
        <v>396</v>
      </c>
      <c r="D62" s="64" t="s">
        <v>457</v>
      </c>
      <c r="E62" s="132"/>
      <c r="F62" s="125"/>
      <c r="G62" s="219">
        <f>E62 - (E62*F62)</f>
        <v>0</v>
      </c>
    </row>
    <row r="63" spans="1:7" ht="23">
      <c r="A63" s="69" t="s">
        <v>458</v>
      </c>
      <c r="B63" s="62">
        <v>46182002</v>
      </c>
      <c r="C63" s="66" t="s">
        <v>396</v>
      </c>
      <c r="D63" s="67" t="s">
        <v>457</v>
      </c>
      <c r="E63" s="132"/>
      <c r="F63" s="125"/>
      <c r="G63" s="219">
        <f>E63 - (E63*F63)</f>
        <v>0</v>
      </c>
    </row>
    <row r="64" spans="1:7" ht="23">
      <c r="A64" s="70" t="s">
        <v>459</v>
      </c>
      <c r="B64" s="62">
        <v>46182002</v>
      </c>
      <c r="C64" s="63" t="s">
        <v>396</v>
      </c>
      <c r="D64" s="64" t="s">
        <v>457</v>
      </c>
      <c r="E64" s="132"/>
      <c r="F64" s="125"/>
      <c r="G64" s="219">
        <f>E64 - (E64*F64)</f>
        <v>0</v>
      </c>
    </row>
    <row r="65" spans="1:7" ht="23">
      <c r="A65" s="69" t="s">
        <v>460</v>
      </c>
      <c r="B65" s="62">
        <v>46182002</v>
      </c>
      <c r="C65" s="66" t="s">
        <v>396</v>
      </c>
      <c r="D65" s="67" t="s">
        <v>397</v>
      </c>
      <c r="E65" s="132"/>
      <c r="F65" s="125"/>
      <c r="G65" s="219">
        <f>E65 - (E65*F65)</f>
        <v>0</v>
      </c>
    </row>
    <row r="66" spans="1:7" ht="23">
      <c r="A66" s="70" t="s">
        <v>461</v>
      </c>
      <c r="B66" s="62">
        <v>46182002</v>
      </c>
      <c r="C66" s="63" t="s">
        <v>396</v>
      </c>
      <c r="D66" s="64" t="s">
        <v>397</v>
      </c>
      <c r="E66" s="132"/>
      <c r="F66" s="125"/>
      <c r="G66" s="219">
        <f>E66 - (E66*F66)</f>
        <v>0</v>
      </c>
    </row>
    <row r="67" spans="1:7">
      <c r="A67" s="70" t="s">
        <v>462</v>
      </c>
      <c r="B67" s="62">
        <v>46182002</v>
      </c>
      <c r="C67" s="63" t="s">
        <v>396</v>
      </c>
      <c r="D67" s="64" t="s">
        <v>397</v>
      </c>
      <c r="E67" s="132"/>
      <c r="F67" s="125"/>
      <c r="G67" s="219">
        <f>E67 - (E67*F67)</f>
        <v>0</v>
      </c>
    </row>
    <row r="68" spans="1:7">
      <c r="A68" s="69" t="s">
        <v>463</v>
      </c>
      <c r="B68" s="62">
        <v>46182002</v>
      </c>
      <c r="C68" s="66" t="s">
        <v>396</v>
      </c>
      <c r="D68" s="67" t="s">
        <v>464</v>
      </c>
      <c r="E68" s="132"/>
      <c r="F68" s="125"/>
      <c r="G68" s="219">
        <f>E68 - (E68*F68)</f>
        <v>0</v>
      </c>
    </row>
    <row r="69" spans="1:7" ht="34.5">
      <c r="A69" s="70" t="s">
        <v>465</v>
      </c>
      <c r="B69" s="62">
        <v>46182002</v>
      </c>
      <c r="C69" s="63" t="s">
        <v>396</v>
      </c>
      <c r="D69" s="64" t="s">
        <v>397</v>
      </c>
      <c r="E69" s="132"/>
      <c r="F69" s="125"/>
      <c r="G69" s="219">
        <f>E69 - (E69*F69)</f>
        <v>0</v>
      </c>
    </row>
    <row r="70" spans="1:7" ht="23">
      <c r="A70" s="69" t="s">
        <v>466</v>
      </c>
      <c r="B70" s="62">
        <v>46182002</v>
      </c>
      <c r="C70" s="66" t="s">
        <v>396</v>
      </c>
      <c r="D70" s="67" t="s">
        <v>397</v>
      </c>
      <c r="E70" s="132"/>
      <c r="F70" s="125"/>
      <c r="G70" s="219">
        <f>E70 - (E70*F70)</f>
        <v>0</v>
      </c>
    </row>
    <row r="71" spans="1:7" ht="23">
      <c r="A71" s="69" t="s">
        <v>467</v>
      </c>
      <c r="B71" s="62">
        <v>46182002</v>
      </c>
      <c r="C71" s="66" t="s">
        <v>396</v>
      </c>
      <c r="D71" s="67" t="s">
        <v>397</v>
      </c>
      <c r="E71" s="132"/>
      <c r="F71" s="125"/>
      <c r="G71" s="219">
        <f>E71 - (E71*F71)</f>
        <v>0</v>
      </c>
    </row>
    <row r="72" spans="1:7" ht="23">
      <c r="A72" s="70" t="s">
        <v>468</v>
      </c>
      <c r="B72" s="62">
        <v>46182002</v>
      </c>
      <c r="C72" s="63" t="s">
        <v>396</v>
      </c>
      <c r="D72" s="64" t="s">
        <v>397</v>
      </c>
      <c r="E72" s="132"/>
      <c r="F72" s="125"/>
      <c r="G72" s="219">
        <f>E72 - (E72*F72)</f>
        <v>0</v>
      </c>
    </row>
    <row r="73" spans="1:7" ht="34.5">
      <c r="A73" s="65" t="s">
        <v>469</v>
      </c>
      <c r="B73" s="108">
        <v>46182007</v>
      </c>
      <c r="C73" s="80" t="s">
        <v>396</v>
      </c>
      <c r="D73" s="67" t="s">
        <v>397</v>
      </c>
      <c r="E73" s="132"/>
      <c r="F73" s="125"/>
      <c r="G73" s="219">
        <f>E73 - (E73*F73)</f>
        <v>0</v>
      </c>
    </row>
    <row r="74" spans="1:7" ht="80.5">
      <c r="A74" s="109" t="s">
        <v>470</v>
      </c>
      <c r="B74" s="105">
        <v>46182002</v>
      </c>
      <c r="C74" s="106" t="s">
        <v>396</v>
      </c>
      <c r="D74" s="106" t="s">
        <v>397</v>
      </c>
      <c r="E74" s="132"/>
      <c r="F74" s="125"/>
      <c r="G74" s="219">
        <f>E74 - (E74*F74)</f>
        <v>0</v>
      </c>
    </row>
    <row r="75" spans="1:7">
      <c r="A75" s="113" t="s">
        <v>471</v>
      </c>
      <c r="B75" s="107"/>
      <c r="C75" s="72"/>
      <c r="D75" s="110"/>
      <c r="E75" s="137"/>
      <c r="F75" s="126"/>
      <c r="G75" s="218"/>
    </row>
    <row r="76" spans="1:7">
      <c r="A76" s="68" t="s">
        <v>472</v>
      </c>
      <c r="B76" s="62">
        <v>46181516</v>
      </c>
      <c r="C76" s="63" t="s">
        <v>396</v>
      </c>
      <c r="D76" s="64" t="s">
        <v>473</v>
      </c>
      <c r="E76" s="132"/>
      <c r="F76" s="125"/>
      <c r="G76" s="219">
        <f>E76 - (E76*F76)</f>
        <v>0</v>
      </c>
    </row>
    <row r="77" spans="1:7">
      <c r="A77" s="68" t="s">
        <v>474</v>
      </c>
      <c r="B77" s="62">
        <v>46181516</v>
      </c>
      <c r="C77" s="63" t="s">
        <v>396</v>
      </c>
      <c r="D77" s="64" t="s">
        <v>475</v>
      </c>
      <c r="E77" s="132"/>
      <c r="F77" s="125"/>
      <c r="G77" s="219">
        <f>E77 - (E77*F77)</f>
        <v>0</v>
      </c>
    </row>
    <row r="78" spans="1:7">
      <c r="A78" s="68" t="s">
        <v>476</v>
      </c>
      <c r="B78" s="62">
        <v>46181504</v>
      </c>
      <c r="C78" s="63" t="s">
        <v>396</v>
      </c>
      <c r="D78" s="64" t="s">
        <v>397</v>
      </c>
      <c r="E78" s="132"/>
      <c r="F78" s="125"/>
      <c r="G78" s="219">
        <f>E78 - (E78*F78)</f>
        <v>0</v>
      </c>
    </row>
    <row r="79" spans="1:7" ht="23">
      <c r="A79" s="65" t="s">
        <v>477</v>
      </c>
      <c r="B79" s="62">
        <v>46181504</v>
      </c>
      <c r="C79" s="66" t="s">
        <v>478</v>
      </c>
      <c r="D79" s="67" t="s">
        <v>475</v>
      </c>
      <c r="E79" s="132"/>
      <c r="F79" s="125"/>
      <c r="G79" s="219">
        <f>E79 - (E79*F79)</f>
        <v>0</v>
      </c>
    </row>
    <row r="80" spans="1:7" ht="23">
      <c r="A80" s="68" t="s">
        <v>479</v>
      </c>
      <c r="B80" s="62">
        <v>46181504</v>
      </c>
      <c r="C80" s="63" t="s">
        <v>478</v>
      </c>
      <c r="D80" s="64" t="s">
        <v>475</v>
      </c>
      <c r="E80" s="132"/>
      <c r="F80" s="125"/>
      <c r="G80" s="219">
        <f>E80 - (E80*F80)</f>
        <v>0</v>
      </c>
    </row>
    <row r="81" spans="1:7">
      <c r="A81" s="79" t="s">
        <v>480</v>
      </c>
      <c r="B81" s="62">
        <v>46181504</v>
      </c>
      <c r="C81" s="80" t="s">
        <v>481</v>
      </c>
      <c r="D81" s="64" t="s">
        <v>475</v>
      </c>
      <c r="E81" s="132"/>
      <c r="F81" s="125"/>
      <c r="G81" s="219">
        <f>E81 - (E81*F81)</f>
        <v>0</v>
      </c>
    </row>
    <row r="82" spans="1:7" ht="23">
      <c r="A82" s="70" t="s">
        <v>482</v>
      </c>
      <c r="B82" s="62">
        <v>46181504</v>
      </c>
      <c r="C82" s="63" t="s">
        <v>478</v>
      </c>
      <c r="D82" s="64" t="s">
        <v>407</v>
      </c>
      <c r="E82" s="132"/>
      <c r="F82" s="125"/>
      <c r="G82" s="219">
        <f>E82 - (E82*F82)</f>
        <v>0</v>
      </c>
    </row>
    <row r="83" spans="1:7" ht="23">
      <c r="A83" s="61" t="s">
        <v>483</v>
      </c>
      <c r="B83" s="62">
        <v>46181504</v>
      </c>
      <c r="C83" s="75" t="s">
        <v>478</v>
      </c>
      <c r="D83" s="76" t="s">
        <v>407</v>
      </c>
      <c r="E83" s="132"/>
      <c r="F83" s="125"/>
      <c r="G83" s="219">
        <f>E83 - (E83*F83)</f>
        <v>0</v>
      </c>
    </row>
    <row r="84" spans="1:7" ht="23">
      <c r="A84" s="70" t="s">
        <v>484</v>
      </c>
      <c r="B84" s="62">
        <v>46181504</v>
      </c>
      <c r="C84" s="63" t="s">
        <v>478</v>
      </c>
      <c r="D84" s="64" t="s">
        <v>407</v>
      </c>
      <c r="E84" s="132"/>
      <c r="F84" s="125"/>
      <c r="G84" s="219">
        <f>E84 - (E84*F84)</f>
        <v>0</v>
      </c>
    </row>
    <row r="85" spans="1:7" ht="23">
      <c r="A85" s="70" t="s">
        <v>485</v>
      </c>
      <c r="B85" s="62">
        <v>46181504</v>
      </c>
      <c r="C85" s="63" t="s">
        <v>478</v>
      </c>
      <c r="D85" s="64" t="s">
        <v>407</v>
      </c>
      <c r="E85" s="132"/>
      <c r="F85" s="125"/>
      <c r="G85" s="219">
        <f>E85 - (E85*F85)</f>
        <v>0</v>
      </c>
    </row>
    <row r="86" spans="1:7">
      <c r="A86" s="70" t="s">
        <v>486</v>
      </c>
      <c r="B86" s="62">
        <v>46181504</v>
      </c>
      <c r="C86" s="63" t="s">
        <v>478</v>
      </c>
      <c r="D86" s="64" t="s">
        <v>407</v>
      </c>
      <c r="E86" s="132"/>
      <c r="F86" s="125"/>
      <c r="G86" s="219">
        <f>E86 - (E86*F86)</f>
        <v>0</v>
      </c>
    </row>
    <row r="87" spans="1:7">
      <c r="A87" s="69" t="s">
        <v>487</v>
      </c>
      <c r="B87" s="62">
        <v>46181504</v>
      </c>
      <c r="C87" s="66" t="s">
        <v>478</v>
      </c>
      <c r="D87" s="67" t="s">
        <v>407</v>
      </c>
      <c r="E87" s="132"/>
      <c r="F87" s="125"/>
      <c r="G87" s="219">
        <f>E87 - (E87*F87)</f>
        <v>0</v>
      </c>
    </row>
    <row r="88" spans="1:7">
      <c r="A88" s="68" t="s">
        <v>488</v>
      </c>
      <c r="B88" s="62">
        <v>46181504</v>
      </c>
      <c r="C88" s="63" t="s">
        <v>478</v>
      </c>
      <c r="D88" s="64" t="s">
        <v>407</v>
      </c>
      <c r="E88" s="132"/>
      <c r="F88" s="125"/>
      <c r="G88" s="219">
        <f>E88 - (E88*F88)</f>
        <v>0</v>
      </c>
    </row>
    <row r="89" spans="1:7">
      <c r="A89" s="68" t="s">
        <v>489</v>
      </c>
      <c r="B89" s="62">
        <v>46181504</v>
      </c>
      <c r="C89" s="63" t="s">
        <v>478</v>
      </c>
      <c r="D89" s="64" t="s">
        <v>407</v>
      </c>
      <c r="E89" s="132"/>
      <c r="F89" s="125"/>
      <c r="G89" s="219">
        <f>E89 - (E89*F89)</f>
        <v>0</v>
      </c>
    </row>
    <row r="90" spans="1:7">
      <c r="A90" s="69" t="s">
        <v>490</v>
      </c>
      <c r="B90" s="62">
        <v>46181504</v>
      </c>
      <c r="C90" s="66" t="s">
        <v>478</v>
      </c>
      <c r="D90" s="67" t="s">
        <v>407</v>
      </c>
      <c r="E90" s="132"/>
      <c r="F90" s="125"/>
      <c r="G90" s="219">
        <f>E90 - (E90*F90)</f>
        <v>0</v>
      </c>
    </row>
    <row r="91" spans="1:7" ht="23">
      <c r="A91" s="70" t="s">
        <v>491</v>
      </c>
      <c r="B91" s="62">
        <v>46181504</v>
      </c>
      <c r="C91" s="63" t="s">
        <v>478</v>
      </c>
      <c r="D91" s="64" t="s">
        <v>407</v>
      </c>
      <c r="E91" s="132"/>
      <c r="F91" s="125"/>
      <c r="G91" s="219">
        <f>E91 - (E91*F91)</f>
        <v>0</v>
      </c>
    </row>
    <row r="92" spans="1:7">
      <c r="A92" s="69" t="s">
        <v>492</v>
      </c>
      <c r="B92" s="62">
        <v>46181504</v>
      </c>
      <c r="C92" s="66" t="s">
        <v>478</v>
      </c>
      <c r="D92" s="67" t="s">
        <v>407</v>
      </c>
      <c r="E92" s="132"/>
      <c r="F92" s="125"/>
      <c r="G92" s="219">
        <f>E92 - (E92*F92)</f>
        <v>0</v>
      </c>
    </row>
    <row r="93" spans="1:7">
      <c r="A93" s="70" t="s">
        <v>493</v>
      </c>
      <c r="B93" s="62">
        <v>46181504</v>
      </c>
      <c r="C93" s="63" t="s">
        <v>478</v>
      </c>
      <c r="D93" s="64" t="s">
        <v>407</v>
      </c>
      <c r="E93" s="132"/>
      <c r="F93" s="125"/>
      <c r="G93" s="219">
        <f>E93 - (E93*F93)</f>
        <v>0</v>
      </c>
    </row>
    <row r="94" spans="1:7">
      <c r="A94" s="69" t="s">
        <v>494</v>
      </c>
      <c r="B94" s="62">
        <v>46181504</v>
      </c>
      <c r="C94" s="66" t="s">
        <v>478</v>
      </c>
      <c r="D94" s="67" t="s">
        <v>407</v>
      </c>
      <c r="E94" s="132"/>
      <c r="F94" s="125"/>
      <c r="G94" s="219">
        <f>E94 - (E94*F94)</f>
        <v>0</v>
      </c>
    </row>
    <row r="95" spans="1:7" ht="23">
      <c r="A95" s="70" t="s">
        <v>495</v>
      </c>
      <c r="B95" s="62">
        <v>46181504</v>
      </c>
      <c r="C95" s="63" t="s">
        <v>478</v>
      </c>
      <c r="D95" s="64" t="s">
        <v>407</v>
      </c>
      <c r="E95" s="132"/>
      <c r="F95" s="125"/>
      <c r="G95" s="219">
        <f>E95 - (E95*F95)</f>
        <v>0</v>
      </c>
    </row>
    <row r="96" spans="1:7" ht="23">
      <c r="A96" s="69" t="s">
        <v>496</v>
      </c>
      <c r="B96" s="62">
        <v>46181504</v>
      </c>
      <c r="C96" s="66" t="s">
        <v>478</v>
      </c>
      <c r="D96" s="67" t="s">
        <v>407</v>
      </c>
      <c r="E96" s="132"/>
      <c r="F96" s="125"/>
      <c r="G96" s="219">
        <f>E96 - (E96*F96)</f>
        <v>0</v>
      </c>
    </row>
    <row r="97" spans="1:7" ht="23">
      <c r="A97" s="70" t="s">
        <v>497</v>
      </c>
      <c r="B97" s="62">
        <v>46181504</v>
      </c>
      <c r="C97" s="63" t="s">
        <v>478</v>
      </c>
      <c r="D97" s="64" t="s">
        <v>407</v>
      </c>
      <c r="E97" s="132"/>
      <c r="F97" s="125"/>
      <c r="G97" s="219">
        <f>E97 - (E97*F97)</f>
        <v>0</v>
      </c>
    </row>
    <row r="98" spans="1:7" ht="23">
      <c r="A98" s="69" t="s">
        <v>498</v>
      </c>
      <c r="B98" s="62">
        <v>46181504</v>
      </c>
      <c r="C98" s="66" t="s">
        <v>478</v>
      </c>
      <c r="D98" s="67" t="s">
        <v>407</v>
      </c>
      <c r="E98" s="132"/>
      <c r="F98" s="125"/>
      <c r="G98" s="219">
        <f>E98 - (E98*F98)</f>
        <v>0</v>
      </c>
    </row>
    <row r="99" spans="1:7" ht="23">
      <c r="A99" s="70" t="s">
        <v>499</v>
      </c>
      <c r="B99" s="62">
        <v>46181504</v>
      </c>
      <c r="C99" s="63" t="s">
        <v>478</v>
      </c>
      <c r="D99" s="64" t="s">
        <v>407</v>
      </c>
      <c r="E99" s="132"/>
      <c r="F99" s="125"/>
      <c r="G99" s="219">
        <f>E99 - (E99*F99)</f>
        <v>0</v>
      </c>
    </row>
    <row r="100" spans="1:7" ht="23">
      <c r="A100" s="69" t="s">
        <v>500</v>
      </c>
      <c r="B100" s="62">
        <v>46181504</v>
      </c>
      <c r="C100" s="66" t="s">
        <v>478</v>
      </c>
      <c r="D100" s="67" t="s">
        <v>407</v>
      </c>
      <c r="E100" s="132"/>
      <c r="F100" s="125"/>
      <c r="G100" s="219">
        <f>E100 - (E100*F100)</f>
        <v>0</v>
      </c>
    </row>
    <row r="101" spans="1:7" ht="23">
      <c r="A101" s="70" t="s">
        <v>501</v>
      </c>
      <c r="B101" s="62">
        <v>46181504</v>
      </c>
      <c r="C101" s="63" t="s">
        <v>478</v>
      </c>
      <c r="D101" s="64" t="s">
        <v>407</v>
      </c>
      <c r="E101" s="132"/>
      <c r="F101" s="125"/>
      <c r="G101" s="219">
        <f>E101 - (E101*F101)</f>
        <v>0</v>
      </c>
    </row>
    <row r="102" spans="1:7">
      <c r="A102" s="69" t="s">
        <v>502</v>
      </c>
      <c r="B102" s="62">
        <v>46181504</v>
      </c>
      <c r="C102" s="66" t="s">
        <v>478</v>
      </c>
      <c r="D102" s="67" t="s">
        <v>407</v>
      </c>
      <c r="E102" s="132"/>
      <c r="F102" s="125"/>
      <c r="G102" s="219">
        <f>E102 - (E102*F102)</f>
        <v>0</v>
      </c>
    </row>
    <row r="103" spans="1:7" ht="23">
      <c r="A103" s="70" t="s">
        <v>503</v>
      </c>
      <c r="B103" s="62">
        <v>46181504</v>
      </c>
      <c r="C103" s="63" t="s">
        <v>478</v>
      </c>
      <c r="D103" s="64" t="s">
        <v>407</v>
      </c>
      <c r="E103" s="132"/>
      <c r="F103" s="125"/>
      <c r="G103" s="219">
        <f>E103 - (E103*F103)</f>
        <v>0</v>
      </c>
    </row>
    <row r="104" spans="1:7">
      <c r="A104" s="69" t="s">
        <v>504</v>
      </c>
      <c r="B104" s="62">
        <v>46181504</v>
      </c>
      <c r="C104" s="66" t="s">
        <v>478</v>
      </c>
      <c r="D104" s="67" t="s">
        <v>407</v>
      </c>
      <c r="E104" s="132"/>
      <c r="F104" s="125"/>
      <c r="G104" s="219">
        <f>E104 - (E104*F104)</f>
        <v>0</v>
      </c>
    </row>
    <row r="105" spans="1:7" ht="23">
      <c r="A105" s="70" t="s">
        <v>505</v>
      </c>
      <c r="B105" s="62">
        <v>46181504</v>
      </c>
      <c r="C105" s="63" t="s">
        <v>478</v>
      </c>
      <c r="D105" s="64" t="s">
        <v>407</v>
      </c>
      <c r="E105" s="132"/>
      <c r="F105" s="125"/>
      <c r="G105" s="219">
        <f>E105 - (E105*F105)</f>
        <v>0</v>
      </c>
    </row>
    <row r="106" spans="1:7" ht="23">
      <c r="A106" s="69" t="s">
        <v>506</v>
      </c>
      <c r="B106" s="62">
        <v>46181504</v>
      </c>
      <c r="C106" s="66" t="s">
        <v>478</v>
      </c>
      <c r="D106" s="67" t="s">
        <v>407</v>
      </c>
      <c r="E106" s="132"/>
      <c r="F106" s="125"/>
      <c r="G106" s="219">
        <f>E106 - (E106*F106)</f>
        <v>0</v>
      </c>
    </row>
    <row r="107" spans="1:7" ht="23">
      <c r="A107" s="70" t="s">
        <v>507</v>
      </c>
      <c r="B107" s="62">
        <v>46181504</v>
      </c>
      <c r="C107" s="63" t="s">
        <v>478</v>
      </c>
      <c r="D107" s="64" t="s">
        <v>407</v>
      </c>
      <c r="E107" s="132"/>
      <c r="F107" s="125"/>
      <c r="G107" s="219">
        <f>E107 - (E107*F107)</f>
        <v>0</v>
      </c>
    </row>
    <row r="108" spans="1:7">
      <c r="A108" s="70" t="s">
        <v>508</v>
      </c>
      <c r="B108" s="62">
        <v>46181504</v>
      </c>
      <c r="C108" s="63" t="s">
        <v>478</v>
      </c>
      <c r="D108" s="64" t="s">
        <v>407</v>
      </c>
      <c r="E108" s="132"/>
      <c r="F108" s="125"/>
      <c r="G108" s="219">
        <f>E108 - (E108*F108)</f>
        <v>0</v>
      </c>
    </row>
    <row r="109" spans="1:7" ht="23">
      <c r="A109" s="70" t="s">
        <v>509</v>
      </c>
      <c r="B109" s="62">
        <v>46181504</v>
      </c>
      <c r="C109" s="63" t="s">
        <v>478</v>
      </c>
      <c r="D109" s="64" t="s">
        <v>407</v>
      </c>
      <c r="E109" s="132"/>
      <c r="F109" s="125"/>
      <c r="G109" s="219">
        <f>E109 - (E109*F109)</f>
        <v>0</v>
      </c>
    </row>
    <row r="110" spans="1:7">
      <c r="A110" s="69" t="s">
        <v>510</v>
      </c>
      <c r="B110" s="62">
        <v>46181504</v>
      </c>
      <c r="C110" s="66" t="s">
        <v>478</v>
      </c>
      <c r="D110" s="67" t="s">
        <v>407</v>
      </c>
      <c r="E110" s="132"/>
      <c r="F110" s="125"/>
      <c r="G110" s="219">
        <f>E110 - (E110*F110)</f>
        <v>0</v>
      </c>
    </row>
    <row r="111" spans="1:7">
      <c r="A111" s="70" t="s">
        <v>511</v>
      </c>
      <c r="B111" s="62">
        <v>46181504</v>
      </c>
      <c r="C111" s="63" t="s">
        <v>478</v>
      </c>
      <c r="D111" s="64" t="s">
        <v>407</v>
      </c>
      <c r="E111" s="132"/>
      <c r="F111" s="125"/>
      <c r="G111" s="219">
        <f>E111 - (E111*F111)</f>
        <v>0</v>
      </c>
    </row>
    <row r="112" spans="1:7">
      <c r="A112" s="70" t="s">
        <v>512</v>
      </c>
      <c r="B112" s="62">
        <v>46181504</v>
      </c>
      <c r="C112" s="63" t="s">
        <v>478</v>
      </c>
      <c r="D112" s="64" t="s">
        <v>407</v>
      </c>
      <c r="E112" s="132"/>
      <c r="F112" s="125"/>
      <c r="G112" s="219">
        <f>E112 - (E112*F112)</f>
        <v>0</v>
      </c>
    </row>
    <row r="113" spans="1:7">
      <c r="A113" s="81" t="s">
        <v>513</v>
      </c>
      <c r="B113" s="62">
        <v>46181504</v>
      </c>
      <c r="C113" s="75" t="s">
        <v>478</v>
      </c>
      <c r="D113" s="76" t="s">
        <v>514</v>
      </c>
      <c r="E113" s="132"/>
      <c r="F113" s="125"/>
      <c r="G113" s="219">
        <f>E113 - (E113*F113)</f>
        <v>0</v>
      </c>
    </row>
    <row r="114" spans="1:7">
      <c r="A114" s="70" t="s">
        <v>515</v>
      </c>
      <c r="B114" s="62">
        <v>46181504</v>
      </c>
      <c r="C114" s="63" t="s">
        <v>478</v>
      </c>
      <c r="D114" s="64" t="s">
        <v>407</v>
      </c>
      <c r="E114" s="132"/>
      <c r="F114" s="125"/>
      <c r="G114" s="219">
        <f>E114 - (E114*F114)</f>
        <v>0</v>
      </c>
    </row>
    <row r="115" spans="1:7">
      <c r="A115" s="69" t="s">
        <v>516</v>
      </c>
      <c r="B115" s="62">
        <v>46181504</v>
      </c>
      <c r="C115" s="66" t="s">
        <v>478</v>
      </c>
      <c r="D115" s="67" t="s">
        <v>407</v>
      </c>
      <c r="E115" s="132"/>
      <c r="F115" s="125"/>
      <c r="G115" s="219">
        <f>E115 - (E115*F115)</f>
        <v>0</v>
      </c>
    </row>
    <row r="116" spans="1:7">
      <c r="A116" s="70" t="s">
        <v>517</v>
      </c>
      <c r="B116" s="62">
        <v>46181504</v>
      </c>
      <c r="C116" s="63" t="s">
        <v>478</v>
      </c>
      <c r="D116" s="64" t="s">
        <v>407</v>
      </c>
      <c r="E116" s="132"/>
      <c r="F116" s="125"/>
      <c r="G116" s="219">
        <f>E116 - (E116*F116)</f>
        <v>0</v>
      </c>
    </row>
    <row r="117" spans="1:7">
      <c r="A117" s="69" t="s">
        <v>518</v>
      </c>
      <c r="B117" s="62">
        <v>46181504</v>
      </c>
      <c r="C117" s="66" t="s">
        <v>478</v>
      </c>
      <c r="D117" s="67" t="s">
        <v>407</v>
      </c>
      <c r="E117" s="132"/>
      <c r="F117" s="125"/>
      <c r="G117" s="219">
        <f>E117 - (E117*F117)</f>
        <v>0</v>
      </c>
    </row>
    <row r="118" spans="1:7">
      <c r="A118" s="70" t="s">
        <v>519</v>
      </c>
      <c r="B118" s="62">
        <v>46181504</v>
      </c>
      <c r="C118" s="63" t="s">
        <v>478</v>
      </c>
      <c r="D118" s="64" t="s">
        <v>407</v>
      </c>
      <c r="E118" s="132"/>
      <c r="F118" s="125"/>
      <c r="G118" s="219">
        <f>E118 - (E118*F118)</f>
        <v>0</v>
      </c>
    </row>
    <row r="119" spans="1:7">
      <c r="A119" s="113" t="s">
        <v>141</v>
      </c>
      <c r="B119" s="71"/>
      <c r="C119" s="72"/>
      <c r="D119" s="73"/>
      <c r="E119" s="133"/>
      <c r="F119" s="127"/>
      <c r="G119" s="218"/>
    </row>
    <row r="120" spans="1:7" ht="23">
      <c r="A120" s="82" t="s">
        <v>520</v>
      </c>
      <c r="B120" s="111">
        <v>53101502</v>
      </c>
      <c r="C120" s="106" t="s">
        <v>478</v>
      </c>
      <c r="D120" s="106" t="s">
        <v>407</v>
      </c>
      <c r="E120" s="132"/>
      <c r="F120" s="125"/>
      <c r="G120" s="219">
        <f>E120 - (E120*F120)</f>
        <v>0</v>
      </c>
    </row>
    <row r="121" spans="1:7">
      <c r="A121" s="83" t="s">
        <v>521</v>
      </c>
      <c r="B121" s="62">
        <v>46181604</v>
      </c>
      <c r="C121" s="112">
        <v>9</v>
      </c>
      <c r="D121" s="87" t="s">
        <v>407</v>
      </c>
      <c r="E121" s="136"/>
      <c r="F121" s="125"/>
      <c r="G121" s="219">
        <f>E121 - (E121*F121)</f>
        <v>0</v>
      </c>
    </row>
    <row r="122" spans="1:7" ht="23">
      <c r="A122" s="85" t="s">
        <v>522</v>
      </c>
      <c r="B122" s="62">
        <v>46181604</v>
      </c>
      <c r="C122" s="86">
        <v>9</v>
      </c>
      <c r="D122" s="87" t="s">
        <v>407</v>
      </c>
      <c r="E122" s="132"/>
      <c r="F122" s="125"/>
      <c r="G122" s="219">
        <f>E122 - (E122*F122)</f>
        <v>0</v>
      </c>
    </row>
    <row r="123" spans="1:7" ht="23">
      <c r="A123" s="83" t="s">
        <v>523</v>
      </c>
      <c r="B123" s="62">
        <v>46181604</v>
      </c>
      <c r="C123" s="88">
        <v>9</v>
      </c>
      <c r="D123" s="84" t="s">
        <v>407</v>
      </c>
      <c r="E123" s="132"/>
      <c r="F123" s="125"/>
      <c r="G123" s="219">
        <f>E123 - (E123*F123)</f>
        <v>0</v>
      </c>
    </row>
    <row r="124" spans="1:7" ht="23">
      <c r="A124" s="83" t="s">
        <v>524</v>
      </c>
      <c r="B124" s="62">
        <v>46181604</v>
      </c>
      <c r="C124" s="63">
        <v>9</v>
      </c>
      <c r="D124" s="84" t="s">
        <v>407</v>
      </c>
      <c r="E124" s="132"/>
      <c r="F124" s="125"/>
      <c r="G124" s="219">
        <f>E124 - (E124*F124)</f>
        <v>0</v>
      </c>
    </row>
    <row r="125" spans="1:7" ht="23">
      <c r="A125" s="83" t="s">
        <v>525</v>
      </c>
      <c r="B125" s="62">
        <v>46181604</v>
      </c>
      <c r="C125" s="63">
        <v>9</v>
      </c>
      <c r="D125" s="84" t="s">
        <v>407</v>
      </c>
      <c r="E125" s="132"/>
      <c r="F125" s="125"/>
      <c r="G125" s="219">
        <f>E125 - (E125*F125)</f>
        <v>0</v>
      </c>
    </row>
    <row r="126" spans="1:7">
      <c r="A126" s="89" t="s">
        <v>526</v>
      </c>
      <c r="B126" s="62">
        <v>46181604</v>
      </c>
      <c r="C126" s="63">
        <v>9</v>
      </c>
      <c r="D126" s="84" t="s">
        <v>407</v>
      </c>
      <c r="E126" s="132"/>
      <c r="F126" s="125"/>
      <c r="G126" s="219">
        <f>E126 - (E126*F126)</f>
        <v>0</v>
      </c>
    </row>
    <row r="127" spans="1:7">
      <c r="A127" s="89" t="s">
        <v>527</v>
      </c>
      <c r="B127" s="62">
        <v>46181604</v>
      </c>
      <c r="C127" s="63">
        <v>9</v>
      </c>
      <c r="D127" s="87" t="s">
        <v>407</v>
      </c>
      <c r="E127" s="132"/>
      <c r="F127" s="125"/>
      <c r="G127" s="219">
        <f>E127 - (E127*F127)</f>
        <v>0</v>
      </c>
    </row>
    <row r="128" spans="1:7" ht="23">
      <c r="A128" s="83" t="s">
        <v>528</v>
      </c>
      <c r="B128" s="62">
        <v>46181604</v>
      </c>
      <c r="C128" s="63">
        <v>9</v>
      </c>
      <c r="D128" s="84" t="s">
        <v>407</v>
      </c>
      <c r="E128" s="132"/>
      <c r="F128" s="125"/>
      <c r="G128" s="219">
        <f>E128 - (E128*F128)</f>
        <v>0</v>
      </c>
    </row>
    <row r="129" spans="1:7">
      <c r="A129" s="83" t="s">
        <v>529</v>
      </c>
      <c r="B129" s="62">
        <v>46181604</v>
      </c>
      <c r="C129" s="63">
        <v>9</v>
      </c>
      <c r="D129" s="84" t="s">
        <v>407</v>
      </c>
      <c r="E129" s="132"/>
      <c r="F129" s="125"/>
      <c r="G129" s="219">
        <f>E129 - (E129*F129)</f>
        <v>0</v>
      </c>
    </row>
    <row r="130" spans="1:7">
      <c r="A130" s="83" t="s">
        <v>530</v>
      </c>
      <c r="B130" s="62">
        <v>46181604</v>
      </c>
      <c r="C130" s="67">
        <v>9</v>
      </c>
      <c r="D130" s="84" t="s">
        <v>407</v>
      </c>
      <c r="E130" s="132"/>
      <c r="F130" s="125"/>
      <c r="G130" s="219">
        <f>E130 - (E130*F130)</f>
        <v>0</v>
      </c>
    </row>
    <row r="131" spans="1:7">
      <c r="A131" s="83" t="s">
        <v>531</v>
      </c>
      <c r="B131" s="62">
        <v>46181604</v>
      </c>
      <c r="C131" s="63">
        <v>9</v>
      </c>
      <c r="D131" s="84" t="s">
        <v>407</v>
      </c>
      <c r="E131" s="132"/>
      <c r="F131" s="125"/>
      <c r="G131" s="219">
        <f>E131 - (E131*F131)</f>
        <v>0</v>
      </c>
    </row>
    <row r="132" spans="1:7">
      <c r="A132" s="83" t="s">
        <v>532</v>
      </c>
      <c r="B132" s="62">
        <v>46181604</v>
      </c>
      <c r="C132" s="63">
        <v>9</v>
      </c>
      <c r="D132" s="84" t="s">
        <v>407</v>
      </c>
      <c r="E132" s="132"/>
      <c r="F132" s="125"/>
      <c r="G132" s="219">
        <f>E132 - (E132*F132)</f>
        <v>0</v>
      </c>
    </row>
    <row r="133" spans="1:7" ht="23">
      <c r="A133" s="83" t="s">
        <v>533</v>
      </c>
      <c r="B133" s="62">
        <v>46181604</v>
      </c>
      <c r="C133" s="63">
        <v>9</v>
      </c>
      <c r="D133" s="84" t="s">
        <v>407</v>
      </c>
      <c r="E133" s="132"/>
      <c r="F133" s="125"/>
      <c r="G133" s="219">
        <f>E133 - (E133*F133)</f>
        <v>0</v>
      </c>
    </row>
    <row r="134" spans="1:7" ht="23">
      <c r="A134" s="83" t="s">
        <v>534</v>
      </c>
      <c r="B134" s="62">
        <v>46181604</v>
      </c>
      <c r="C134" s="63">
        <v>5</v>
      </c>
      <c r="D134" s="84" t="s">
        <v>407</v>
      </c>
      <c r="E134" s="132"/>
      <c r="F134" s="125"/>
      <c r="G134" s="219">
        <f>E134 - (E134*F134)</f>
        <v>0</v>
      </c>
    </row>
    <row r="135" spans="1:7">
      <c r="A135" s="83" t="s">
        <v>535</v>
      </c>
      <c r="B135" s="62">
        <v>46181605</v>
      </c>
      <c r="C135" s="63">
        <v>9</v>
      </c>
      <c r="D135" s="84" t="s">
        <v>407</v>
      </c>
      <c r="E135" s="132"/>
      <c r="F135" s="125"/>
      <c r="G135" s="219">
        <f>E135 - (E135*F135)</f>
        <v>0</v>
      </c>
    </row>
    <row r="136" spans="1:7" ht="23">
      <c r="A136" s="83" t="s">
        <v>536</v>
      </c>
      <c r="B136" s="62">
        <v>46181605</v>
      </c>
      <c r="C136" s="63">
        <v>5</v>
      </c>
      <c r="D136" s="84" t="s">
        <v>407</v>
      </c>
      <c r="E136" s="132"/>
      <c r="F136" s="125"/>
      <c r="G136" s="219">
        <f>E136 - (E136*F136)</f>
        <v>0</v>
      </c>
    </row>
    <row r="137" spans="1:7" ht="23">
      <c r="A137" s="83" t="s">
        <v>537</v>
      </c>
      <c r="B137" s="62">
        <v>46181605</v>
      </c>
      <c r="C137" s="63">
        <v>9</v>
      </c>
      <c r="D137" s="90" t="s">
        <v>407</v>
      </c>
      <c r="E137" s="132"/>
      <c r="F137" s="125"/>
      <c r="G137" s="219">
        <f>E137 - (E137*F137)</f>
        <v>0</v>
      </c>
    </row>
    <row r="138" spans="1:7" ht="23">
      <c r="A138" s="83" t="s">
        <v>538</v>
      </c>
      <c r="B138" s="62">
        <v>46181605</v>
      </c>
      <c r="C138" s="63">
        <v>9</v>
      </c>
      <c r="D138" s="84" t="s">
        <v>407</v>
      </c>
      <c r="E138" s="132"/>
      <c r="F138" s="125"/>
      <c r="G138" s="219">
        <f>E138 - (E138*F138)</f>
        <v>0</v>
      </c>
    </row>
    <row r="139" spans="1:7" ht="23">
      <c r="A139" s="91" t="s">
        <v>539</v>
      </c>
      <c r="B139" s="62">
        <v>46181605</v>
      </c>
      <c r="C139" s="63">
        <v>9</v>
      </c>
      <c r="D139" s="84" t="s">
        <v>407</v>
      </c>
      <c r="E139" s="132"/>
      <c r="F139" s="125"/>
      <c r="G139" s="219">
        <f>E139 - (E139*F139)</f>
        <v>0</v>
      </c>
    </row>
    <row r="140" spans="1:7" ht="23">
      <c r="A140" s="83" t="s">
        <v>540</v>
      </c>
      <c r="B140" s="62">
        <v>46181605</v>
      </c>
      <c r="C140" s="63">
        <v>9</v>
      </c>
      <c r="D140" s="84" t="s">
        <v>407</v>
      </c>
      <c r="E140" s="132"/>
      <c r="F140" s="125"/>
      <c r="G140" s="219">
        <f>E140 - (E140*F140)</f>
        <v>0</v>
      </c>
    </row>
    <row r="141" spans="1:7" ht="23">
      <c r="A141" s="83" t="s">
        <v>541</v>
      </c>
      <c r="B141" s="62">
        <v>46181605</v>
      </c>
      <c r="C141" s="63">
        <v>5</v>
      </c>
      <c r="D141" s="84" t="s">
        <v>407</v>
      </c>
      <c r="E141" s="132"/>
      <c r="F141" s="125"/>
      <c r="G141" s="219">
        <f>E141 - (E141*F141)</f>
        <v>0</v>
      </c>
    </row>
    <row r="142" spans="1:7" ht="23">
      <c r="A142" s="83" t="s">
        <v>542</v>
      </c>
      <c r="B142" s="62">
        <v>46181604</v>
      </c>
      <c r="C142" s="63">
        <v>9</v>
      </c>
      <c r="D142" s="84" t="s">
        <v>407</v>
      </c>
      <c r="E142" s="132"/>
      <c r="F142" s="125"/>
      <c r="G142" s="219">
        <f>E142 - (E142*F142)</f>
        <v>0</v>
      </c>
    </row>
    <row r="143" spans="1:7" ht="23">
      <c r="A143" s="83" t="s">
        <v>543</v>
      </c>
      <c r="B143" s="62">
        <v>46181604</v>
      </c>
      <c r="C143" s="63">
        <v>9</v>
      </c>
      <c r="D143" s="84" t="s">
        <v>407</v>
      </c>
      <c r="E143" s="132"/>
      <c r="F143" s="125"/>
      <c r="G143" s="219">
        <f>E143 - (E143*F143)</f>
        <v>0</v>
      </c>
    </row>
    <row r="144" spans="1:7">
      <c r="A144" s="83" t="s">
        <v>544</v>
      </c>
      <c r="B144" s="62">
        <v>46181604</v>
      </c>
      <c r="C144" s="63">
        <v>9</v>
      </c>
      <c r="D144" s="84" t="s">
        <v>407</v>
      </c>
      <c r="E144" s="132"/>
      <c r="F144" s="125"/>
      <c r="G144" s="219">
        <f>E144 - (E144*F144)</f>
        <v>0</v>
      </c>
    </row>
    <row r="145" spans="1:7">
      <c r="A145" s="83" t="s">
        <v>545</v>
      </c>
      <c r="B145" s="62">
        <v>46181604</v>
      </c>
      <c r="C145" s="63">
        <v>9</v>
      </c>
      <c r="D145" s="84" t="s">
        <v>407</v>
      </c>
      <c r="E145" s="132"/>
      <c r="F145" s="125"/>
      <c r="G145" s="219">
        <f>E145 - (E145*F145)</f>
        <v>0</v>
      </c>
    </row>
    <row r="146" spans="1:7" ht="69">
      <c r="A146" s="92" t="s">
        <v>546</v>
      </c>
      <c r="B146" s="62">
        <v>46181604</v>
      </c>
      <c r="C146" s="63">
        <v>9</v>
      </c>
      <c r="D146" s="84" t="s">
        <v>407</v>
      </c>
      <c r="E146" s="132"/>
      <c r="F146" s="125"/>
      <c r="G146" s="219">
        <f>E146 - (E146*F146)</f>
        <v>0</v>
      </c>
    </row>
    <row r="147" spans="1:7">
      <c r="A147" s="92" t="s">
        <v>547</v>
      </c>
      <c r="B147" s="62">
        <v>46181604</v>
      </c>
      <c r="C147" s="63">
        <v>9</v>
      </c>
      <c r="D147" s="84" t="s">
        <v>407</v>
      </c>
      <c r="E147" s="132"/>
      <c r="F147" s="125"/>
      <c r="G147" s="219">
        <f>E147 - (E147*F147)</f>
        <v>0</v>
      </c>
    </row>
    <row r="148" spans="1:7">
      <c r="A148" s="92" t="s">
        <v>548</v>
      </c>
      <c r="B148" s="62">
        <v>46181604</v>
      </c>
      <c r="C148" s="63">
        <v>9</v>
      </c>
      <c r="D148" s="84" t="s">
        <v>407</v>
      </c>
      <c r="E148" s="132"/>
      <c r="F148" s="125"/>
      <c r="G148" s="219">
        <f>E148 - (E148*F148)</f>
        <v>0</v>
      </c>
    </row>
    <row r="149" spans="1:7">
      <c r="A149" s="89" t="s">
        <v>549</v>
      </c>
      <c r="B149" s="62">
        <v>46181604</v>
      </c>
      <c r="C149" s="63">
        <v>9</v>
      </c>
      <c r="D149" s="84" t="s">
        <v>407</v>
      </c>
      <c r="E149" s="132"/>
      <c r="F149" s="125"/>
      <c r="G149" s="219">
        <f>E149 - (E149*F149)</f>
        <v>0</v>
      </c>
    </row>
    <row r="150" spans="1:7">
      <c r="A150" s="89" t="s">
        <v>550</v>
      </c>
      <c r="B150" s="62">
        <v>46181604</v>
      </c>
      <c r="C150" s="63">
        <v>9</v>
      </c>
      <c r="D150" s="84" t="s">
        <v>407</v>
      </c>
      <c r="E150" s="132"/>
      <c r="F150" s="125"/>
      <c r="G150" s="219">
        <f>E150 - (E150*F150)</f>
        <v>0</v>
      </c>
    </row>
    <row r="151" spans="1:7">
      <c r="A151" s="89" t="s">
        <v>551</v>
      </c>
      <c r="B151" s="62">
        <v>46181604</v>
      </c>
      <c r="C151" s="63">
        <v>9</v>
      </c>
      <c r="D151" s="84" t="s">
        <v>407</v>
      </c>
      <c r="E151" s="132"/>
      <c r="F151" s="125"/>
      <c r="G151" s="219">
        <f>E151 - (E151*F151)</f>
        <v>0</v>
      </c>
    </row>
    <row r="152" spans="1:7">
      <c r="A152" s="83" t="s">
        <v>554</v>
      </c>
      <c r="B152" s="62">
        <v>46181605</v>
      </c>
      <c r="C152" s="63" t="s">
        <v>552</v>
      </c>
      <c r="D152" s="84" t="s">
        <v>397</v>
      </c>
      <c r="E152" s="132"/>
      <c r="F152" s="125"/>
      <c r="G152" s="219">
        <f>E152 - (E152*F152)</f>
        <v>0</v>
      </c>
    </row>
    <row r="153" spans="1:7">
      <c r="A153" s="83" t="s">
        <v>555</v>
      </c>
      <c r="B153" s="62">
        <v>46181605</v>
      </c>
      <c r="C153" s="63" t="s">
        <v>552</v>
      </c>
      <c r="D153" s="84" t="s">
        <v>397</v>
      </c>
      <c r="E153" s="132"/>
      <c r="F153" s="125"/>
      <c r="G153" s="219">
        <f>E153 - (E153*F153)</f>
        <v>0</v>
      </c>
    </row>
    <row r="154" spans="1:7">
      <c r="A154" s="91" t="s">
        <v>556</v>
      </c>
      <c r="B154" s="62">
        <v>46181605</v>
      </c>
      <c r="C154" s="63" t="s">
        <v>552</v>
      </c>
      <c r="D154" s="84" t="s">
        <v>416</v>
      </c>
      <c r="E154" s="132"/>
      <c r="F154" s="125"/>
      <c r="G154" s="219">
        <f>E154 - (E154*F154)</f>
        <v>0</v>
      </c>
    </row>
    <row r="155" spans="1:7">
      <c r="A155" s="83" t="s">
        <v>557</v>
      </c>
      <c r="B155" s="62">
        <v>46181605</v>
      </c>
      <c r="C155" s="63">
        <v>9</v>
      </c>
      <c r="D155" s="84" t="s">
        <v>407</v>
      </c>
      <c r="E155" s="132"/>
      <c r="F155" s="125"/>
      <c r="G155" s="219">
        <f>E155 - (E155*F155)</f>
        <v>0</v>
      </c>
    </row>
    <row r="156" spans="1:7">
      <c r="A156" s="83" t="s">
        <v>558</v>
      </c>
      <c r="B156" s="62">
        <v>46181605</v>
      </c>
      <c r="C156" s="63" t="s">
        <v>552</v>
      </c>
      <c r="D156" s="84" t="s">
        <v>559</v>
      </c>
      <c r="E156" s="132"/>
      <c r="F156" s="125"/>
      <c r="G156" s="219">
        <f>E156 - (E156*F156)</f>
        <v>0</v>
      </c>
    </row>
    <row r="157" spans="1:7">
      <c r="A157" s="83" t="s">
        <v>560</v>
      </c>
      <c r="B157" s="62">
        <v>53102402</v>
      </c>
      <c r="C157" s="63">
        <v>11</v>
      </c>
      <c r="D157" s="84" t="s">
        <v>407</v>
      </c>
      <c r="E157" s="132"/>
      <c r="F157" s="125"/>
      <c r="G157" s="219">
        <f>E157 - (E157*F157)</f>
        <v>0</v>
      </c>
    </row>
    <row r="158" spans="1:7">
      <c r="A158" s="83" t="s">
        <v>561</v>
      </c>
      <c r="B158" s="62">
        <v>46181605</v>
      </c>
      <c r="C158" s="63" t="s">
        <v>552</v>
      </c>
      <c r="D158" s="84" t="s">
        <v>397</v>
      </c>
      <c r="E158" s="132"/>
      <c r="F158" s="125"/>
      <c r="G158" s="219">
        <f>E158 - (E158*F158)</f>
        <v>0</v>
      </c>
    </row>
    <row r="159" spans="1:7">
      <c r="A159" s="93" t="s">
        <v>562</v>
      </c>
      <c r="B159" s="71"/>
      <c r="C159" s="73"/>
      <c r="D159" s="94"/>
      <c r="E159" s="132"/>
      <c r="F159" s="125"/>
      <c r="G159" s="219">
        <f>E159 - (E159*F159)</f>
        <v>0</v>
      </c>
    </row>
    <row r="160" spans="1:7" ht="69">
      <c r="A160" s="95" t="s">
        <v>563</v>
      </c>
      <c r="B160" s="62">
        <v>46181503</v>
      </c>
      <c r="C160" s="67" t="s">
        <v>553</v>
      </c>
      <c r="D160" s="90" t="s">
        <v>397</v>
      </c>
      <c r="E160" s="132"/>
      <c r="F160" s="125"/>
      <c r="G160" s="219">
        <f>E160 - (E160*F160)</f>
        <v>0</v>
      </c>
    </row>
    <row r="161" spans="1:7" ht="57.5">
      <c r="A161" s="83" t="s">
        <v>564</v>
      </c>
      <c r="B161" s="62">
        <v>46181503</v>
      </c>
      <c r="C161" s="64" t="s">
        <v>553</v>
      </c>
      <c r="D161" s="84" t="s">
        <v>397</v>
      </c>
      <c r="E161" s="132"/>
      <c r="F161" s="125"/>
      <c r="G161" s="219">
        <f>E161 - (E161*F161)</f>
        <v>0</v>
      </c>
    </row>
    <row r="162" spans="1:7" ht="23">
      <c r="A162" s="96" t="s">
        <v>565</v>
      </c>
      <c r="B162" s="62">
        <v>46181503</v>
      </c>
      <c r="C162" s="67" t="s">
        <v>553</v>
      </c>
      <c r="D162" s="90" t="s">
        <v>397</v>
      </c>
      <c r="E162" s="132"/>
      <c r="F162" s="125"/>
      <c r="G162" s="219">
        <f>E162 - (E162*F162)</f>
        <v>0</v>
      </c>
    </row>
    <row r="163" spans="1:7">
      <c r="A163" s="83" t="s">
        <v>566</v>
      </c>
      <c r="B163" s="62">
        <v>46181503</v>
      </c>
      <c r="C163" s="64" t="s">
        <v>553</v>
      </c>
      <c r="D163" s="84" t="s">
        <v>397</v>
      </c>
      <c r="E163" s="132"/>
      <c r="F163" s="125"/>
      <c r="G163" s="219">
        <f>E163 - (E163*F163)</f>
        <v>0</v>
      </c>
    </row>
    <row r="164" spans="1:7">
      <c r="A164" s="96" t="s">
        <v>567</v>
      </c>
      <c r="B164" s="62">
        <v>46181503</v>
      </c>
      <c r="C164" s="67" t="s">
        <v>553</v>
      </c>
      <c r="D164" s="90" t="s">
        <v>397</v>
      </c>
      <c r="E164" s="132"/>
      <c r="F164" s="125"/>
      <c r="G164" s="219">
        <f>E164 - (E164*F164)</f>
        <v>0</v>
      </c>
    </row>
    <row r="165" spans="1:7">
      <c r="A165" s="83" t="s">
        <v>568</v>
      </c>
      <c r="B165" s="62">
        <v>46181503</v>
      </c>
      <c r="C165" s="64" t="s">
        <v>553</v>
      </c>
      <c r="D165" s="84" t="s">
        <v>397</v>
      </c>
      <c r="E165" s="132"/>
      <c r="F165" s="125"/>
      <c r="G165" s="219">
        <f>E165 - (E165*F165)</f>
        <v>0</v>
      </c>
    </row>
    <row r="166" spans="1:7">
      <c r="A166" s="89" t="s">
        <v>569</v>
      </c>
      <c r="B166" s="62">
        <v>46181503</v>
      </c>
      <c r="C166" s="64" t="s">
        <v>553</v>
      </c>
      <c r="D166" s="84" t="s">
        <v>397</v>
      </c>
      <c r="E166" s="132"/>
      <c r="F166" s="125"/>
      <c r="G166" s="219">
        <f>E166 - (E166*F166)</f>
        <v>0</v>
      </c>
    </row>
    <row r="167" spans="1:7">
      <c r="A167" s="95" t="s">
        <v>570</v>
      </c>
      <c r="B167" s="62">
        <v>46181503</v>
      </c>
      <c r="C167" s="67" t="s">
        <v>553</v>
      </c>
      <c r="D167" s="90" t="s">
        <v>397</v>
      </c>
      <c r="E167" s="132"/>
      <c r="F167" s="125"/>
      <c r="G167" s="219">
        <f>E167 - (E167*F167)</f>
        <v>0</v>
      </c>
    </row>
    <row r="168" spans="1:7" ht="23">
      <c r="A168" s="83" t="s">
        <v>571</v>
      </c>
      <c r="B168" s="62">
        <v>53101800</v>
      </c>
      <c r="C168" s="64" t="s">
        <v>553</v>
      </c>
      <c r="D168" s="84" t="s">
        <v>397</v>
      </c>
      <c r="E168" s="132"/>
      <c r="F168" s="125"/>
      <c r="G168" s="219">
        <f>E168 - (E168*F168)</f>
        <v>0</v>
      </c>
    </row>
    <row r="169" spans="1:7" ht="23">
      <c r="A169" s="96" t="s">
        <v>572</v>
      </c>
      <c r="B169" s="62">
        <v>46181527</v>
      </c>
      <c r="C169" s="67" t="s">
        <v>553</v>
      </c>
      <c r="D169" s="90" t="s">
        <v>397</v>
      </c>
      <c r="E169" s="132"/>
      <c r="F169" s="125"/>
      <c r="G169" s="219">
        <f>E169 - (E169*F169)</f>
        <v>0</v>
      </c>
    </row>
    <row r="170" spans="1:7">
      <c r="A170" s="83" t="s">
        <v>573</v>
      </c>
      <c r="B170" s="62">
        <v>46181527</v>
      </c>
      <c r="C170" s="64" t="s">
        <v>553</v>
      </c>
      <c r="D170" s="84" t="s">
        <v>397</v>
      </c>
      <c r="E170" s="132"/>
      <c r="F170" s="125"/>
      <c r="G170" s="219">
        <f>E170 - (E170*F170)</f>
        <v>0</v>
      </c>
    </row>
    <row r="171" spans="1:7" ht="23">
      <c r="A171" s="96" t="s">
        <v>574</v>
      </c>
      <c r="B171" s="62">
        <v>53101502</v>
      </c>
      <c r="C171" s="67" t="s">
        <v>553</v>
      </c>
      <c r="D171" s="90" t="s">
        <v>397</v>
      </c>
      <c r="E171" s="132"/>
      <c r="F171" s="125"/>
      <c r="G171" s="219">
        <f>E171 - (E171*F171)</f>
        <v>0</v>
      </c>
    </row>
    <row r="172" spans="1:7">
      <c r="A172" s="83" t="s">
        <v>575</v>
      </c>
      <c r="B172" s="62">
        <v>53101502</v>
      </c>
      <c r="C172" s="64" t="s">
        <v>576</v>
      </c>
      <c r="D172" s="84" t="s">
        <v>397</v>
      </c>
      <c r="E172" s="132"/>
      <c r="F172" s="125"/>
      <c r="G172" s="219">
        <f>E172 - (E172*F172)</f>
        <v>0</v>
      </c>
    </row>
    <row r="173" spans="1:7">
      <c r="A173" s="83" t="s">
        <v>577</v>
      </c>
      <c r="B173" s="62">
        <v>53101800</v>
      </c>
      <c r="C173" s="64" t="s">
        <v>553</v>
      </c>
      <c r="D173" s="84" t="s">
        <v>397</v>
      </c>
      <c r="E173" s="132"/>
      <c r="F173" s="125"/>
      <c r="G173" s="219">
        <f>E173 - (E173*F173)</f>
        <v>0</v>
      </c>
    </row>
    <row r="174" spans="1:7" ht="23">
      <c r="A174" s="96" t="s">
        <v>578</v>
      </c>
      <c r="B174" s="62">
        <v>53101800</v>
      </c>
      <c r="C174" s="67" t="s">
        <v>553</v>
      </c>
      <c r="D174" s="90" t="s">
        <v>397</v>
      </c>
      <c r="E174" s="132"/>
      <c r="F174" s="125"/>
      <c r="G174" s="219">
        <f>E174 - (E174*F174)</f>
        <v>0</v>
      </c>
    </row>
    <row r="175" spans="1:7" ht="23">
      <c r="A175" s="83" t="s">
        <v>579</v>
      </c>
      <c r="B175" s="62">
        <v>53101800</v>
      </c>
      <c r="C175" s="64" t="s">
        <v>553</v>
      </c>
      <c r="D175" s="84" t="s">
        <v>397</v>
      </c>
      <c r="E175" s="132"/>
      <c r="F175" s="125"/>
      <c r="G175" s="219">
        <f>E175 - (E175*F175)</f>
        <v>0</v>
      </c>
    </row>
    <row r="176" spans="1:7" ht="57.5">
      <c r="A176" s="83" t="s">
        <v>580</v>
      </c>
      <c r="B176" s="62">
        <v>53101800</v>
      </c>
      <c r="C176" s="64" t="s">
        <v>553</v>
      </c>
      <c r="D176" s="84" t="s">
        <v>397</v>
      </c>
      <c r="E176" s="132"/>
      <c r="F176" s="125"/>
      <c r="G176" s="219">
        <f>E176 - (E176*F176)</f>
        <v>0</v>
      </c>
    </row>
    <row r="177" spans="1:7">
      <c r="A177" s="96" t="s">
        <v>581</v>
      </c>
      <c r="B177" s="62">
        <v>53101800</v>
      </c>
      <c r="C177" s="67" t="s">
        <v>553</v>
      </c>
      <c r="D177" s="90" t="s">
        <v>397</v>
      </c>
      <c r="E177" s="132"/>
      <c r="F177" s="125"/>
      <c r="G177" s="219">
        <f>E177 - (E177*F177)</f>
        <v>0</v>
      </c>
    </row>
    <row r="178" spans="1:7">
      <c r="A178" s="83" t="s">
        <v>582</v>
      </c>
      <c r="B178" s="62">
        <v>53101800</v>
      </c>
      <c r="C178" s="64" t="s">
        <v>553</v>
      </c>
      <c r="D178" s="84" t="s">
        <v>397</v>
      </c>
      <c r="E178" s="132"/>
      <c r="F178" s="125"/>
      <c r="G178" s="219">
        <f>E178 - (E178*F178)</f>
        <v>0</v>
      </c>
    </row>
    <row r="179" spans="1:7">
      <c r="A179" s="96" t="s">
        <v>583</v>
      </c>
      <c r="B179" s="62">
        <v>53101800</v>
      </c>
      <c r="C179" s="67" t="s">
        <v>553</v>
      </c>
      <c r="D179" s="90" t="s">
        <v>397</v>
      </c>
      <c r="E179" s="132"/>
      <c r="F179" s="125"/>
      <c r="G179" s="219">
        <f>E179 - (E179*F179)</f>
        <v>0</v>
      </c>
    </row>
    <row r="180" spans="1:7" ht="69">
      <c r="A180" s="95" t="s">
        <v>584</v>
      </c>
      <c r="B180" s="62">
        <v>53101800</v>
      </c>
      <c r="C180" s="67" t="s">
        <v>553</v>
      </c>
      <c r="D180" s="90" t="s">
        <v>397</v>
      </c>
      <c r="E180" s="132"/>
      <c r="F180" s="125"/>
      <c r="G180" s="219">
        <f>E180 - (E180*F180)</f>
        <v>0</v>
      </c>
    </row>
    <row r="181" spans="1:7" ht="69">
      <c r="A181" s="97" t="s">
        <v>585</v>
      </c>
      <c r="B181" s="62">
        <v>53101502</v>
      </c>
      <c r="C181" s="73" t="s">
        <v>553</v>
      </c>
      <c r="D181" s="94" t="s">
        <v>397</v>
      </c>
      <c r="E181" s="132"/>
      <c r="F181" s="125"/>
      <c r="G181" s="219">
        <f>E181 - (E181*F181)</f>
        <v>0</v>
      </c>
    </row>
    <row r="182" spans="1:7" ht="34.5">
      <c r="A182" s="98" t="s">
        <v>586</v>
      </c>
      <c r="B182" s="62">
        <v>46151504</v>
      </c>
      <c r="C182" s="78" t="s">
        <v>553</v>
      </c>
      <c r="D182" s="99" t="s">
        <v>397</v>
      </c>
      <c r="E182" s="132"/>
      <c r="F182" s="125"/>
      <c r="G182" s="219">
        <f>E182 - (E182*F182)</f>
        <v>0</v>
      </c>
    </row>
    <row r="183" spans="1:7" ht="23">
      <c r="A183" s="83" t="s">
        <v>587</v>
      </c>
      <c r="B183" s="62">
        <v>46181503</v>
      </c>
      <c r="C183" s="64" t="s">
        <v>553</v>
      </c>
      <c r="D183" s="84" t="s">
        <v>397</v>
      </c>
      <c r="E183" s="132"/>
      <c r="F183" s="125"/>
      <c r="G183" s="219">
        <f>E183 - (E183*F183)</f>
        <v>0</v>
      </c>
    </row>
    <row r="184" spans="1:7">
      <c r="A184" s="96" t="s">
        <v>588</v>
      </c>
      <c r="B184" s="62">
        <v>53101800</v>
      </c>
      <c r="C184" s="67" t="s">
        <v>553</v>
      </c>
      <c r="D184" s="90" t="s">
        <v>397</v>
      </c>
      <c r="E184" s="132"/>
      <c r="F184" s="125"/>
      <c r="G184" s="219">
        <f>E184 - (E184*F184)</f>
        <v>0</v>
      </c>
    </row>
    <row r="185" spans="1:7">
      <c r="A185" s="83" t="s">
        <v>590</v>
      </c>
      <c r="B185" s="62">
        <v>53101800</v>
      </c>
      <c r="C185" s="64" t="s">
        <v>553</v>
      </c>
      <c r="D185" s="84" t="s">
        <v>397</v>
      </c>
      <c r="E185" s="132"/>
      <c r="F185" s="125"/>
      <c r="G185" s="219">
        <f>E185 - (E185*F185)</f>
        <v>0</v>
      </c>
    </row>
    <row r="186" spans="1:7">
      <c r="A186" s="96" t="s">
        <v>591</v>
      </c>
      <c r="B186" s="62">
        <v>53101800</v>
      </c>
      <c r="C186" s="67" t="s">
        <v>553</v>
      </c>
      <c r="D186" s="90" t="s">
        <v>397</v>
      </c>
      <c r="E186" s="132"/>
      <c r="F186" s="125"/>
      <c r="G186" s="219">
        <f>E186 - (E186*F186)</f>
        <v>0</v>
      </c>
    </row>
    <row r="187" spans="1:7">
      <c r="A187" s="83" t="s">
        <v>592</v>
      </c>
      <c r="B187" s="62">
        <v>53101800</v>
      </c>
      <c r="C187" s="64" t="s">
        <v>553</v>
      </c>
      <c r="D187" s="84" t="s">
        <v>397</v>
      </c>
      <c r="E187" s="132"/>
      <c r="F187" s="125"/>
      <c r="G187" s="219">
        <f>E187 - (E187*F187)</f>
        <v>0</v>
      </c>
    </row>
    <row r="188" spans="1:7">
      <c r="A188" s="95" t="s">
        <v>593</v>
      </c>
      <c r="B188" s="62">
        <v>53101800</v>
      </c>
      <c r="C188" s="67" t="s">
        <v>594</v>
      </c>
      <c r="D188" s="90" t="s">
        <v>397</v>
      </c>
      <c r="E188" s="132"/>
      <c r="F188" s="125"/>
      <c r="G188" s="219">
        <f>E188 - (E188*F188)</f>
        <v>0</v>
      </c>
    </row>
    <row r="189" spans="1:7">
      <c r="A189" s="89" t="s">
        <v>595</v>
      </c>
      <c r="B189" s="62">
        <v>53101800</v>
      </c>
      <c r="C189" s="64" t="s">
        <v>553</v>
      </c>
      <c r="D189" s="84" t="s">
        <v>397</v>
      </c>
      <c r="E189" s="132"/>
      <c r="F189" s="125"/>
      <c r="G189" s="219">
        <f>E189 - (E189*F189)</f>
        <v>0</v>
      </c>
    </row>
    <row r="190" spans="1:7" ht="34.5">
      <c r="A190" s="95" t="s">
        <v>596</v>
      </c>
      <c r="B190" s="62">
        <v>53101800</v>
      </c>
      <c r="C190" s="67" t="s">
        <v>553</v>
      </c>
      <c r="D190" s="90" t="s">
        <v>397</v>
      </c>
      <c r="E190" s="132"/>
      <c r="F190" s="125"/>
      <c r="G190" s="219">
        <f>E190 - (E190*F190)</f>
        <v>0</v>
      </c>
    </row>
    <row r="191" spans="1:7" ht="34.5">
      <c r="A191" s="89" t="s">
        <v>597</v>
      </c>
      <c r="B191" s="62">
        <v>53101800</v>
      </c>
      <c r="C191" s="64" t="s">
        <v>553</v>
      </c>
      <c r="D191" s="84" t="s">
        <v>397</v>
      </c>
      <c r="E191" s="132"/>
      <c r="F191" s="125"/>
      <c r="G191" s="219">
        <f>E191 - (E191*F191)</f>
        <v>0</v>
      </c>
    </row>
    <row r="192" spans="1:7">
      <c r="A192" s="96" t="s">
        <v>598</v>
      </c>
      <c r="B192" s="62">
        <v>53101502</v>
      </c>
      <c r="C192" s="67" t="s">
        <v>553</v>
      </c>
      <c r="D192" s="90" t="s">
        <v>397</v>
      </c>
      <c r="E192" s="132"/>
      <c r="F192" s="125"/>
      <c r="G192" s="219">
        <f>E192 - (E192*F192)</f>
        <v>0</v>
      </c>
    </row>
    <row r="193" spans="1:7">
      <c r="A193" s="83" t="s">
        <v>599</v>
      </c>
      <c r="B193" s="62">
        <v>46181527</v>
      </c>
      <c r="C193" s="64" t="s">
        <v>576</v>
      </c>
      <c r="D193" s="84" t="s">
        <v>397</v>
      </c>
      <c r="E193" s="132"/>
      <c r="F193" s="125"/>
      <c r="G193" s="219">
        <f>E193 - (E193*F193)</f>
        <v>0</v>
      </c>
    </row>
    <row r="194" spans="1:7">
      <c r="A194" s="83" t="s">
        <v>600</v>
      </c>
      <c r="B194" s="62">
        <v>53101502</v>
      </c>
      <c r="C194" s="64" t="s">
        <v>576</v>
      </c>
      <c r="D194" s="84" t="s">
        <v>397</v>
      </c>
      <c r="E194" s="132"/>
      <c r="F194" s="125"/>
      <c r="G194" s="219">
        <f>E194 - (E194*F194)</f>
        <v>0</v>
      </c>
    </row>
    <row r="195" spans="1:7">
      <c r="A195" s="83" t="s">
        <v>601</v>
      </c>
      <c r="B195" s="62">
        <v>53101502</v>
      </c>
      <c r="C195" s="64" t="s">
        <v>553</v>
      </c>
      <c r="D195" s="84" t="s">
        <v>397</v>
      </c>
      <c r="E195" s="132"/>
      <c r="F195" s="125"/>
      <c r="G195" s="219">
        <f>E195 - (E195*F195)</f>
        <v>0</v>
      </c>
    </row>
    <row r="196" spans="1:7">
      <c r="A196" s="96" t="s">
        <v>602</v>
      </c>
      <c r="B196" s="62">
        <v>53101502</v>
      </c>
      <c r="C196" s="67" t="s">
        <v>576</v>
      </c>
      <c r="D196" s="90" t="s">
        <v>397</v>
      </c>
      <c r="E196" s="132"/>
      <c r="F196" s="125"/>
      <c r="G196" s="219">
        <f>E196 - (E196*F196)</f>
        <v>0</v>
      </c>
    </row>
    <row r="197" spans="1:7">
      <c r="A197" s="83" t="s">
        <v>603</v>
      </c>
      <c r="B197" s="62">
        <v>53101502</v>
      </c>
      <c r="C197" s="64" t="s">
        <v>576</v>
      </c>
      <c r="D197" s="84" t="s">
        <v>397</v>
      </c>
      <c r="E197" s="132"/>
      <c r="F197" s="125"/>
      <c r="G197" s="219">
        <f>E197 - (E197*F197)</f>
        <v>0</v>
      </c>
    </row>
    <row r="198" spans="1:7" ht="23">
      <c r="A198" s="96" t="s">
        <v>604</v>
      </c>
      <c r="B198" s="62">
        <v>53101502</v>
      </c>
      <c r="C198" s="67" t="s">
        <v>576</v>
      </c>
      <c r="D198" s="90" t="s">
        <v>397</v>
      </c>
      <c r="E198" s="132"/>
      <c r="F198" s="125"/>
      <c r="G198" s="219">
        <f>E198 - (E198*F198)</f>
        <v>0</v>
      </c>
    </row>
    <row r="199" spans="1:7" ht="23">
      <c r="A199" s="83" t="s">
        <v>605</v>
      </c>
      <c r="B199" s="62">
        <v>53101504</v>
      </c>
      <c r="C199" s="64" t="s">
        <v>606</v>
      </c>
      <c r="D199" s="84" t="s">
        <v>397</v>
      </c>
      <c r="E199" s="132"/>
      <c r="F199" s="125"/>
      <c r="G199" s="219">
        <f>E199 - (E199*F199)</f>
        <v>0</v>
      </c>
    </row>
    <row r="200" spans="1:7" ht="23">
      <c r="A200" s="96" t="s">
        <v>607</v>
      </c>
      <c r="B200" s="62">
        <v>53101504</v>
      </c>
      <c r="C200" s="67" t="s">
        <v>606</v>
      </c>
      <c r="D200" s="90" t="s">
        <v>397</v>
      </c>
      <c r="E200" s="132"/>
      <c r="F200" s="125"/>
      <c r="G200" s="219">
        <f>E200 - (E200*F200)</f>
        <v>0</v>
      </c>
    </row>
    <row r="201" spans="1:7">
      <c r="A201" s="83" t="s">
        <v>608</v>
      </c>
      <c r="B201" s="62">
        <v>53101504</v>
      </c>
      <c r="C201" s="64" t="s">
        <v>553</v>
      </c>
      <c r="D201" s="84" t="s">
        <v>397</v>
      </c>
      <c r="E201" s="132"/>
      <c r="F201" s="125"/>
      <c r="G201" s="219">
        <f>E201 - (E201*F201)</f>
        <v>0</v>
      </c>
    </row>
    <row r="202" spans="1:7">
      <c r="A202" s="96" t="s">
        <v>609</v>
      </c>
      <c r="B202" s="62">
        <v>53101504</v>
      </c>
      <c r="C202" s="67" t="s">
        <v>553</v>
      </c>
      <c r="D202" s="90" t="s">
        <v>397</v>
      </c>
      <c r="E202" s="132"/>
      <c r="F202" s="125"/>
      <c r="G202" s="219">
        <f>E202 - (E202*F202)</f>
        <v>0</v>
      </c>
    </row>
    <row r="203" spans="1:7">
      <c r="A203" s="83" t="s">
        <v>610</v>
      </c>
      <c r="B203" s="62">
        <v>53103000</v>
      </c>
      <c r="C203" s="64" t="s">
        <v>553</v>
      </c>
      <c r="D203" s="84" t="s">
        <v>397</v>
      </c>
      <c r="E203" s="132"/>
      <c r="F203" s="125"/>
      <c r="G203" s="219">
        <f>E203 - (E203*F203)</f>
        <v>0</v>
      </c>
    </row>
    <row r="204" spans="1:7" ht="23">
      <c r="A204" s="89" t="s">
        <v>611</v>
      </c>
      <c r="B204" s="62">
        <v>53101504</v>
      </c>
      <c r="C204" s="64" t="s">
        <v>594</v>
      </c>
      <c r="D204" s="84" t="s">
        <v>397</v>
      </c>
      <c r="E204" s="132"/>
      <c r="F204" s="125"/>
      <c r="G204" s="219">
        <f>E204 - (E204*F204)</f>
        <v>0</v>
      </c>
    </row>
    <row r="205" spans="1:7" ht="23">
      <c r="A205" s="95" t="s">
        <v>612</v>
      </c>
      <c r="B205" s="62">
        <v>53101504</v>
      </c>
      <c r="C205" s="67" t="s">
        <v>594</v>
      </c>
      <c r="D205" s="90" t="s">
        <v>397</v>
      </c>
      <c r="E205" s="132"/>
      <c r="F205" s="125"/>
      <c r="G205" s="219">
        <f>E205 - (E205*F205)</f>
        <v>0</v>
      </c>
    </row>
    <row r="206" spans="1:7">
      <c r="A206" s="89" t="s">
        <v>613</v>
      </c>
      <c r="B206" s="62">
        <v>46181527</v>
      </c>
      <c r="C206" s="64" t="s">
        <v>594</v>
      </c>
      <c r="D206" s="84" t="s">
        <v>397</v>
      </c>
      <c r="E206" s="132"/>
      <c r="F206" s="125"/>
      <c r="G206" s="219">
        <f>E206 - (E206*F206)</f>
        <v>0</v>
      </c>
    </row>
    <row r="207" spans="1:7">
      <c r="A207" s="96" t="s">
        <v>614</v>
      </c>
      <c r="B207" s="62">
        <v>46181527</v>
      </c>
      <c r="C207" s="67" t="s">
        <v>553</v>
      </c>
      <c r="D207" s="90" t="s">
        <v>397</v>
      </c>
      <c r="E207" s="132"/>
      <c r="F207" s="125"/>
      <c r="G207" s="219">
        <f>E207 - (E207*F207)</f>
        <v>0</v>
      </c>
    </row>
    <row r="208" spans="1:7">
      <c r="A208" s="83" t="s">
        <v>615</v>
      </c>
      <c r="B208" s="62">
        <v>53102303</v>
      </c>
      <c r="C208" s="64" t="s">
        <v>553</v>
      </c>
      <c r="D208" s="84" t="s">
        <v>397</v>
      </c>
      <c r="E208" s="132"/>
      <c r="F208" s="125"/>
      <c r="G208" s="219">
        <f>E208 - (E208*F208)</f>
        <v>0</v>
      </c>
    </row>
    <row r="209" spans="1:7">
      <c r="A209" s="96" t="s">
        <v>616</v>
      </c>
      <c r="B209" s="62">
        <v>46181526</v>
      </c>
      <c r="C209" s="67" t="s">
        <v>553</v>
      </c>
      <c r="D209" s="90" t="s">
        <v>397</v>
      </c>
      <c r="E209" s="132"/>
      <c r="F209" s="125"/>
      <c r="G209" s="219">
        <f>E209 - (E209*F209)</f>
        <v>0</v>
      </c>
    </row>
    <row r="210" spans="1:7">
      <c r="A210" s="83" t="s">
        <v>617</v>
      </c>
      <c r="B210" s="62">
        <v>46181526</v>
      </c>
      <c r="C210" s="64" t="s">
        <v>553</v>
      </c>
      <c r="D210" s="84" t="s">
        <v>397</v>
      </c>
      <c r="E210" s="132"/>
      <c r="F210" s="125"/>
      <c r="G210" s="219">
        <f>E210 - (E210*F210)</f>
        <v>0</v>
      </c>
    </row>
    <row r="211" spans="1:7">
      <c r="A211" s="83" t="s">
        <v>618</v>
      </c>
      <c r="B211" s="62">
        <v>46181526</v>
      </c>
      <c r="C211" s="64" t="s">
        <v>553</v>
      </c>
      <c r="D211" s="84" t="s">
        <v>397</v>
      </c>
      <c r="E211" s="132"/>
      <c r="F211" s="125"/>
      <c r="G211" s="219">
        <f>E211 - (E211*F211)</f>
        <v>0</v>
      </c>
    </row>
    <row r="212" spans="1:7">
      <c r="A212" s="96" t="s">
        <v>619</v>
      </c>
      <c r="B212" s="62">
        <v>46181526</v>
      </c>
      <c r="C212" s="67" t="s">
        <v>553</v>
      </c>
      <c r="D212" s="90" t="s">
        <v>397</v>
      </c>
      <c r="E212" s="132"/>
      <c r="F212" s="125"/>
      <c r="G212" s="219">
        <f>E212 - (E212*F212)</f>
        <v>0</v>
      </c>
    </row>
    <row r="213" spans="1:7">
      <c r="A213" s="83" t="s">
        <v>620</v>
      </c>
      <c r="B213" s="62">
        <v>46181526</v>
      </c>
      <c r="C213" s="64" t="s">
        <v>553</v>
      </c>
      <c r="D213" s="84" t="s">
        <v>475</v>
      </c>
      <c r="E213" s="132"/>
      <c r="F213" s="125"/>
      <c r="G213" s="219">
        <f>E213 - (E213*F213)</f>
        <v>0</v>
      </c>
    </row>
    <row r="214" spans="1:7">
      <c r="A214" s="96" t="s">
        <v>621</v>
      </c>
      <c r="B214" s="62">
        <v>53102303</v>
      </c>
      <c r="C214" s="67" t="s">
        <v>553</v>
      </c>
      <c r="D214" s="90" t="s">
        <v>457</v>
      </c>
      <c r="E214" s="132"/>
      <c r="F214" s="125"/>
      <c r="G214" s="219">
        <f>E214 - (E214*F214)</f>
        <v>0</v>
      </c>
    </row>
    <row r="215" spans="1:7">
      <c r="A215" s="83" t="s">
        <v>622</v>
      </c>
      <c r="B215" s="62">
        <v>53102303</v>
      </c>
      <c r="C215" s="64" t="s">
        <v>553</v>
      </c>
      <c r="D215" s="84" t="s">
        <v>397</v>
      </c>
      <c r="E215" s="132"/>
      <c r="F215" s="125"/>
      <c r="G215" s="219">
        <f>E215 - (E215*F215)</f>
        <v>0</v>
      </c>
    </row>
    <row r="216" spans="1:7" ht="23">
      <c r="A216" s="83" t="s">
        <v>623</v>
      </c>
      <c r="B216" s="62">
        <v>53102303</v>
      </c>
      <c r="C216" s="64" t="s">
        <v>553</v>
      </c>
      <c r="D216" s="84" t="s">
        <v>397</v>
      </c>
      <c r="E216" s="132"/>
      <c r="F216" s="125"/>
      <c r="G216" s="219">
        <f>E216 - (E216*F216)</f>
        <v>0</v>
      </c>
    </row>
    <row r="217" spans="1:7">
      <c r="A217" s="83" t="s">
        <v>624</v>
      </c>
      <c r="B217" s="62">
        <v>53102303</v>
      </c>
      <c r="C217" s="64" t="s">
        <v>553</v>
      </c>
      <c r="D217" s="84" t="s">
        <v>397</v>
      </c>
      <c r="E217" s="132"/>
      <c r="F217" s="125"/>
      <c r="G217" s="219">
        <f>E217 - (E217*F217)</f>
        <v>0</v>
      </c>
    </row>
    <row r="218" spans="1:7">
      <c r="A218" s="96" t="s">
        <v>625</v>
      </c>
      <c r="B218" s="62">
        <v>46181535</v>
      </c>
      <c r="C218" s="100" t="s">
        <v>626</v>
      </c>
      <c r="D218" s="90" t="s">
        <v>627</v>
      </c>
      <c r="E218" s="132"/>
      <c r="F218" s="125"/>
      <c r="G218" s="219">
        <f>E218 - (E218*F218)</f>
        <v>0</v>
      </c>
    </row>
    <row r="219" spans="1:7">
      <c r="A219" s="83" t="s">
        <v>628</v>
      </c>
      <c r="B219" s="62">
        <v>46181535</v>
      </c>
      <c r="C219" s="101" t="s">
        <v>626</v>
      </c>
      <c r="D219" s="84" t="s">
        <v>397</v>
      </c>
      <c r="E219" s="132"/>
      <c r="F219" s="125"/>
      <c r="G219" s="219">
        <f>E219 - (E219*F219)</f>
        <v>0</v>
      </c>
    </row>
    <row r="220" spans="1:7" ht="23">
      <c r="A220" s="96" t="s">
        <v>629</v>
      </c>
      <c r="B220" s="62">
        <v>46181535</v>
      </c>
      <c r="C220" s="100" t="s">
        <v>626</v>
      </c>
      <c r="D220" s="90" t="s">
        <v>397</v>
      </c>
      <c r="E220" s="132"/>
      <c r="F220" s="125"/>
      <c r="G220" s="219">
        <f>E220 - (E220*F220)</f>
        <v>0</v>
      </c>
    </row>
    <row r="221" spans="1:7">
      <c r="A221" s="83" t="s">
        <v>630</v>
      </c>
      <c r="B221" s="62">
        <v>46181535</v>
      </c>
      <c r="C221" s="101" t="s">
        <v>626</v>
      </c>
      <c r="D221" s="84" t="s">
        <v>397</v>
      </c>
      <c r="E221" s="132"/>
      <c r="F221" s="125"/>
      <c r="G221" s="219">
        <f>E221 - (E221*F221)</f>
        <v>0</v>
      </c>
    </row>
    <row r="222" spans="1:7">
      <c r="A222" s="96" t="s">
        <v>631</v>
      </c>
      <c r="B222" s="62">
        <v>46181535</v>
      </c>
      <c r="C222" s="100" t="s">
        <v>626</v>
      </c>
      <c r="D222" s="90" t="s">
        <v>632</v>
      </c>
      <c r="E222" s="132"/>
      <c r="F222" s="125"/>
      <c r="G222" s="219">
        <f>E222 - (E222*F222)</f>
        <v>0</v>
      </c>
    </row>
    <row r="223" spans="1:7">
      <c r="A223" s="83" t="s">
        <v>633</v>
      </c>
      <c r="B223" s="62">
        <v>53101700</v>
      </c>
      <c r="C223" s="64" t="s">
        <v>553</v>
      </c>
      <c r="D223" s="84" t="s">
        <v>397</v>
      </c>
      <c r="E223" s="132"/>
      <c r="F223" s="125"/>
      <c r="G223" s="219">
        <f>E223 - (E223*F223)</f>
        <v>0</v>
      </c>
    </row>
    <row r="224" spans="1:7">
      <c r="A224" s="96" t="s">
        <v>634</v>
      </c>
      <c r="B224" s="62">
        <v>53101700</v>
      </c>
      <c r="C224" s="67" t="s">
        <v>553</v>
      </c>
      <c r="D224" s="90" t="s">
        <v>397</v>
      </c>
      <c r="E224" s="132"/>
      <c r="F224" s="125"/>
      <c r="G224" s="219">
        <f>E224 - (E224*F224)</f>
        <v>0</v>
      </c>
    </row>
    <row r="225" spans="1:7">
      <c r="A225" s="83" t="s">
        <v>635</v>
      </c>
      <c r="B225" s="62">
        <v>53101700</v>
      </c>
      <c r="C225" s="64" t="s">
        <v>553</v>
      </c>
      <c r="D225" s="84" t="s">
        <v>397</v>
      </c>
      <c r="E225" s="132"/>
      <c r="F225" s="125"/>
      <c r="G225" s="219">
        <f>E225 - (E225*F225)</f>
        <v>0</v>
      </c>
    </row>
    <row r="226" spans="1:7">
      <c r="A226" s="96" t="s">
        <v>636</v>
      </c>
      <c r="B226" s="62">
        <v>53101800</v>
      </c>
      <c r="C226" s="67" t="s">
        <v>553</v>
      </c>
      <c r="D226" s="90" t="s">
        <v>397</v>
      </c>
      <c r="E226" s="132"/>
      <c r="F226" s="125"/>
      <c r="G226" s="219">
        <f>E226 - (E226*F226)</f>
        <v>0</v>
      </c>
    </row>
    <row r="227" spans="1:7" ht="57.5">
      <c r="A227" s="83" t="s">
        <v>637</v>
      </c>
      <c r="B227" s="62">
        <v>53101502</v>
      </c>
      <c r="C227" s="64" t="s">
        <v>553</v>
      </c>
      <c r="D227" s="84" t="s">
        <v>397</v>
      </c>
      <c r="E227" s="132"/>
      <c r="F227" s="125"/>
      <c r="G227" s="219">
        <f>E227 - (E227*F227)</f>
        <v>0</v>
      </c>
    </row>
    <row r="228" spans="1:7">
      <c r="A228" s="96" t="s">
        <v>638</v>
      </c>
      <c r="B228" s="62">
        <v>46181527</v>
      </c>
      <c r="C228" s="67" t="s">
        <v>553</v>
      </c>
      <c r="D228" s="90" t="s">
        <v>397</v>
      </c>
      <c r="E228" s="132"/>
      <c r="F228" s="125"/>
      <c r="G228" s="219">
        <f>E228 - (E228*F228)</f>
        <v>0</v>
      </c>
    </row>
    <row r="229" spans="1:7" ht="46">
      <c r="A229" s="89" t="s">
        <v>639</v>
      </c>
      <c r="B229" s="62">
        <v>53101502</v>
      </c>
      <c r="C229" s="64" t="s">
        <v>553</v>
      </c>
      <c r="D229" s="84" t="s">
        <v>397</v>
      </c>
      <c r="E229" s="132"/>
      <c r="F229" s="125"/>
      <c r="G229" s="219">
        <f>E229 - (E229*F229)</f>
        <v>0</v>
      </c>
    </row>
    <row r="230" spans="1:7">
      <c r="A230" s="96" t="s">
        <v>640</v>
      </c>
      <c r="B230" s="62">
        <v>49141506</v>
      </c>
      <c r="C230" s="67" t="s">
        <v>594</v>
      </c>
      <c r="D230" s="90" t="s">
        <v>397</v>
      </c>
      <c r="E230" s="132"/>
      <c r="F230" s="125"/>
      <c r="G230" s="219">
        <f>E230 - (E230*F230)</f>
        <v>0</v>
      </c>
    </row>
    <row r="231" spans="1:7">
      <c r="A231" s="89" t="s">
        <v>641</v>
      </c>
      <c r="B231" s="62">
        <v>46181525</v>
      </c>
      <c r="C231" s="64" t="s">
        <v>594</v>
      </c>
      <c r="D231" s="84" t="s">
        <v>397</v>
      </c>
      <c r="E231" s="132"/>
      <c r="F231" s="125"/>
      <c r="G231" s="219">
        <f>E231 - (E231*F231)</f>
        <v>0</v>
      </c>
    </row>
    <row r="232" spans="1:7">
      <c r="A232" s="102" t="s">
        <v>9</v>
      </c>
      <c r="B232" s="103"/>
      <c r="C232" s="73"/>
      <c r="D232" s="94"/>
      <c r="E232" s="137"/>
      <c r="F232" s="126"/>
      <c r="G232" s="220"/>
    </row>
    <row r="233" spans="1:7">
      <c r="A233" s="89" t="s">
        <v>643</v>
      </c>
      <c r="B233" s="62">
        <v>77111500</v>
      </c>
      <c r="C233" s="64" t="s">
        <v>396</v>
      </c>
      <c r="D233" s="84" t="s">
        <v>397</v>
      </c>
      <c r="E233" s="132"/>
      <c r="F233" s="125"/>
      <c r="G233" s="219">
        <f>E233 - (E233*F233)</f>
        <v>0</v>
      </c>
    </row>
    <row r="234" spans="1:7">
      <c r="A234" s="95" t="s">
        <v>644</v>
      </c>
      <c r="B234" s="62">
        <v>24111500</v>
      </c>
      <c r="C234" s="67" t="s">
        <v>396</v>
      </c>
      <c r="D234" s="90" t="s">
        <v>397</v>
      </c>
      <c r="E234" s="132"/>
      <c r="F234" s="125"/>
      <c r="G234" s="219">
        <f>E234 - (E234*F234)</f>
        <v>0</v>
      </c>
    </row>
    <row r="235" spans="1:7">
      <c r="A235" s="89" t="s">
        <v>645</v>
      </c>
      <c r="B235" s="62">
        <v>24111506</v>
      </c>
      <c r="C235" s="64" t="s">
        <v>396</v>
      </c>
      <c r="D235" s="84" t="s">
        <v>397</v>
      </c>
      <c r="E235" s="132"/>
      <c r="F235" s="125"/>
      <c r="G235" s="219">
        <f>E235 - (E235*F235)</f>
        <v>0</v>
      </c>
    </row>
    <row r="236" spans="1:7">
      <c r="A236" s="95" t="s">
        <v>646</v>
      </c>
      <c r="B236" s="62">
        <v>24111500</v>
      </c>
      <c r="C236" s="67" t="s">
        <v>396</v>
      </c>
      <c r="D236" s="90" t="s">
        <v>397</v>
      </c>
      <c r="E236" s="132"/>
      <c r="F236" s="125"/>
      <c r="G236" s="219">
        <f>E236 - (E236*F236)</f>
        <v>0</v>
      </c>
    </row>
    <row r="237" spans="1:7">
      <c r="A237" s="97" t="s">
        <v>647</v>
      </c>
      <c r="B237" s="62">
        <v>42172001</v>
      </c>
      <c r="C237" s="67" t="s">
        <v>396</v>
      </c>
      <c r="D237" s="90" t="s">
        <v>397</v>
      </c>
      <c r="E237" s="132"/>
      <c r="F237" s="125"/>
      <c r="G237" s="219">
        <f>E237 - (E237*F237)</f>
        <v>0</v>
      </c>
    </row>
    <row r="238" spans="1:7">
      <c r="A238" s="92" t="s">
        <v>648</v>
      </c>
      <c r="B238" s="62">
        <v>42172001</v>
      </c>
      <c r="C238" s="64" t="s">
        <v>396</v>
      </c>
      <c r="D238" s="84" t="s">
        <v>397</v>
      </c>
      <c r="E238" s="132"/>
      <c r="F238" s="125"/>
      <c r="G238" s="219">
        <f>E238 - (E238*F238)</f>
        <v>0</v>
      </c>
    </row>
    <row r="239" spans="1:7">
      <c r="A239" s="97" t="s">
        <v>649</v>
      </c>
      <c r="B239" s="62">
        <v>42172001</v>
      </c>
      <c r="C239" s="67" t="s">
        <v>396</v>
      </c>
      <c r="D239" s="90" t="s">
        <v>397</v>
      </c>
      <c r="E239" s="132"/>
      <c r="F239" s="125"/>
      <c r="G239" s="219">
        <f>E239 - (E239*F239)</f>
        <v>0</v>
      </c>
    </row>
    <row r="240" spans="1:7">
      <c r="A240" s="89" t="s">
        <v>650</v>
      </c>
      <c r="B240" s="62">
        <v>42171917</v>
      </c>
      <c r="C240" s="64" t="s">
        <v>396</v>
      </c>
      <c r="D240" s="84" t="s">
        <v>397</v>
      </c>
      <c r="E240" s="132"/>
      <c r="F240" s="125"/>
      <c r="G240" s="219">
        <f>E240 - (E240*F240)</f>
        <v>0</v>
      </c>
    </row>
    <row r="241" spans="1:7">
      <c r="A241" s="95" t="s">
        <v>651</v>
      </c>
      <c r="B241" s="62">
        <v>42171917</v>
      </c>
      <c r="C241" s="67" t="s">
        <v>396</v>
      </c>
      <c r="D241" s="90" t="s">
        <v>397</v>
      </c>
      <c r="E241" s="132"/>
      <c r="F241" s="125"/>
      <c r="G241" s="219">
        <f>E241 - (E241*F241)</f>
        <v>0</v>
      </c>
    </row>
    <row r="242" spans="1:7">
      <c r="A242" s="89" t="s">
        <v>652</v>
      </c>
      <c r="B242" s="62">
        <v>42171917</v>
      </c>
      <c r="C242" s="64" t="s">
        <v>396</v>
      </c>
      <c r="D242" s="84" t="s">
        <v>397</v>
      </c>
      <c r="E242" s="132"/>
      <c r="F242" s="125"/>
      <c r="G242" s="219">
        <f>E242 - (E242*F242)</f>
        <v>0</v>
      </c>
    </row>
    <row r="243" spans="1:7">
      <c r="A243" s="95" t="s">
        <v>653</v>
      </c>
      <c r="B243" s="62">
        <v>42171917</v>
      </c>
      <c r="C243" s="67" t="s">
        <v>396</v>
      </c>
      <c r="D243" s="90" t="s">
        <v>632</v>
      </c>
      <c r="E243" s="132"/>
      <c r="F243" s="125"/>
      <c r="G243" s="219">
        <f>E243 - (E243*F243)</f>
        <v>0</v>
      </c>
    </row>
    <row r="244" spans="1:7">
      <c r="A244" s="89" t="s">
        <v>654</v>
      </c>
      <c r="B244" s="62">
        <v>42171917</v>
      </c>
      <c r="C244" s="64" t="s">
        <v>396</v>
      </c>
      <c r="D244" s="84" t="s">
        <v>397</v>
      </c>
      <c r="E244" s="132"/>
      <c r="F244" s="125"/>
      <c r="G244" s="219">
        <f>E244 - (E244*F244)</f>
        <v>0</v>
      </c>
    </row>
    <row r="245" spans="1:7">
      <c r="A245" s="95" t="s">
        <v>655</v>
      </c>
      <c r="B245" s="62">
        <v>42171917</v>
      </c>
      <c r="C245" s="67" t="s">
        <v>396</v>
      </c>
      <c r="D245" s="90" t="s">
        <v>397</v>
      </c>
      <c r="E245" s="132"/>
      <c r="F245" s="125"/>
      <c r="G245" s="219">
        <f>E245 - (E245*F245)</f>
        <v>0</v>
      </c>
    </row>
    <row r="246" spans="1:7">
      <c r="A246" s="89" t="s">
        <v>656</v>
      </c>
      <c r="B246" s="62">
        <v>42171917</v>
      </c>
      <c r="C246" s="64" t="s">
        <v>396</v>
      </c>
      <c r="D246" s="84" t="s">
        <v>657</v>
      </c>
      <c r="E246" s="132"/>
      <c r="F246" s="125"/>
      <c r="G246" s="219">
        <f>E246 - (E246*F246)</f>
        <v>0</v>
      </c>
    </row>
    <row r="247" spans="1:7">
      <c r="A247" s="95" t="s">
        <v>658</v>
      </c>
      <c r="B247" s="62">
        <v>42171917</v>
      </c>
      <c r="C247" s="67" t="s">
        <v>396</v>
      </c>
      <c r="D247" s="90" t="s">
        <v>397</v>
      </c>
      <c r="E247" s="132"/>
      <c r="F247" s="125"/>
      <c r="G247" s="219">
        <f>E247 - (E247*F247)</f>
        <v>0</v>
      </c>
    </row>
    <row r="248" spans="1:7">
      <c r="A248" s="89" t="s">
        <v>659</v>
      </c>
      <c r="B248" s="62">
        <v>42171917</v>
      </c>
      <c r="C248" s="64" t="s">
        <v>396</v>
      </c>
      <c r="D248" s="84" t="s">
        <v>397</v>
      </c>
      <c r="E248" s="132"/>
      <c r="F248" s="125"/>
      <c r="G248" s="219">
        <f>E248 - (E248*F248)</f>
        <v>0</v>
      </c>
    </row>
    <row r="249" spans="1:7">
      <c r="A249" s="97" t="s">
        <v>660</v>
      </c>
      <c r="B249" s="62">
        <v>42171917</v>
      </c>
      <c r="C249" s="67" t="s">
        <v>396</v>
      </c>
      <c r="D249" s="90" t="s">
        <v>661</v>
      </c>
      <c r="E249" s="132"/>
      <c r="F249" s="125"/>
      <c r="G249" s="219">
        <f>E249 - (E249*F249)</f>
        <v>0</v>
      </c>
    </row>
    <row r="250" spans="1:7">
      <c r="A250" s="92" t="s">
        <v>662</v>
      </c>
      <c r="B250" s="62">
        <v>42171702</v>
      </c>
      <c r="C250" s="64" t="s">
        <v>396</v>
      </c>
      <c r="D250" s="84" t="s">
        <v>397</v>
      </c>
      <c r="E250" s="132"/>
      <c r="F250" s="125"/>
      <c r="G250" s="219">
        <f>E250 - (E250*F250)</f>
        <v>0</v>
      </c>
    </row>
    <row r="251" spans="1:7">
      <c r="A251" s="89" t="s">
        <v>663</v>
      </c>
      <c r="B251" s="62">
        <v>46191604</v>
      </c>
      <c r="C251" s="64" t="s">
        <v>396</v>
      </c>
      <c r="D251" s="84" t="s">
        <v>397</v>
      </c>
      <c r="E251" s="132"/>
      <c r="F251" s="125"/>
      <c r="G251" s="219">
        <f>E251 - (E251*F251)</f>
        <v>0</v>
      </c>
    </row>
    <row r="252" spans="1:7">
      <c r="A252" s="95" t="s">
        <v>664</v>
      </c>
      <c r="B252" s="62">
        <v>42171702</v>
      </c>
      <c r="C252" s="67" t="s">
        <v>396</v>
      </c>
      <c r="D252" s="90" t="s">
        <v>397</v>
      </c>
      <c r="E252" s="132"/>
      <c r="F252" s="125"/>
      <c r="G252" s="219">
        <f>E252 - (E252*F252)</f>
        <v>0</v>
      </c>
    </row>
    <row r="253" spans="1:7">
      <c r="A253" s="89" t="s">
        <v>665</v>
      </c>
      <c r="B253" s="62">
        <v>42171702</v>
      </c>
      <c r="C253" s="64" t="s">
        <v>396</v>
      </c>
      <c r="D253" s="84" t="s">
        <v>397</v>
      </c>
      <c r="E253" s="132"/>
      <c r="F253" s="125"/>
      <c r="G253" s="219">
        <f>E253 - (E253*F253)</f>
        <v>0</v>
      </c>
    </row>
    <row r="254" spans="1:7">
      <c r="A254" s="95" t="s">
        <v>666</v>
      </c>
      <c r="B254" s="62">
        <v>27110000</v>
      </c>
      <c r="C254" s="67" t="s">
        <v>396</v>
      </c>
      <c r="D254" s="90" t="s">
        <v>397</v>
      </c>
      <c r="E254" s="132"/>
      <c r="F254" s="125"/>
      <c r="G254" s="219">
        <f>E254 - (E254*F254)</f>
        <v>0</v>
      </c>
    </row>
    <row r="255" spans="1:7">
      <c r="A255" s="89" t="s">
        <v>667</v>
      </c>
      <c r="B255" s="62">
        <v>27110000</v>
      </c>
      <c r="C255" s="64" t="s">
        <v>396</v>
      </c>
      <c r="D255" s="84" t="s">
        <v>397</v>
      </c>
      <c r="E255" s="132"/>
      <c r="F255" s="125"/>
      <c r="G255" s="219">
        <f>E255 - (E255*F255)</f>
        <v>0</v>
      </c>
    </row>
    <row r="256" spans="1:7">
      <c r="A256" s="95" t="s">
        <v>668</v>
      </c>
      <c r="B256" s="62">
        <v>27110000</v>
      </c>
      <c r="C256" s="67" t="s">
        <v>396</v>
      </c>
      <c r="D256" s="90" t="s">
        <v>397</v>
      </c>
      <c r="E256" s="132"/>
      <c r="F256" s="125"/>
      <c r="G256" s="219">
        <f>E256 - (E256*F256)</f>
        <v>0</v>
      </c>
    </row>
    <row r="257" spans="1:7">
      <c r="A257" s="89" t="s">
        <v>669</v>
      </c>
      <c r="B257" s="62">
        <v>27110000</v>
      </c>
      <c r="C257" s="64" t="s">
        <v>396</v>
      </c>
      <c r="D257" s="84" t="s">
        <v>670</v>
      </c>
      <c r="E257" s="132"/>
      <c r="F257" s="125"/>
      <c r="G257" s="219">
        <f>E257 - (E257*F257)</f>
        <v>0</v>
      </c>
    </row>
    <row r="258" spans="1:7">
      <c r="A258" s="95" t="s">
        <v>671</v>
      </c>
      <c r="B258" s="62">
        <v>27110000</v>
      </c>
      <c r="C258" s="67" t="s">
        <v>396</v>
      </c>
      <c r="D258" s="90" t="s">
        <v>397</v>
      </c>
      <c r="E258" s="132"/>
      <c r="F258" s="125"/>
      <c r="G258" s="219">
        <f>E258 - (E258*F258)</f>
        <v>0</v>
      </c>
    </row>
    <row r="259" spans="1:7">
      <c r="A259" s="89" t="s">
        <v>672</v>
      </c>
      <c r="B259" s="62">
        <v>27110000</v>
      </c>
      <c r="C259" s="64" t="s">
        <v>396</v>
      </c>
      <c r="D259" s="84" t="s">
        <v>397</v>
      </c>
      <c r="E259" s="132"/>
      <c r="F259" s="125"/>
      <c r="G259" s="219">
        <f>E259 - (E259*F259)</f>
        <v>0</v>
      </c>
    </row>
    <row r="260" spans="1:7">
      <c r="A260" s="95" t="s">
        <v>673</v>
      </c>
      <c r="B260" s="62">
        <v>53131609</v>
      </c>
      <c r="C260" s="67" t="s">
        <v>396</v>
      </c>
      <c r="D260" s="90" t="s">
        <v>397</v>
      </c>
      <c r="E260" s="132"/>
      <c r="F260" s="125"/>
      <c r="G260" s="219">
        <f>E260 - (E260*F260)</f>
        <v>0</v>
      </c>
    </row>
    <row r="261" spans="1:7">
      <c r="A261" s="89" t="s">
        <v>674</v>
      </c>
      <c r="B261" s="62">
        <v>51241208</v>
      </c>
      <c r="C261" s="64" t="s">
        <v>396</v>
      </c>
      <c r="D261" s="84" t="s">
        <v>397</v>
      </c>
      <c r="E261" s="132"/>
      <c r="F261" s="125"/>
      <c r="G261" s="219">
        <f>E261 - (E261*F261)</f>
        <v>0</v>
      </c>
    </row>
    <row r="262" spans="1:7">
      <c r="A262" s="95" t="s">
        <v>675</v>
      </c>
      <c r="B262" s="62">
        <v>51241208</v>
      </c>
      <c r="C262" s="67" t="s">
        <v>396</v>
      </c>
      <c r="D262" s="90" t="s">
        <v>397</v>
      </c>
      <c r="E262" s="132"/>
      <c r="F262" s="125"/>
      <c r="G262" s="219">
        <f>E262 - (E262*F262)</f>
        <v>0</v>
      </c>
    </row>
    <row r="263" spans="1:7">
      <c r="A263" s="96" t="s">
        <v>676</v>
      </c>
      <c r="B263" s="62">
        <v>49151503</v>
      </c>
      <c r="C263" s="67" t="s">
        <v>396</v>
      </c>
      <c r="D263" s="90" t="s">
        <v>397</v>
      </c>
      <c r="E263" s="132"/>
      <c r="F263" s="125"/>
      <c r="G263" s="219">
        <f>E263 - (E263*F263)</f>
        <v>0</v>
      </c>
    </row>
    <row r="264" spans="1:7">
      <c r="A264" s="89" t="s">
        <v>677</v>
      </c>
      <c r="B264" s="62">
        <v>41122703</v>
      </c>
      <c r="C264" s="64" t="s">
        <v>396</v>
      </c>
      <c r="D264" s="84" t="s">
        <v>397</v>
      </c>
      <c r="E264" s="132"/>
      <c r="F264" s="125"/>
      <c r="G264" s="219">
        <f>E264 - (E264*F264)</f>
        <v>0</v>
      </c>
    </row>
    <row r="265" spans="1:7">
      <c r="A265" s="116"/>
      <c r="B265" s="3"/>
      <c r="C265" s="8"/>
      <c r="D265" s="8"/>
      <c r="E265" s="128"/>
      <c r="F265" s="124"/>
      <c r="G265" s="220"/>
    </row>
    <row r="266" spans="1:7" ht="34.5">
      <c r="A266" s="21" t="s">
        <v>678</v>
      </c>
      <c r="B266" s="25">
        <v>46181501</v>
      </c>
      <c r="C266" s="51" t="s">
        <v>679</v>
      </c>
      <c r="D266" s="51" t="s">
        <v>397</v>
      </c>
      <c r="E266" s="148"/>
      <c r="F266" s="123"/>
      <c r="G266" s="219">
        <f>E266 - (E266*F266)</f>
        <v>0</v>
      </c>
    </row>
    <row r="267" spans="1:7" ht="34.5">
      <c r="A267" s="11" t="s">
        <v>680</v>
      </c>
      <c r="B267" s="5">
        <v>46181501</v>
      </c>
      <c r="C267" s="27" t="s">
        <v>396</v>
      </c>
      <c r="D267" s="28" t="s">
        <v>397</v>
      </c>
      <c r="E267" s="141"/>
      <c r="F267" s="123"/>
      <c r="G267" s="219">
        <f>E267 - (E267*F267)</f>
        <v>0</v>
      </c>
    </row>
    <row r="268" spans="1:7">
      <c r="A268" s="21" t="s">
        <v>681</v>
      </c>
      <c r="B268" s="5">
        <v>46181503</v>
      </c>
      <c r="C268" s="22" t="s">
        <v>553</v>
      </c>
      <c r="D268" s="23" t="s">
        <v>397</v>
      </c>
      <c r="E268" s="139"/>
      <c r="F268" s="123"/>
      <c r="G268" s="219">
        <f>E268 - (E268*F268)</f>
        <v>0</v>
      </c>
    </row>
    <row r="269" spans="1:7" ht="46">
      <c r="A269" s="11" t="s">
        <v>682</v>
      </c>
      <c r="B269" s="5">
        <v>46181503</v>
      </c>
      <c r="C269" s="5" t="s">
        <v>553</v>
      </c>
      <c r="D269" s="25" t="s">
        <v>397</v>
      </c>
      <c r="E269" s="138"/>
      <c r="F269" s="123"/>
      <c r="G269" s="219">
        <f>E269 - (E269*F269)</f>
        <v>0</v>
      </c>
    </row>
    <row r="270" spans="1:7" ht="46">
      <c r="A270" s="21" t="s">
        <v>683</v>
      </c>
      <c r="B270" s="5">
        <v>46181503</v>
      </c>
      <c r="C270" s="22" t="s">
        <v>553</v>
      </c>
      <c r="D270" s="23" t="s">
        <v>397</v>
      </c>
      <c r="E270" s="139"/>
      <c r="F270" s="123"/>
      <c r="G270" s="219">
        <f>E270 - (E270*F270)</f>
        <v>0</v>
      </c>
    </row>
    <row r="271" spans="1:7">
      <c r="A271" s="11" t="s">
        <v>684</v>
      </c>
      <c r="B271" s="5">
        <v>46181503</v>
      </c>
      <c r="C271" s="5" t="s">
        <v>553</v>
      </c>
      <c r="D271" s="25" t="s">
        <v>397</v>
      </c>
      <c r="E271" s="138"/>
      <c r="F271" s="123"/>
      <c r="G271" s="219">
        <f>E271 - (E271*F271)</f>
        <v>0</v>
      </c>
    </row>
    <row r="272" spans="1:7">
      <c r="A272" s="53" t="s">
        <v>685</v>
      </c>
      <c r="B272" s="1"/>
      <c r="C272" s="13"/>
      <c r="D272" s="26"/>
      <c r="E272" s="140"/>
      <c r="F272" s="124"/>
      <c r="G272" s="220"/>
    </row>
    <row r="273" spans="1:7" ht="23">
      <c r="A273" s="16" t="s">
        <v>686</v>
      </c>
      <c r="B273" s="5">
        <v>53101800</v>
      </c>
      <c r="C273" s="27" t="s">
        <v>553</v>
      </c>
      <c r="D273" s="28" t="s">
        <v>397</v>
      </c>
      <c r="E273" s="141"/>
      <c r="F273" s="123"/>
      <c r="G273" s="219">
        <f>E273 - (E273*F273)</f>
        <v>0</v>
      </c>
    </row>
    <row r="274" spans="1:7" ht="23">
      <c r="A274" s="21" t="s">
        <v>687</v>
      </c>
      <c r="B274" s="5">
        <v>46181527</v>
      </c>
      <c r="C274" s="22" t="s">
        <v>553</v>
      </c>
      <c r="D274" s="23" t="s">
        <v>397</v>
      </c>
      <c r="E274" s="139"/>
      <c r="F274" s="123"/>
      <c r="G274" s="219">
        <f>E274 - (E274*F274)</f>
        <v>0</v>
      </c>
    </row>
    <row r="275" spans="1:7" ht="23">
      <c r="A275" s="11" t="s">
        <v>688</v>
      </c>
      <c r="B275" s="5">
        <v>46181704</v>
      </c>
      <c r="C275" s="5" t="s">
        <v>689</v>
      </c>
      <c r="D275" s="25" t="s">
        <v>397</v>
      </c>
      <c r="E275" s="138"/>
      <c r="F275" s="123"/>
      <c r="G275" s="219">
        <f>E275 - (E275*F275)</f>
        <v>0</v>
      </c>
    </row>
    <row r="276" spans="1:7">
      <c r="A276" s="11" t="s">
        <v>690</v>
      </c>
      <c r="B276" s="5">
        <v>46181503</v>
      </c>
      <c r="C276" s="5" t="s">
        <v>553</v>
      </c>
      <c r="D276" s="25" t="s">
        <v>397</v>
      </c>
      <c r="E276" s="138"/>
      <c r="F276" s="123"/>
      <c r="G276" s="219">
        <f>E276 - (E276*F276)</f>
        <v>0</v>
      </c>
    </row>
    <row r="277" spans="1:7" ht="23">
      <c r="A277" s="21" t="s">
        <v>691</v>
      </c>
      <c r="B277" s="5">
        <v>53101800</v>
      </c>
      <c r="C277" s="22" t="s">
        <v>553</v>
      </c>
      <c r="D277" s="23" t="s">
        <v>397</v>
      </c>
      <c r="E277" s="139"/>
      <c r="F277" s="123"/>
      <c r="G277" s="219">
        <f>E277 - (E277*F277)</f>
        <v>0</v>
      </c>
    </row>
    <row r="278" spans="1:7" ht="23">
      <c r="A278" s="11" t="s">
        <v>692</v>
      </c>
      <c r="B278" s="5">
        <v>53101800</v>
      </c>
      <c r="C278" s="5" t="s">
        <v>553</v>
      </c>
      <c r="D278" s="25" t="s">
        <v>397</v>
      </c>
      <c r="E278" s="138"/>
      <c r="F278" s="123"/>
      <c r="G278" s="219">
        <f>E278 - (E278*F278)</f>
        <v>0</v>
      </c>
    </row>
    <row r="279" spans="1:7">
      <c r="A279" s="10" t="s">
        <v>693</v>
      </c>
      <c r="B279" s="5">
        <v>46181526</v>
      </c>
      <c r="C279" s="14" t="s">
        <v>553</v>
      </c>
      <c r="D279" s="25" t="s">
        <v>397</v>
      </c>
      <c r="E279" s="138"/>
      <c r="F279" s="123"/>
      <c r="G279" s="219">
        <f>E279 - (E279*F279)</f>
        <v>0</v>
      </c>
    </row>
    <row r="280" spans="1:7" ht="23">
      <c r="A280" s="10" t="s">
        <v>694</v>
      </c>
      <c r="B280" s="5">
        <v>46181503</v>
      </c>
      <c r="C280" s="14" t="s">
        <v>553</v>
      </c>
      <c r="D280" s="25" t="s">
        <v>397</v>
      </c>
      <c r="E280" s="138"/>
      <c r="F280" s="123"/>
      <c r="G280" s="219">
        <f>E280 - (E280*F280)</f>
        <v>0</v>
      </c>
    </row>
    <row r="281" spans="1:7">
      <c r="A281" s="10" t="s">
        <v>590</v>
      </c>
      <c r="B281" s="5">
        <v>53101800</v>
      </c>
      <c r="C281" s="14" t="s">
        <v>553</v>
      </c>
      <c r="D281" s="25" t="s">
        <v>397</v>
      </c>
      <c r="E281" s="138"/>
      <c r="F281" s="123"/>
      <c r="G281" s="219">
        <f>E281 - (E281*F281)</f>
        <v>0</v>
      </c>
    </row>
    <row r="282" spans="1:7">
      <c r="A282" s="10" t="s">
        <v>615</v>
      </c>
      <c r="B282" s="5">
        <v>53102303</v>
      </c>
      <c r="C282" s="14" t="s">
        <v>553</v>
      </c>
      <c r="D282" s="25" t="s">
        <v>397</v>
      </c>
      <c r="E282" s="138"/>
      <c r="F282" s="123"/>
      <c r="G282" s="219">
        <f>E282 - (E282*F282)</f>
        <v>0</v>
      </c>
    </row>
    <row r="283" spans="1:7">
      <c r="A283" s="19" t="s">
        <v>616</v>
      </c>
      <c r="B283" s="5">
        <v>46181526</v>
      </c>
      <c r="C283" s="3" t="s">
        <v>553</v>
      </c>
      <c r="D283" s="23" t="s">
        <v>397</v>
      </c>
      <c r="E283" s="138"/>
      <c r="F283" s="123"/>
      <c r="G283" s="219">
        <f>E283 - (E283*F283)</f>
        <v>0</v>
      </c>
    </row>
    <row r="284" spans="1:7">
      <c r="A284" s="53" t="s">
        <v>695</v>
      </c>
      <c r="B284" s="12"/>
      <c r="C284" s="12"/>
      <c r="D284" s="29"/>
      <c r="E284" s="142"/>
      <c r="F284" s="124"/>
      <c r="G284" s="220"/>
    </row>
    <row r="285" spans="1:7" ht="34.5">
      <c r="A285" s="21" t="s">
        <v>696</v>
      </c>
      <c r="B285" s="5">
        <v>46181604</v>
      </c>
      <c r="C285" s="22" t="s">
        <v>697</v>
      </c>
      <c r="D285" s="23" t="s">
        <v>407</v>
      </c>
      <c r="E285" s="139"/>
      <c r="F285" s="123"/>
      <c r="G285" s="219">
        <f>E285 - (E285*F285)</f>
        <v>0</v>
      </c>
    </row>
    <row r="286" spans="1:7" ht="34.5">
      <c r="A286" s="11" t="s">
        <v>698</v>
      </c>
      <c r="B286" s="5">
        <v>46181604</v>
      </c>
      <c r="C286" s="5" t="s">
        <v>697</v>
      </c>
      <c r="D286" s="25" t="s">
        <v>407</v>
      </c>
      <c r="E286" s="138"/>
      <c r="F286" s="123"/>
      <c r="G286" s="219">
        <f>E286 - (E286*F286)</f>
        <v>0</v>
      </c>
    </row>
    <row r="287" spans="1:7">
      <c r="A287" s="21" t="s">
        <v>699</v>
      </c>
      <c r="B287" s="5">
        <v>53101800</v>
      </c>
      <c r="C287" s="22" t="s">
        <v>553</v>
      </c>
      <c r="D287" s="23" t="s">
        <v>397</v>
      </c>
      <c r="E287" s="139"/>
      <c r="F287" s="123"/>
      <c r="G287" s="219">
        <f>E287 - (E287*F287)</f>
        <v>0</v>
      </c>
    </row>
    <row r="288" spans="1:7" ht="57.5">
      <c r="A288" s="11" t="s">
        <v>700</v>
      </c>
      <c r="B288" s="5">
        <v>46181527</v>
      </c>
      <c r="C288" s="5" t="s">
        <v>553</v>
      </c>
      <c r="D288" s="25" t="s">
        <v>397</v>
      </c>
      <c r="E288" s="138"/>
      <c r="F288" s="123"/>
      <c r="G288" s="219">
        <f>E288 - (E288*F288)</f>
        <v>0</v>
      </c>
    </row>
    <row r="289" spans="1:7">
      <c r="A289" s="21" t="s">
        <v>701</v>
      </c>
      <c r="B289" s="5">
        <v>46181527</v>
      </c>
      <c r="C289" s="22" t="s">
        <v>553</v>
      </c>
      <c r="D289" s="23" t="s">
        <v>397</v>
      </c>
      <c r="E289" s="139"/>
      <c r="F289" s="123"/>
      <c r="G289" s="219">
        <f>E289 - (E289*F289)</f>
        <v>0</v>
      </c>
    </row>
    <row r="290" spans="1:7" ht="46">
      <c r="A290" s="30" t="s">
        <v>702</v>
      </c>
      <c r="B290" s="5">
        <v>46181527</v>
      </c>
      <c r="C290" s="31" t="s">
        <v>553</v>
      </c>
      <c r="D290" s="32" t="s">
        <v>397</v>
      </c>
      <c r="E290" s="143"/>
      <c r="F290" s="123"/>
      <c r="G290" s="219">
        <f>E290 - (E290*F290)</f>
        <v>0</v>
      </c>
    </row>
    <row r="291" spans="1:7">
      <c r="A291" s="33" t="s">
        <v>703</v>
      </c>
      <c r="B291" s="5">
        <v>42172001</v>
      </c>
      <c r="C291" s="31"/>
      <c r="D291" s="32"/>
      <c r="E291" s="143"/>
      <c r="F291" s="123"/>
      <c r="G291" s="219">
        <f>E291 - (E291*F291)</f>
        <v>0</v>
      </c>
    </row>
    <row r="292" spans="1:7">
      <c r="A292" s="117" t="s">
        <v>704</v>
      </c>
      <c r="B292" s="1"/>
      <c r="C292" s="20"/>
      <c r="D292" s="34"/>
      <c r="E292" s="144"/>
      <c r="F292" s="124"/>
      <c r="G292" s="220"/>
    </row>
    <row r="293" spans="1:7">
      <c r="A293" s="11" t="s">
        <v>641</v>
      </c>
      <c r="B293" s="5">
        <v>46181526</v>
      </c>
      <c r="C293" s="5" t="s">
        <v>553</v>
      </c>
      <c r="D293" s="25" t="s">
        <v>397</v>
      </c>
      <c r="E293" s="138"/>
      <c r="F293" s="123"/>
      <c r="G293" s="219">
        <f>E293 - (E293*F293)</f>
        <v>0</v>
      </c>
    </row>
    <row r="294" spans="1:7">
      <c r="A294" s="19" t="s">
        <v>640</v>
      </c>
      <c r="B294" s="5">
        <v>49141506</v>
      </c>
      <c r="C294" s="35" t="s">
        <v>594</v>
      </c>
      <c r="D294" s="36" t="s">
        <v>397</v>
      </c>
      <c r="E294" s="139"/>
      <c r="F294" s="123"/>
      <c r="G294" s="219">
        <f>E294 - (E294*F294)</f>
        <v>0</v>
      </c>
    </row>
    <row r="295" spans="1:7">
      <c r="A295" s="30" t="s">
        <v>642</v>
      </c>
      <c r="B295" s="5">
        <v>49141507</v>
      </c>
      <c r="C295" s="31" t="s">
        <v>553</v>
      </c>
      <c r="D295" s="32" t="s">
        <v>397</v>
      </c>
      <c r="E295" s="143"/>
      <c r="F295" s="123"/>
      <c r="G295" s="219">
        <f>E295 - (E295*F295)</f>
        <v>0</v>
      </c>
    </row>
    <row r="296" spans="1:7">
      <c r="A296" s="53" t="s">
        <v>705</v>
      </c>
      <c r="B296" s="1"/>
      <c r="C296" s="12"/>
      <c r="D296" s="29"/>
      <c r="E296" s="142"/>
      <c r="F296" s="124"/>
      <c r="G296" s="219">
        <f>E296 - (E296*F296)</f>
        <v>0</v>
      </c>
    </row>
    <row r="297" spans="1:7" ht="80.5">
      <c r="A297" s="21" t="s">
        <v>706</v>
      </c>
      <c r="B297" s="5">
        <v>53101800</v>
      </c>
      <c r="C297" s="22" t="s">
        <v>553</v>
      </c>
      <c r="D297" s="23" t="s">
        <v>397</v>
      </c>
      <c r="E297" s="139"/>
      <c r="F297" s="123"/>
      <c r="G297" s="219">
        <f>E297 - (E297*F297)</f>
        <v>0</v>
      </c>
    </row>
    <row r="298" spans="1:7" ht="126.5">
      <c r="A298" s="11" t="s">
        <v>707</v>
      </c>
      <c r="B298" s="5">
        <v>46181503</v>
      </c>
      <c r="C298" s="5" t="s">
        <v>553</v>
      </c>
      <c r="D298" s="25" t="s">
        <v>397</v>
      </c>
      <c r="E298" s="138"/>
      <c r="F298" s="123"/>
      <c r="G298" s="219">
        <f>E298 - (E298*F298)</f>
        <v>0</v>
      </c>
    </row>
    <row r="299" spans="1:7" ht="149.5">
      <c r="A299" s="21" t="s">
        <v>708</v>
      </c>
      <c r="B299" s="5">
        <v>46181527</v>
      </c>
      <c r="C299" s="22" t="s">
        <v>594</v>
      </c>
      <c r="D299" s="23" t="s">
        <v>397</v>
      </c>
      <c r="E299" s="139"/>
      <c r="F299" s="123"/>
      <c r="G299" s="219">
        <f>E299 - (E299*F299)</f>
        <v>0</v>
      </c>
    </row>
    <row r="300" spans="1:7" ht="161">
      <c r="A300" s="11" t="s">
        <v>709</v>
      </c>
      <c r="B300" s="5">
        <v>46181503</v>
      </c>
      <c r="C300" s="5" t="s">
        <v>594</v>
      </c>
      <c r="D300" s="25" t="s">
        <v>397</v>
      </c>
      <c r="E300" s="138"/>
      <c r="F300" s="123"/>
      <c r="G300" s="219">
        <f>E300 - (E300*F300)</f>
        <v>0</v>
      </c>
    </row>
    <row r="301" spans="1:7" ht="57.5">
      <c r="A301" s="21" t="s">
        <v>710</v>
      </c>
      <c r="B301" s="5">
        <v>46181604</v>
      </c>
      <c r="C301" s="22" t="s">
        <v>711</v>
      </c>
      <c r="D301" s="23" t="s">
        <v>407</v>
      </c>
      <c r="E301" s="139"/>
      <c r="F301" s="123"/>
      <c r="G301" s="219">
        <f>E301 - (E301*F301)</f>
        <v>0</v>
      </c>
    </row>
    <row r="302" spans="1:7" ht="80.5">
      <c r="A302" s="11" t="s">
        <v>712</v>
      </c>
      <c r="B302" s="5">
        <v>46181504</v>
      </c>
      <c r="C302" s="5" t="s">
        <v>553</v>
      </c>
      <c r="D302" s="25" t="s">
        <v>397</v>
      </c>
      <c r="E302" s="138"/>
      <c r="F302" s="123"/>
      <c r="G302" s="219">
        <f>E302 - (E302*F302)</f>
        <v>0</v>
      </c>
    </row>
    <row r="303" spans="1:7">
      <c r="A303" s="53" t="s">
        <v>713</v>
      </c>
      <c r="B303" s="1"/>
      <c r="C303" s="12"/>
      <c r="D303" s="29"/>
      <c r="E303" s="142"/>
      <c r="F303" s="124"/>
      <c r="G303" s="220"/>
    </row>
    <row r="304" spans="1:7" ht="46">
      <c r="A304" s="21" t="s">
        <v>714</v>
      </c>
      <c r="B304" s="5">
        <v>46151504</v>
      </c>
      <c r="C304" s="22" t="s">
        <v>478</v>
      </c>
      <c r="D304" s="23" t="s">
        <v>397</v>
      </c>
      <c r="E304" s="139"/>
      <c r="F304" s="123"/>
      <c r="G304" s="219">
        <f>E304 - (E304*F304)</f>
        <v>0</v>
      </c>
    </row>
    <row r="305" spans="1:7" ht="46">
      <c r="A305" s="11" t="s">
        <v>715</v>
      </c>
      <c r="B305" s="5">
        <v>46151504</v>
      </c>
      <c r="C305" s="5" t="s">
        <v>478</v>
      </c>
      <c r="D305" s="25" t="s">
        <v>397</v>
      </c>
      <c r="E305" s="138"/>
      <c r="F305" s="123"/>
      <c r="G305" s="219">
        <f>E305 - (E305*F305)</f>
        <v>0</v>
      </c>
    </row>
    <row r="306" spans="1:7" ht="46">
      <c r="A306" s="21" t="s">
        <v>716</v>
      </c>
      <c r="B306" s="5">
        <v>46151504</v>
      </c>
      <c r="C306" s="22" t="s">
        <v>478</v>
      </c>
      <c r="D306" s="23" t="s">
        <v>397</v>
      </c>
      <c r="E306" s="139"/>
      <c r="F306" s="123"/>
      <c r="G306" s="219">
        <f>E306 - (E306*F306)</f>
        <v>0</v>
      </c>
    </row>
    <row r="307" spans="1:7" ht="34.5">
      <c r="A307" s="10" t="s">
        <v>717</v>
      </c>
      <c r="B307" s="5">
        <v>46151504</v>
      </c>
      <c r="C307" s="31" t="s">
        <v>478</v>
      </c>
      <c r="D307" s="32" t="s">
        <v>397</v>
      </c>
      <c r="E307" s="143"/>
      <c r="F307" s="123"/>
      <c r="G307" s="219">
        <f>E307 - (E307*F307)</f>
        <v>0</v>
      </c>
    </row>
    <row r="308" spans="1:7">
      <c r="A308" s="37" t="s">
        <v>718</v>
      </c>
      <c r="B308" s="5">
        <v>46151504</v>
      </c>
      <c r="C308" s="5" t="s">
        <v>719</v>
      </c>
      <c r="D308" s="32" t="s">
        <v>397</v>
      </c>
      <c r="E308" s="143"/>
      <c r="F308" s="123"/>
      <c r="G308" s="219">
        <f>E308 - (E308*F308)</f>
        <v>0</v>
      </c>
    </row>
    <row r="309" spans="1:7">
      <c r="A309" s="38" t="s">
        <v>720</v>
      </c>
      <c r="B309" s="5">
        <v>46151504</v>
      </c>
      <c r="C309" s="5" t="s">
        <v>719</v>
      </c>
      <c r="D309" s="32" t="s">
        <v>397</v>
      </c>
      <c r="E309" s="138"/>
      <c r="F309" s="123"/>
      <c r="G309" s="219">
        <f>E309 - (E309*F309)</f>
        <v>0</v>
      </c>
    </row>
    <row r="310" spans="1:7" ht="34.5">
      <c r="A310" s="21" t="s">
        <v>721</v>
      </c>
      <c r="B310" s="5">
        <v>53101504</v>
      </c>
      <c r="C310" s="22" t="s">
        <v>553</v>
      </c>
      <c r="D310" s="23" t="s">
        <v>397</v>
      </c>
      <c r="E310" s="139"/>
      <c r="F310" s="123"/>
      <c r="G310" s="219">
        <f>E310 - (E310*F310)</f>
        <v>0</v>
      </c>
    </row>
    <row r="311" spans="1:7" ht="46">
      <c r="A311" s="11" t="s">
        <v>722</v>
      </c>
      <c r="B311" s="5">
        <v>46151504</v>
      </c>
      <c r="C311" s="5" t="s">
        <v>553</v>
      </c>
      <c r="D311" s="25" t="s">
        <v>397</v>
      </c>
      <c r="E311" s="138"/>
      <c r="F311" s="123"/>
      <c r="G311" s="219">
        <f>E311 - (E311*F311)</f>
        <v>0</v>
      </c>
    </row>
    <row r="312" spans="1:7" ht="34.5">
      <c r="A312" s="21" t="s">
        <v>723</v>
      </c>
      <c r="B312" s="5">
        <v>46181526</v>
      </c>
      <c r="C312" s="22" t="s">
        <v>553</v>
      </c>
      <c r="D312" s="23" t="s">
        <v>397</v>
      </c>
      <c r="E312" s="139"/>
      <c r="F312" s="123"/>
      <c r="G312" s="219">
        <f>E312 - (E312*F312)</f>
        <v>0</v>
      </c>
    </row>
    <row r="313" spans="1:7" ht="34.5">
      <c r="A313" s="11" t="s">
        <v>724</v>
      </c>
      <c r="B313" s="5">
        <v>46181526</v>
      </c>
      <c r="C313" s="5" t="s">
        <v>553</v>
      </c>
      <c r="D313" s="25" t="s">
        <v>397</v>
      </c>
      <c r="E313" s="138"/>
      <c r="F313" s="123"/>
      <c r="G313" s="219">
        <f>E313 - (E313*F313)</f>
        <v>0</v>
      </c>
    </row>
    <row r="314" spans="1:7">
      <c r="A314" s="21" t="s">
        <v>725</v>
      </c>
      <c r="B314" s="5">
        <v>46151504</v>
      </c>
      <c r="C314" s="22" t="s">
        <v>679</v>
      </c>
      <c r="D314" s="23" t="s">
        <v>397</v>
      </c>
      <c r="E314" s="139"/>
      <c r="F314" s="123"/>
      <c r="G314" s="219">
        <f>E314 - (E314*F314)</f>
        <v>0</v>
      </c>
    </row>
    <row r="315" spans="1:7" ht="23">
      <c r="A315" s="11" t="s">
        <v>726</v>
      </c>
      <c r="B315" s="5">
        <v>46151504</v>
      </c>
      <c r="C315" s="5" t="s">
        <v>679</v>
      </c>
      <c r="D315" s="25" t="s">
        <v>397</v>
      </c>
      <c r="E315" s="138"/>
      <c r="F315" s="123"/>
      <c r="G315" s="219">
        <f>E315 - (E315*F315)</f>
        <v>0</v>
      </c>
    </row>
    <row r="316" spans="1:7">
      <c r="A316" s="11" t="s">
        <v>727</v>
      </c>
      <c r="B316" s="5">
        <v>46151504</v>
      </c>
      <c r="C316" s="5" t="s">
        <v>679</v>
      </c>
      <c r="D316" s="25" t="s">
        <v>397</v>
      </c>
      <c r="E316" s="138"/>
      <c r="F316" s="123"/>
      <c r="G316" s="219">
        <f>E316 - (E316*F316)</f>
        <v>0</v>
      </c>
    </row>
    <row r="317" spans="1:7">
      <c r="A317" s="37" t="s">
        <v>728</v>
      </c>
      <c r="B317" s="5">
        <v>46151504</v>
      </c>
      <c r="C317" s="5" t="s">
        <v>679</v>
      </c>
      <c r="D317" s="23" t="s">
        <v>397</v>
      </c>
      <c r="E317" s="139"/>
      <c r="F317" s="123"/>
      <c r="G317" s="219">
        <f>E317 - (E317*F317)</f>
        <v>0</v>
      </c>
    </row>
    <row r="318" spans="1:7" ht="23">
      <c r="A318" s="11" t="s">
        <v>729</v>
      </c>
      <c r="B318" s="5">
        <v>46151504</v>
      </c>
      <c r="C318" s="5" t="s">
        <v>679</v>
      </c>
      <c r="D318" s="25" t="s">
        <v>397</v>
      </c>
      <c r="E318" s="138"/>
      <c r="F318" s="123"/>
      <c r="G318" s="219">
        <f>E318 - (E318*F318)</f>
        <v>0</v>
      </c>
    </row>
    <row r="319" spans="1:7" ht="23">
      <c r="A319" s="21" t="s">
        <v>730</v>
      </c>
      <c r="B319" s="5">
        <v>46151504</v>
      </c>
      <c r="C319" s="22" t="s">
        <v>679</v>
      </c>
      <c r="D319" s="23" t="s">
        <v>397</v>
      </c>
      <c r="E319" s="139"/>
      <c r="F319" s="123"/>
      <c r="G319" s="219">
        <f>E319 - (E319*F319)</f>
        <v>0</v>
      </c>
    </row>
    <row r="320" spans="1:7" ht="57.5">
      <c r="A320" s="30" t="s">
        <v>731</v>
      </c>
      <c r="B320" s="5">
        <v>46151504</v>
      </c>
      <c r="C320" s="31" t="s">
        <v>679</v>
      </c>
      <c r="D320" s="32" t="s">
        <v>397</v>
      </c>
      <c r="E320" s="143"/>
      <c r="F320" s="123"/>
      <c r="G320" s="219">
        <f>E320 - (E320*F320)</f>
        <v>0</v>
      </c>
    </row>
    <row r="321" spans="1:7" ht="46">
      <c r="A321" s="11" t="s">
        <v>732</v>
      </c>
      <c r="B321" s="5">
        <v>46181526</v>
      </c>
      <c r="C321" s="5" t="s">
        <v>553</v>
      </c>
      <c r="D321" s="25" t="s">
        <v>397</v>
      </c>
      <c r="E321" s="138"/>
      <c r="F321" s="123"/>
      <c r="G321" s="219">
        <f>E321 - (E321*F321)</f>
        <v>0</v>
      </c>
    </row>
    <row r="322" spans="1:7" ht="57.5">
      <c r="A322" s="11" t="s">
        <v>733</v>
      </c>
      <c r="B322" s="5">
        <v>39111702</v>
      </c>
      <c r="C322" s="5" t="s">
        <v>679</v>
      </c>
      <c r="D322" s="25" t="s">
        <v>397</v>
      </c>
      <c r="E322" s="138"/>
      <c r="F322" s="123"/>
      <c r="G322" s="219">
        <f>E322 - (E322*F322)</f>
        <v>0</v>
      </c>
    </row>
    <row r="323" spans="1:7" ht="34.5">
      <c r="A323" s="21" t="s">
        <v>734</v>
      </c>
      <c r="B323" s="5">
        <v>46182306</v>
      </c>
      <c r="C323" s="22" t="s">
        <v>735</v>
      </c>
      <c r="D323" s="23" t="s">
        <v>397</v>
      </c>
      <c r="E323" s="139"/>
      <c r="F323" s="123"/>
      <c r="G323" s="219">
        <f>E323 - (E323*F323)</f>
        <v>0</v>
      </c>
    </row>
    <row r="324" spans="1:7" ht="34.5">
      <c r="A324" s="11" t="s">
        <v>736</v>
      </c>
      <c r="B324" s="5">
        <v>46182306</v>
      </c>
      <c r="C324" s="5" t="s">
        <v>735</v>
      </c>
      <c r="D324" s="25" t="s">
        <v>397</v>
      </c>
      <c r="E324" s="138"/>
      <c r="F324" s="123"/>
      <c r="G324" s="219">
        <f>E324 - (E324*F324)</f>
        <v>0</v>
      </c>
    </row>
    <row r="325" spans="1:7" ht="34.5">
      <c r="A325" s="21" t="s">
        <v>737</v>
      </c>
      <c r="B325" s="5">
        <v>46182306</v>
      </c>
      <c r="C325" s="22" t="s">
        <v>738</v>
      </c>
      <c r="D325" s="23" t="s">
        <v>397</v>
      </c>
      <c r="E325" s="139"/>
      <c r="F325" s="123"/>
      <c r="G325" s="219">
        <f>E325 - (E325*F325)</f>
        <v>0</v>
      </c>
    </row>
    <row r="326" spans="1:7" ht="23">
      <c r="A326" s="11" t="s">
        <v>739</v>
      </c>
      <c r="B326" s="5">
        <v>46151506</v>
      </c>
      <c r="C326" s="5" t="s">
        <v>740</v>
      </c>
      <c r="D326" s="25" t="s">
        <v>397</v>
      </c>
      <c r="E326" s="138"/>
      <c r="F326" s="123"/>
      <c r="G326" s="219">
        <f>E326 - (E326*F326)</f>
        <v>0</v>
      </c>
    </row>
    <row r="327" spans="1:7">
      <c r="A327" s="39" t="s">
        <v>741</v>
      </c>
      <c r="B327" s="5">
        <v>46151506</v>
      </c>
      <c r="C327" s="24"/>
      <c r="D327" s="25" t="s">
        <v>397</v>
      </c>
      <c r="E327" s="138"/>
      <c r="F327" s="123"/>
      <c r="G327" s="219">
        <f>E327 - (E327*F327)</f>
        <v>0</v>
      </c>
    </row>
    <row r="328" spans="1:7">
      <c r="A328" s="10" t="s">
        <v>742</v>
      </c>
      <c r="B328" s="5">
        <v>46151601</v>
      </c>
      <c r="C328" s="24" t="s">
        <v>743</v>
      </c>
      <c r="D328" s="25" t="s">
        <v>397</v>
      </c>
      <c r="E328" s="138"/>
      <c r="F328" s="123"/>
      <c r="G328" s="219">
        <f>E328 - (E328*F328)</f>
        <v>0</v>
      </c>
    </row>
    <row r="329" spans="1:7">
      <c r="A329" s="10" t="s">
        <v>744</v>
      </c>
      <c r="B329" s="5">
        <v>92101502</v>
      </c>
      <c r="C329" s="24"/>
      <c r="D329" s="25" t="s">
        <v>397</v>
      </c>
      <c r="E329" s="138"/>
      <c r="F329" s="123"/>
      <c r="G329" s="219">
        <f>E329 - (E329*F329)</f>
        <v>0</v>
      </c>
    </row>
    <row r="330" spans="1:7" ht="80.5">
      <c r="A330" s="10" t="s">
        <v>745</v>
      </c>
      <c r="B330" s="5">
        <v>46151601</v>
      </c>
      <c r="C330" s="40" t="s">
        <v>746</v>
      </c>
      <c r="D330" s="25" t="s">
        <v>397</v>
      </c>
      <c r="E330" s="138"/>
      <c r="F330" s="123"/>
      <c r="G330" s="219">
        <f>E330 - (E330*F330)</f>
        <v>0</v>
      </c>
    </row>
    <row r="331" spans="1:7" ht="80.5">
      <c r="A331" s="19" t="s">
        <v>747</v>
      </c>
      <c r="B331" s="5">
        <v>46151601</v>
      </c>
      <c r="C331" s="41" t="s">
        <v>746</v>
      </c>
      <c r="D331" s="28" t="s">
        <v>397</v>
      </c>
      <c r="E331" s="141"/>
      <c r="F331" s="123"/>
      <c r="G331" s="219">
        <f>E331 - (E331*F331)</f>
        <v>0</v>
      </c>
    </row>
    <row r="332" spans="1:7" ht="80.5">
      <c r="A332" s="10" t="s">
        <v>748</v>
      </c>
      <c r="B332" s="5">
        <v>46151601</v>
      </c>
      <c r="C332" s="42" t="s">
        <v>746</v>
      </c>
      <c r="D332" s="25" t="s">
        <v>397</v>
      </c>
      <c r="E332" s="138"/>
      <c r="F332" s="123"/>
      <c r="G332" s="219">
        <f>E332 - (E332*F332)</f>
        <v>0</v>
      </c>
    </row>
    <row r="333" spans="1:7" ht="80.5">
      <c r="A333" s="43" t="s">
        <v>749</v>
      </c>
      <c r="B333" s="5">
        <v>46151601</v>
      </c>
      <c r="C333" s="42" t="s">
        <v>746</v>
      </c>
      <c r="D333" s="25" t="s">
        <v>397</v>
      </c>
      <c r="E333" s="138"/>
      <c r="F333" s="123"/>
      <c r="G333" s="219">
        <f>E333 - (E333*F333)</f>
        <v>0</v>
      </c>
    </row>
    <row r="334" spans="1:7" ht="46">
      <c r="A334" s="11" t="s">
        <v>750</v>
      </c>
      <c r="B334" s="5">
        <v>46181600</v>
      </c>
      <c r="C334" s="5" t="s">
        <v>719</v>
      </c>
      <c r="D334" s="25" t="s">
        <v>397</v>
      </c>
      <c r="E334" s="138"/>
      <c r="F334" s="123"/>
      <c r="G334" s="219">
        <f>E334 - (E334*F334)</f>
        <v>0</v>
      </c>
    </row>
    <row r="335" spans="1:7" ht="57.5">
      <c r="A335" s="17" t="s">
        <v>751</v>
      </c>
      <c r="B335" s="5">
        <v>46151601</v>
      </c>
      <c r="C335" s="5" t="s">
        <v>719</v>
      </c>
      <c r="D335" s="25" t="s">
        <v>397</v>
      </c>
      <c r="E335" s="138"/>
      <c r="F335" s="123"/>
      <c r="G335" s="219">
        <f>E335 - (E335*F335)</f>
        <v>0</v>
      </c>
    </row>
    <row r="336" spans="1:7" ht="34.5">
      <c r="A336" s="44" t="s">
        <v>752</v>
      </c>
      <c r="B336" s="5">
        <v>46181704</v>
      </c>
      <c r="C336" s="45" t="s">
        <v>753</v>
      </c>
      <c r="D336" s="23" t="s">
        <v>397</v>
      </c>
      <c r="E336" s="138"/>
      <c r="F336" s="123"/>
      <c r="G336" s="219">
        <f>E336 - (E336*F336)</f>
        <v>0</v>
      </c>
    </row>
    <row r="337" spans="1:7">
      <c r="A337" s="46" t="s">
        <v>754</v>
      </c>
      <c r="B337" s="5">
        <v>46151503</v>
      </c>
      <c r="C337" s="5" t="s">
        <v>719</v>
      </c>
      <c r="D337" s="25" t="s">
        <v>397</v>
      </c>
      <c r="E337" s="138"/>
      <c r="F337" s="123"/>
      <c r="G337" s="219">
        <f>E337 - (E337*F337)</f>
        <v>0</v>
      </c>
    </row>
    <row r="338" spans="1:7" ht="34.5">
      <c r="A338" s="10" t="s">
        <v>755</v>
      </c>
      <c r="B338" s="5">
        <v>46181804</v>
      </c>
      <c r="C338" s="31" t="s">
        <v>719</v>
      </c>
      <c r="D338" s="23" t="s">
        <v>397</v>
      </c>
      <c r="E338" s="143"/>
      <c r="F338" s="123"/>
      <c r="G338" s="219">
        <f>E338 - (E338*F338)</f>
        <v>0</v>
      </c>
    </row>
    <row r="339" spans="1:7">
      <c r="A339" s="55" t="s">
        <v>756</v>
      </c>
      <c r="B339" s="1"/>
      <c r="C339" s="12"/>
      <c r="D339" s="29"/>
      <c r="E339" s="142"/>
      <c r="F339" s="124"/>
      <c r="G339" s="219">
        <f>E339 - (E339*F339)</f>
        <v>0</v>
      </c>
    </row>
    <row r="340" spans="1:7">
      <c r="A340" s="21" t="s">
        <v>757</v>
      </c>
      <c r="B340" s="25">
        <v>46181503</v>
      </c>
      <c r="C340" s="5" t="s">
        <v>553</v>
      </c>
      <c r="D340" s="25" t="s">
        <v>397</v>
      </c>
      <c r="E340" s="138"/>
      <c r="F340" s="123"/>
      <c r="G340" s="219">
        <f>E340 - (E340*F340)</f>
        <v>0</v>
      </c>
    </row>
    <row r="341" spans="1:7">
      <c r="A341" s="11" t="s">
        <v>758</v>
      </c>
      <c r="B341" s="25">
        <v>46181503</v>
      </c>
      <c r="C341" s="5" t="s">
        <v>553</v>
      </c>
      <c r="D341" s="25" t="s">
        <v>397</v>
      </c>
      <c r="E341" s="138"/>
      <c r="F341" s="123"/>
      <c r="G341" s="219">
        <f>E341 - (E341*F341)</f>
        <v>0</v>
      </c>
    </row>
    <row r="342" spans="1:7">
      <c r="A342" s="53" t="s">
        <v>759</v>
      </c>
      <c r="B342" s="1"/>
      <c r="C342" s="12"/>
      <c r="D342" s="29"/>
      <c r="E342" s="142"/>
      <c r="F342" s="124"/>
      <c r="G342" s="219">
        <f>E342 - (E342*F342)</f>
        <v>0</v>
      </c>
    </row>
    <row r="343" spans="1:7" ht="34.5">
      <c r="A343" s="47" t="s">
        <v>760</v>
      </c>
      <c r="B343" s="25">
        <v>41111929</v>
      </c>
      <c r="C343" s="5" t="s">
        <v>589</v>
      </c>
      <c r="D343" s="25" t="s">
        <v>397</v>
      </c>
      <c r="E343" s="139"/>
      <c r="F343" s="123"/>
      <c r="G343" s="219">
        <f>E343 - (E343*F343)</f>
        <v>0</v>
      </c>
    </row>
    <row r="344" spans="1:7" ht="23">
      <c r="A344" s="9" t="s">
        <v>761</v>
      </c>
      <c r="B344" s="25">
        <v>41111929</v>
      </c>
      <c r="C344" s="5" t="s">
        <v>589</v>
      </c>
      <c r="D344" s="25" t="s">
        <v>397</v>
      </c>
      <c r="E344" s="138"/>
      <c r="F344" s="123"/>
      <c r="G344" s="219">
        <f>E344 - (E344*F344)</f>
        <v>0</v>
      </c>
    </row>
    <row r="345" spans="1:7" ht="46">
      <c r="A345" s="47" t="s">
        <v>762</v>
      </c>
      <c r="B345" s="25">
        <v>77121508</v>
      </c>
      <c r="C345" s="5" t="s">
        <v>589</v>
      </c>
      <c r="D345" s="25" t="s">
        <v>397</v>
      </c>
      <c r="E345" s="139"/>
      <c r="F345" s="123"/>
      <c r="G345" s="219">
        <f>E345 - (E345*F345)</f>
        <v>0</v>
      </c>
    </row>
    <row r="346" spans="1:7" ht="46">
      <c r="A346" s="9" t="s">
        <v>763</v>
      </c>
      <c r="B346" s="25">
        <v>77121508</v>
      </c>
      <c r="C346" s="5" t="s">
        <v>589</v>
      </c>
      <c r="D346" s="25" t="s">
        <v>397</v>
      </c>
      <c r="E346" s="138"/>
      <c r="F346" s="123"/>
      <c r="G346" s="219">
        <f>E346 - (E346*F346)</f>
        <v>0</v>
      </c>
    </row>
    <row r="347" spans="1:7" ht="46">
      <c r="A347" s="47" t="s">
        <v>764</v>
      </c>
      <c r="B347" s="25">
        <v>77121508</v>
      </c>
      <c r="C347" s="5" t="s">
        <v>589</v>
      </c>
      <c r="D347" s="25" t="s">
        <v>397</v>
      </c>
      <c r="E347" s="138"/>
      <c r="F347" s="123"/>
      <c r="G347" s="219">
        <f>E347 - (E347*F347)</f>
        <v>0</v>
      </c>
    </row>
    <row r="348" spans="1:7">
      <c r="A348" s="56" t="s">
        <v>765</v>
      </c>
      <c r="B348" s="1"/>
      <c r="C348" s="12"/>
      <c r="D348" s="29"/>
      <c r="E348" s="142"/>
      <c r="F348" s="124"/>
      <c r="G348" s="220"/>
    </row>
    <row r="349" spans="1:7">
      <c r="A349" s="21" t="s">
        <v>766</v>
      </c>
      <c r="B349" s="25">
        <v>46181704</v>
      </c>
      <c r="C349" s="5" t="s">
        <v>767</v>
      </c>
      <c r="D349" s="25" t="s">
        <v>397</v>
      </c>
      <c r="E349" s="141"/>
      <c r="F349" s="123"/>
      <c r="G349" s="219">
        <f>E349 - (E349*F349)</f>
        <v>0</v>
      </c>
    </row>
    <row r="350" spans="1:7">
      <c r="A350" s="11" t="s">
        <v>768</v>
      </c>
      <c r="B350" s="25">
        <v>46181704</v>
      </c>
      <c r="C350" s="5" t="s">
        <v>767</v>
      </c>
      <c r="D350" s="25" t="s">
        <v>397</v>
      </c>
      <c r="E350" s="138"/>
      <c r="F350" s="123"/>
      <c r="G350" s="219">
        <f>E350 - (E350*F350)</f>
        <v>0</v>
      </c>
    </row>
    <row r="351" spans="1:7" ht="34.5">
      <c r="A351" s="21" t="s">
        <v>769</v>
      </c>
      <c r="B351" s="25">
        <v>46181704</v>
      </c>
      <c r="C351" s="5" t="s">
        <v>767</v>
      </c>
      <c r="D351" s="25" t="s">
        <v>397</v>
      </c>
      <c r="E351" s="138"/>
      <c r="F351" s="123"/>
      <c r="G351" s="219">
        <f>E351 - (E351*F351)</f>
        <v>0</v>
      </c>
    </row>
    <row r="352" spans="1:7">
      <c r="A352" s="11" t="s">
        <v>770</v>
      </c>
      <c r="B352" s="25">
        <v>46181501</v>
      </c>
      <c r="C352" s="5" t="s">
        <v>767</v>
      </c>
      <c r="D352" s="25" t="s">
        <v>397</v>
      </c>
      <c r="E352" s="138"/>
      <c r="F352" s="123"/>
      <c r="G352" s="219">
        <f>E352 - (E352*F352)</f>
        <v>0</v>
      </c>
    </row>
    <row r="353" spans="1:7">
      <c r="A353" s="9" t="s">
        <v>771</v>
      </c>
      <c r="B353" s="25">
        <v>46181504</v>
      </c>
      <c r="C353" s="5" t="s">
        <v>767</v>
      </c>
      <c r="D353" s="25" t="s">
        <v>397</v>
      </c>
      <c r="E353" s="138"/>
      <c r="F353" s="123"/>
      <c r="G353" s="219">
        <f>E353 - (E353*F353)</f>
        <v>0</v>
      </c>
    </row>
    <row r="354" spans="1:7">
      <c r="A354" s="9" t="s">
        <v>772</v>
      </c>
      <c r="B354" s="25">
        <v>46181520</v>
      </c>
      <c r="C354" s="5" t="s">
        <v>767</v>
      </c>
      <c r="D354" s="25" t="s">
        <v>397</v>
      </c>
      <c r="E354" s="138"/>
      <c r="F354" s="123"/>
      <c r="G354" s="219">
        <f>E354 - (E354*F354)</f>
        <v>0</v>
      </c>
    </row>
    <row r="355" spans="1:7" ht="23">
      <c r="A355" s="47" t="s">
        <v>773</v>
      </c>
      <c r="B355" s="25">
        <v>46181604</v>
      </c>
      <c r="C355" s="5">
        <v>6</v>
      </c>
      <c r="D355" s="25" t="s">
        <v>397</v>
      </c>
      <c r="E355" s="138"/>
      <c r="F355" s="123"/>
      <c r="G355" s="219">
        <f>E355 - (E355*F355)</f>
        <v>0</v>
      </c>
    </row>
    <row r="356" spans="1:7">
      <c r="A356" s="57" t="s">
        <v>774</v>
      </c>
      <c r="B356" s="1"/>
      <c r="C356" s="12"/>
      <c r="D356" s="29"/>
      <c r="E356" s="145"/>
      <c r="F356" s="124"/>
      <c r="G356" s="220"/>
    </row>
    <row r="357" spans="1:7">
      <c r="A357" s="10" t="s">
        <v>775</v>
      </c>
      <c r="B357" s="25">
        <v>46182306</v>
      </c>
      <c r="C357" s="5" t="s">
        <v>396</v>
      </c>
      <c r="D357" s="25" t="s">
        <v>397</v>
      </c>
      <c r="E357" s="138"/>
      <c r="F357" s="123"/>
      <c r="G357" s="219">
        <f>E357 - (E357*F357)</f>
        <v>0</v>
      </c>
    </row>
    <row r="358" spans="1:7">
      <c r="A358" s="19" t="s">
        <v>776</v>
      </c>
      <c r="B358" s="25">
        <v>46182306</v>
      </c>
      <c r="C358" s="5" t="s">
        <v>396</v>
      </c>
      <c r="D358" s="25" t="s">
        <v>397</v>
      </c>
      <c r="E358" s="139"/>
      <c r="F358" s="123"/>
      <c r="G358" s="219">
        <f>E358 - (E358*F358)</f>
        <v>0</v>
      </c>
    </row>
    <row r="359" spans="1:7">
      <c r="A359" s="10" t="s">
        <v>777</v>
      </c>
      <c r="B359" s="25">
        <v>46182306</v>
      </c>
      <c r="C359" s="5" t="s">
        <v>396</v>
      </c>
      <c r="D359" s="25" t="s">
        <v>397</v>
      </c>
      <c r="E359" s="138"/>
      <c r="F359" s="123"/>
      <c r="G359" s="219">
        <f>E359 - (E359*F359)</f>
        <v>0</v>
      </c>
    </row>
    <row r="360" spans="1:7">
      <c r="A360" s="19" t="s">
        <v>778</v>
      </c>
      <c r="B360" s="25">
        <v>46182306</v>
      </c>
      <c r="C360" s="5" t="s">
        <v>396</v>
      </c>
      <c r="D360" s="25" t="s">
        <v>397</v>
      </c>
      <c r="E360" s="139"/>
      <c r="F360" s="123"/>
      <c r="G360" s="219">
        <f>E360 - (E360*F360)</f>
        <v>0</v>
      </c>
    </row>
    <row r="361" spans="1:7">
      <c r="A361" s="10" t="s">
        <v>779</v>
      </c>
      <c r="B361" s="25">
        <v>46182306</v>
      </c>
      <c r="C361" s="5" t="s">
        <v>396</v>
      </c>
      <c r="D361" s="25" t="s">
        <v>397</v>
      </c>
      <c r="E361" s="138"/>
      <c r="F361" s="123"/>
      <c r="G361" s="219">
        <f>E361 - (E361*F361)</f>
        <v>0</v>
      </c>
    </row>
    <row r="362" spans="1:7">
      <c r="A362" s="19" t="s">
        <v>780</v>
      </c>
      <c r="B362" s="25">
        <v>46182306</v>
      </c>
      <c r="C362" s="5" t="s">
        <v>396</v>
      </c>
      <c r="D362" s="25" t="s">
        <v>397</v>
      </c>
      <c r="E362" s="139"/>
      <c r="F362" s="123"/>
      <c r="G362" s="219">
        <f>E362 - (E362*F362)</f>
        <v>0</v>
      </c>
    </row>
    <row r="363" spans="1:7" ht="23">
      <c r="A363" s="10" t="s">
        <v>781</v>
      </c>
      <c r="B363" s="25">
        <v>46182302</v>
      </c>
      <c r="C363" s="5" t="s">
        <v>396</v>
      </c>
      <c r="D363" s="25" t="s">
        <v>397</v>
      </c>
      <c r="E363" s="138"/>
      <c r="F363" s="123"/>
      <c r="G363" s="219">
        <f>E363 - (E363*F363)</f>
        <v>0</v>
      </c>
    </row>
    <row r="364" spans="1:7">
      <c r="A364" s="19" t="s">
        <v>782</v>
      </c>
      <c r="B364" s="25">
        <v>46182302</v>
      </c>
      <c r="C364" s="5" t="s">
        <v>396</v>
      </c>
      <c r="D364" s="25" t="s">
        <v>397</v>
      </c>
      <c r="E364" s="139"/>
      <c r="F364" s="123"/>
      <c r="G364" s="219">
        <f>E364 - (E364*F364)</f>
        <v>0</v>
      </c>
    </row>
    <row r="365" spans="1:7" ht="23">
      <c r="A365" s="10" t="s">
        <v>783</v>
      </c>
      <c r="B365" s="25">
        <v>46182302</v>
      </c>
      <c r="C365" s="5" t="s">
        <v>396</v>
      </c>
      <c r="D365" s="25" t="s">
        <v>397</v>
      </c>
      <c r="E365" s="138"/>
      <c r="F365" s="123"/>
      <c r="G365" s="219">
        <f>E365 - (E365*F365)</f>
        <v>0</v>
      </c>
    </row>
    <row r="366" spans="1:7">
      <c r="A366" s="19" t="s">
        <v>784</v>
      </c>
      <c r="B366" s="25">
        <v>46182306</v>
      </c>
      <c r="C366" s="5" t="s">
        <v>396</v>
      </c>
      <c r="D366" s="25" t="s">
        <v>397</v>
      </c>
      <c r="E366" s="139"/>
      <c r="F366" s="123"/>
      <c r="G366" s="219">
        <f>E366 - (E366*F366)</f>
        <v>0</v>
      </c>
    </row>
    <row r="367" spans="1:7">
      <c r="A367" s="10" t="s">
        <v>785</v>
      </c>
      <c r="B367" s="25">
        <v>24101608</v>
      </c>
      <c r="C367" s="5" t="s">
        <v>396</v>
      </c>
      <c r="D367" s="25" t="s">
        <v>397</v>
      </c>
      <c r="E367" s="138"/>
      <c r="F367" s="123"/>
      <c r="G367" s="219">
        <f>E367 - (E367*F367)</f>
        <v>0</v>
      </c>
    </row>
    <row r="368" spans="1:7">
      <c r="A368" s="19" t="s">
        <v>786</v>
      </c>
      <c r="B368" s="25">
        <v>46182306</v>
      </c>
      <c r="C368" s="5" t="s">
        <v>396</v>
      </c>
      <c r="D368" s="25" t="s">
        <v>397</v>
      </c>
      <c r="E368" s="139"/>
      <c r="F368" s="123"/>
      <c r="G368" s="219">
        <f>E368 - (E368*F368)</f>
        <v>0</v>
      </c>
    </row>
    <row r="369" spans="1:7">
      <c r="A369" s="10" t="s">
        <v>787</v>
      </c>
      <c r="B369" s="25">
        <v>46182306</v>
      </c>
      <c r="C369" s="5" t="s">
        <v>396</v>
      </c>
      <c r="D369" s="25" t="s">
        <v>397</v>
      </c>
      <c r="E369" s="138"/>
      <c r="F369" s="123"/>
      <c r="G369" s="219">
        <f>E369 - (E369*F369)</f>
        <v>0</v>
      </c>
    </row>
    <row r="370" spans="1:7">
      <c r="A370" s="19" t="s">
        <v>788</v>
      </c>
      <c r="B370" s="25">
        <v>46182306</v>
      </c>
      <c r="C370" s="5" t="s">
        <v>396</v>
      </c>
      <c r="D370" s="25" t="s">
        <v>397</v>
      </c>
      <c r="E370" s="139"/>
      <c r="F370" s="123"/>
      <c r="G370" s="219">
        <f>E370 - (E370*F370)</f>
        <v>0</v>
      </c>
    </row>
    <row r="371" spans="1:7">
      <c r="A371" s="10" t="s">
        <v>789</v>
      </c>
      <c r="B371" s="25">
        <v>42272223</v>
      </c>
      <c r="C371" s="5" t="s">
        <v>396</v>
      </c>
      <c r="D371" s="25" t="s">
        <v>397</v>
      </c>
      <c r="E371" s="138"/>
      <c r="F371" s="123"/>
      <c r="G371" s="219">
        <f>E371 - (E371*F371)</f>
        <v>0</v>
      </c>
    </row>
    <row r="372" spans="1:7">
      <c r="A372" s="19" t="s">
        <v>790</v>
      </c>
      <c r="B372" s="25">
        <v>42272223</v>
      </c>
      <c r="C372" s="5" t="s">
        <v>396</v>
      </c>
      <c r="D372" s="25" t="s">
        <v>397</v>
      </c>
      <c r="E372" s="139"/>
      <c r="F372" s="123"/>
      <c r="G372" s="219">
        <f>E372 - (E372*F372)</f>
        <v>0</v>
      </c>
    </row>
    <row r="373" spans="1:7">
      <c r="A373" s="39" t="s">
        <v>791</v>
      </c>
      <c r="B373" s="25">
        <v>46171613</v>
      </c>
      <c r="C373" s="5" t="s">
        <v>396</v>
      </c>
      <c r="D373" s="25" t="s">
        <v>397</v>
      </c>
      <c r="E373" s="143"/>
      <c r="F373" s="123"/>
      <c r="G373" s="219">
        <f>E373 - (E373*F373)</f>
        <v>0</v>
      </c>
    </row>
    <row r="374" spans="1:7">
      <c r="A374" s="10" t="s">
        <v>792</v>
      </c>
      <c r="B374" s="25">
        <v>42272223</v>
      </c>
      <c r="C374" s="5" t="s">
        <v>396</v>
      </c>
      <c r="D374" s="25" t="s">
        <v>397</v>
      </c>
      <c r="E374" s="138"/>
      <c r="F374" s="123"/>
      <c r="G374" s="219">
        <f>E374 - (E374*F374)</f>
        <v>0</v>
      </c>
    </row>
    <row r="375" spans="1:7" ht="23">
      <c r="A375" s="10" t="s">
        <v>793</v>
      </c>
      <c r="B375" s="25">
        <v>42272223</v>
      </c>
      <c r="C375" s="5" t="s">
        <v>396</v>
      </c>
      <c r="D375" s="25" t="s">
        <v>397</v>
      </c>
      <c r="E375" s="138"/>
      <c r="F375" s="123"/>
      <c r="G375" s="219">
        <f>E375 - (E375*F375)</f>
        <v>0</v>
      </c>
    </row>
    <row r="376" spans="1:7" ht="23">
      <c r="A376" s="19" t="s">
        <v>794</v>
      </c>
      <c r="B376" s="25">
        <v>46161604</v>
      </c>
      <c r="C376" s="5" t="s">
        <v>396</v>
      </c>
      <c r="D376" s="25" t="s">
        <v>397</v>
      </c>
      <c r="E376" s="139"/>
      <c r="F376" s="123"/>
      <c r="G376" s="219">
        <f>E376 - (E376*F376)</f>
        <v>0</v>
      </c>
    </row>
    <row r="377" spans="1:7" ht="23">
      <c r="A377" s="10" t="s">
        <v>795</v>
      </c>
      <c r="B377" s="25">
        <v>46161604</v>
      </c>
      <c r="C377" s="5" t="s">
        <v>396</v>
      </c>
      <c r="D377" s="25" t="s">
        <v>397</v>
      </c>
      <c r="E377" s="138"/>
      <c r="F377" s="123"/>
      <c r="G377" s="219">
        <f>E377 - (E377*F377)</f>
        <v>0</v>
      </c>
    </row>
    <row r="378" spans="1:7">
      <c r="A378" s="19" t="s">
        <v>796</v>
      </c>
      <c r="B378" s="25">
        <v>46161604</v>
      </c>
      <c r="C378" s="5" t="s">
        <v>396</v>
      </c>
      <c r="D378" s="25" t="s">
        <v>397</v>
      </c>
      <c r="E378" s="139"/>
      <c r="F378" s="123"/>
      <c r="G378" s="219">
        <f>E378 - (E378*F378)</f>
        <v>0</v>
      </c>
    </row>
    <row r="379" spans="1:7">
      <c r="A379" s="10" t="s">
        <v>797</v>
      </c>
      <c r="B379" s="25">
        <v>46182300</v>
      </c>
      <c r="C379" s="5" t="s">
        <v>396</v>
      </c>
      <c r="D379" s="25" t="s">
        <v>397</v>
      </c>
      <c r="E379" s="138"/>
      <c r="F379" s="123"/>
      <c r="G379" s="219">
        <f>E379 - (E379*F379)</f>
        <v>0</v>
      </c>
    </row>
    <row r="380" spans="1:7" ht="46.5" thickBot="1">
      <c r="A380" s="10" t="s">
        <v>798</v>
      </c>
      <c r="B380" s="25">
        <v>46182300</v>
      </c>
      <c r="C380" s="5" t="s">
        <v>396</v>
      </c>
      <c r="D380" s="25" t="s">
        <v>397</v>
      </c>
      <c r="E380" s="146"/>
      <c r="F380" s="123"/>
      <c r="G380" s="219">
        <f>E380 - (E380*F380)</f>
        <v>0</v>
      </c>
    </row>
    <row r="381" spans="1:7">
      <c r="A381" s="53" t="s">
        <v>713</v>
      </c>
      <c r="B381" s="1"/>
      <c r="C381" s="12"/>
      <c r="D381" s="29"/>
      <c r="E381" s="147"/>
      <c r="F381" s="124"/>
      <c r="G381" s="220"/>
    </row>
    <row r="382" spans="1:7" ht="23">
      <c r="A382" s="48" t="s">
        <v>799</v>
      </c>
      <c r="B382" s="25">
        <v>46151504</v>
      </c>
      <c r="C382" s="6"/>
      <c r="D382" s="18"/>
      <c r="E382" s="143"/>
      <c r="F382" s="123"/>
      <c r="G382" s="219">
        <f>E382 - (E382*F382)</f>
        <v>0</v>
      </c>
    </row>
    <row r="383" spans="1:7" ht="23">
      <c r="A383" s="48" t="s">
        <v>800</v>
      </c>
      <c r="B383" s="25">
        <v>46151504</v>
      </c>
      <c r="C383" s="6"/>
      <c r="D383" s="18"/>
      <c r="E383" s="143"/>
      <c r="F383" s="123"/>
      <c r="G383" s="219">
        <f>E383 - (E383*F383)</f>
        <v>0</v>
      </c>
    </row>
    <row r="384" spans="1:7" ht="23">
      <c r="A384" s="48" t="s">
        <v>801</v>
      </c>
      <c r="B384" s="25">
        <v>46151504</v>
      </c>
      <c r="C384" s="6"/>
      <c r="D384" s="18"/>
      <c r="E384" s="143"/>
      <c r="F384" s="123"/>
      <c r="G384" s="219">
        <f>E384 - (E384*F384)</f>
        <v>0</v>
      </c>
    </row>
    <row r="385" spans="1:7" ht="23">
      <c r="A385" s="48" t="s">
        <v>802</v>
      </c>
      <c r="B385" s="25">
        <v>46151504</v>
      </c>
      <c r="C385" s="6"/>
      <c r="D385" s="18"/>
      <c r="E385" s="143"/>
      <c r="F385" s="123"/>
      <c r="G385" s="219">
        <f>E385 - (E385*F385)</f>
        <v>0</v>
      </c>
    </row>
    <row r="386" spans="1:7" ht="23">
      <c r="A386" s="48" t="s">
        <v>803</v>
      </c>
      <c r="B386" s="25">
        <v>46151504</v>
      </c>
      <c r="C386" s="6"/>
      <c r="D386" s="18"/>
      <c r="E386" s="143"/>
      <c r="F386" s="123"/>
      <c r="G386" s="219">
        <f>E386 - (E386*F386)</f>
        <v>0</v>
      </c>
    </row>
    <row r="387" spans="1:7">
      <c r="A387" s="48" t="s">
        <v>804</v>
      </c>
      <c r="B387" s="25">
        <v>46151504</v>
      </c>
      <c r="C387" s="6"/>
      <c r="D387" s="18"/>
      <c r="E387" s="143"/>
      <c r="F387" s="123"/>
      <c r="G387" s="219">
        <f>E387 - (E387*F387)</f>
        <v>0</v>
      </c>
    </row>
    <row r="388" spans="1:7">
      <c r="A388" s="48" t="s">
        <v>805</v>
      </c>
      <c r="B388" s="25">
        <v>46151504</v>
      </c>
      <c r="C388" s="6"/>
      <c r="D388" s="18"/>
      <c r="E388" s="143"/>
      <c r="F388" s="123"/>
      <c r="G388" s="219">
        <f>E388 - (E388*F388)</f>
        <v>0</v>
      </c>
    </row>
    <row r="389" spans="1:7">
      <c r="A389" s="48" t="s">
        <v>806</v>
      </c>
      <c r="B389" s="25">
        <v>46151504</v>
      </c>
      <c r="C389" s="6"/>
      <c r="D389" s="18"/>
      <c r="E389" s="143"/>
      <c r="F389" s="123"/>
      <c r="G389" s="219">
        <f>E389 - (E389*F389)</f>
        <v>0</v>
      </c>
    </row>
    <row r="390" spans="1:7">
      <c r="A390" s="48" t="s">
        <v>807</v>
      </c>
      <c r="B390" s="25">
        <v>46151504</v>
      </c>
      <c r="C390" s="6"/>
      <c r="D390" s="18"/>
      <c r="E390" s="143"/>
      <c r="F390" s="123"/>
      <c r="G390" s="219">
        <f>E390 - (E390*F390)</f>
        <v>0</v>
      </c>
    </row>
    <row r="391" spans="1:7">
      <c r="A391" s="48" t="s">
        <v>808</v>
      </c>
      <c r="B391" s="25">
        <v>46151504</v>
      </c>
      <c r="C391" s="6"/>
      <c r="D391" s="18"/>
      <c r="E391" s="143"/>
      <c r="F391" s="123"/>
      <c r="G391" s="219">
        <f>E391 - (E391*F391)</f>
        <v>0</v>
      </c>
    </row>
    <row r="392" spans="1:7">
      <c r="A392" s="10" t="s">
        <v>809</v>
      </c>
      <c r="B392" s="25">
        <v>46151504</v>
      </c>
      <c r="C392" s="7"/>
      <c r="D392" s="49"/>
      <c r="E392" s="143"/>
      <c r="F392" s="123"/>
      <c r="G392" s="219">
        <f>E392 - (E392*F392)</f>
        <v>0</v>
      </c>
    </row>
    <row r="393" spans="1:7">
      <c r="A393" s="10" t="s">
        <v>810</v>
      </c>
      <c r="B393" s="25">
        <v>46151504</v>
      </c>
      <c r="C393" s="7"/>
      <c r="D393" s="49"/>
      <c r="E393" s="143"/>
      <c r="F393" s="123"/>
      <c r="G393" s="219">
        <f>E393 - (E393*F393)</f>
        <v>0</v>
      </c>
    </row>
    <row r="394" spans="1:7">
      <c r="A394" s="10" t="s">
        <v>811</v>
      </c>
      <c r="B394" s="25">
        <v>46151504</v>
      </c>
      <c r="C394" s="7"/>
      <c r="D394" s="49"/>
      <c r="E394" s="143"/>
      <c r="F394" s="123"/>
      <c r="G394" s="219">
        <f>E394 - (E394*F394)</f>
        <v>0</v>
      </c>
    </row>
    <row r="395" spans="1:7">
      <c r="A395" s="10" t="s">
        <v>812</v>
      </c>
      <c r="B395" s="25">
        <v>46151504</v>
      </c>
      <c r="C395" s="7"/>
      <c r="D395" s="49"/>
      <c r="E395" s="143"/>
      <c r="F395" s="123"/>
      <c r="G395" s="219">
        <f>E395 - (E395*F395)</f>
        <v>0</v>
      </c>
    </row>
    <row r="396" spans="1:7">
      <c r="A396" s="10" t="s">
        <v>813</v>
      </c>
      <c r="B396" s="25">
        <v>46151504</v>
      </c>
      <c r="C396" s="7"/>
      <c r="D396" s="49"/>
      <c r="E396" s="143"/>
      <c r="F396" s="123"/>
      <c r="G396" s="219">
        <f>E396 - (E396*F396)</f>
        <v>0</v>
      </c>
    </row>
    <row r="397" spans="1:7">
      <c r="A397" s="17" t="s">
        <v>814</v>
      </c>
      <c r="B397" s="25">
        <v>46151504</v>
      </c>
      <c r="C397" s="6"/>
      <c r="D397" s="18"/>
      <c r="E397" s="143"/>
      <c r="F397" s="123"/>
      <c r="G397" s="219">
        <f>E397 - (E397*F397)</f>
        <v>0</v>
      </c>
    </row>
    <row r="398" spans="1:7">
      <c r="A398" s="17" t="s">
        <v>815</v>
      </c>
      <c r="B398" s="25">
        <v>46151504</v>
      </c>
      <c r="C398" s="6"/>
      <c r="D398" s="18"/>
      <c r="E398" s="143"/>
      <c r="F398" s="123"/>
      <c r="G398" s="219">
        <f>E398 - (E398*F398)</f>
        <v>0</v>
      </c>
    </row>
    <row r="399" spans="1:7">
      <c r="A399" s="17" t="s">
        <v>816</v>
      </c>
      <c r="B399" s="25">
        <v>46151504</v>
      </c>
      <c r="C399" s="15"/>
      <c r="D399" s="54"/>
      <c r="E399" s="143"/>
      <c r="F399" s="123"/>
      <c r="G399" s="219">
        <f>E399 - (E399*F399)</f>
        <v>0</v>
      </c>
    </row>
    <row r="400" spans="1:7">
      <c r="A400" s="17" t="s">
        <v>817</v>
      </c>
      <c r="B400" s="25">
        <v>46151504</v>
      </c>
      <c r="C400" s="52"/>
      <c r="D400" s="52"/>
      <c r="E400" s="148"/>
      <c r="F400" s="123"/>
      <c r="G400" s="219">
        <f>E400 - (E400*F400)</f>
        <v>0</v>
      </c>
    </row>
    <row r="401" spans="1:7">
      <c r="A401" s="17" t="s">
        <v>818</v>
      </c>
      <c r="B401" s="25">
        <v>46151504</v>
      </c>
      <c r="C401" s="52"/>
      <c r="D401" s="52"/>
      <c r="E401" s="148"/>
      <c r="F401" s="123"/>
      <c r="G401" s="219">
        <f>E401 - (E401*F401)</f>
        <v>0</v>
      </c>
    </row>
    <row r="402" spans="1:7">
      <c r="A402" s="3"/>
      <c r="B402" s="3"/>
      <c r="C402" s="8"/>
      <c r="D402" s="8"/>
      <c r="E402" s="128"/>
      <c r="F402" s="3"/>
    </row>
    <row r="403" spans="1:7">
      <c r="A403" s="3"/>
      <c r="B403" s="3"/>
      <c r="C403" s="8"/>
      <c r="D403" s="8"/>
      <c r="E403" s="128"/>
      <c r="F403" s="156" t="s">
        <v>823</v>
      </c>
      <c r="G403" s="221">
        <f>SUM(G10:G402)</f>
        <v>0</v>
      </c>
    </row>
    <row r="404" spans="1:7">
      <c r="A404" s="3"/>
      <c r="B404" s="3"/>
      <c r="C404" s="8"/>
      <c r="D404" s="8"/>
      <c r="E404" s="128"/>
      <c r="F404" s="3"/>
    </row>
    <row r="405" spans="1:7">
      <c r="A405" s="3"/>
      <c r="B405" s="3"/>
      <c r="C405" s="8"/>
      <c r="D405" s="8"/>
      <c r="E405" s="128"/>
      <c r="F405" s="3"/>
    </row>
    <row r="406" spans="1:7">
      <c r="A406" s="3"/>
      <c r="B406" s="3"/>
      <c r="C406" s="8"/>
      <c r="D406" s="8"/>
      <c r="E406" s="128"/>
      <c r="F406" s="3"/>
    </row>
    <row r="407" spans="1:7">
      <c r="A407" s="3"/>
      <c r="B407" s="3"/>
      <c r="C407" s="8"/>
      <c r="D407" s="8"/>
      <c r="E407" s="128"/>
      <c r="F407" s="3"/>
    </row>
    <row r="408" spans="1:7">
      <c r="A408" s="3"/>
      <c r="B408" s="3"/>
      <c r="C408" s="8"/>
      <c r="D408" s="8"/>
      <c r="E408" s="128"/>
      <c r="F408" s="3"/>
    </row>
    <row r="409" spans="1:7">
      <c r="A409" s="3"/>
      <c r="B409" s="3"/>
      <c r="C409" s="8"/>
      <c r="D409" s="8"/>
      <c r="E409" s="128"/>
      <c r="F409" s="3"/>
    </row>
    <row r="410" spans="1:7">
      <c r="A410" s="3"/>
      <c r="B410" s="3"/>
      <c r="C410" s="8"/>
      <c r="D410" s="8"/>
      <c r="E410" s="128"/>
      <c r="F410" s="3"/>
    </row>
    <row r="411" spans="1:7">
      <c r="A411" s="3"/>
      <c r="B411" s="3"/>
      <c r="C411" s="8"/>
      <c r="D411" s="8"/>
      <c r="E411" s="128"/>
      <c r="F411" s="3"/>
    </row>
    <row r="412" spans="1:7">
      <c r="A412" s="3"/>
      <c r="B412" s="3"/>
      <c r="C412" s="8"/>
      <c r="D412" s="8"/>
      <c r="E412" s="128"/>
      <c r="F412" s="3"/>
    </row>
    <row r="413" spans="1:7">
      <c r="A413" s="3"/>
      <c r="B413" s="3"/>
      <c r="C413" s="8"/>
      <c r="D413" s="8"/>
      <c r="E413" s="128"/>
      <c r="F413" s="3"/>
    </row>
    <row r="414" spans="1:7">
      <c r="A414" s="3"/>
      <c r="B414" s="3"/>
      <c r="C414" s="8"/>
      <c r="D414" s="8"/>
      <c r="E414" s="128"/>
      <c r="F414" s="3"/>
    </row>
    <row r="415" spans="1:7">
      <c r="A415" s="3"/>
      <c r="B415" s="3"/>
      <c r="C415" s="8"/>
      <c r="D415" s="8"/>
      <c r="E415" s="128"/>
      <c r="F415" s="3"/>
    </row>
    <row r="416" spans="1:7">
      <c r="A416" s="3"/>
      <c r="B416" s="3"/>
      <c r="C416" s="8"/>
      <c r="D416" s="8"/>
      <c r="E416" s="128"/>
      <c r="F416" s="3"/>
    </row>
    <row r="417" spans="1:6">
      <c r="A417" s="3"/>
      <c r="B417" s="3"/>
      <c r="C417" s="8"/>
      <c r="D417" s="8"/>
      <c r="E417" s="128"/>
      <c r="F417" s="3"/>
    </row>
    <row r="418" spans="1:6">
      <c r="A418" s="3"/>
      <c r="B418" s="3"/>
      <c r="C418" s="8"/>
      <c r="D418" s="8"/>
      <c r="E418" s="128"/>
      <c r="F418" s="3"/>
    </row>
    <row r="419" spans="1:6">
      <c r="A419" s="3"/>
      <c r="B419" s="3"/>
      <c r="C419" s="8"/>
      <c r="D419" s="8"/>
      <c r="E419" s="128"/>
      <c r="F419" s="3"/>
    </row>
    <row r="420" spans="1:6">
      <c r="A420" s="3"/>
      <c r="B420" s="3"/>
      <c r="C420" s="8"/>
      <c r="D420" s="8"/>
      <c r="E420" s="128"/>
      <c r="F420" s="3"/>
    </row>
    <row r="421" spans="1:6">
      <c r="A421" s="3"/>
      <c r="B421" s="3"/>
      <c r="C421" s="8"/>
      <c r="D421" s="8"/>
      <c r="E421" s="128"/>
      <c r="F421" s="3"/>
    </row>
    <row r="422" spans="1:6">
      <c r="A422" s="3"/>
      <c r="B422" s="3"/>
      <c r="C422" s="8"/>
      <c r="D422" s="8"/>
      <c r="E422" s="128"/>
      <c r="F422" s="3"/>
    </row>
    <row r="423" spans="1:6">
      <c r="A423" s="3"/>
      <c r="B423" s="3"/>
      <c r="C423" s="8"/>
      <c r="D423" s="8"/>
      <c r="E423" s="128"/>
      <c r="F423" s="3"/>
    </row>
    <row r="424" spans="1:6">
      <c r="A424" s="3"/>
      <c r="B424" s="3"/>
      <c r="C424" s="8"/>
      <c r="D424" s="8"/>
      <c r="E424" s="128"/>
      <c r="F424" s="3"/>
    </row>
    <row r="425" spans="1:6">
      <c r="A425" s="3"/>
      <c r="B425" s="3"/>
      <c r="C425" s="8"/>
      <c r="D425" s="8"/>
      <c r="E425" s="128"/>
      <c r="F425" s="3"/>
    </row>
    <row r="426" spans="1:6">
      <c r="A426" s="3"/>
      <c r="B426" s="3"/>
      <c r="C426" s="8"/>
      <c r="D426" s="8"/>
      <c r="E426" s="128"/>
      <c r="F426" s="3"/>
    </row>
    <row r="427" spans="1:6">
      <c r="A427" s="3"/>
      <c r="B427" s="3"/>
      <c r="C427" s="8"/>
      <c r="D427" s="8"/>
      <c r="E427" s="128"/>
      <c r="F427" s="3"/>
    </row>
    <row r="428" spans="1:6">
      <c r="A428" s="3"/>
      <c r="B428" s="3"/>
      <c r="C428" s="8"/>
      <c r="D428" s="8"/>
      <c r="E428" s="128"/>
      <c r="F428" s="3"/>
    </row>
    <row r="429" spans="1:6">
      <c r="A429" s="3"/>
      <c r="B429" s="3"/>
      <c r="C429" s="8"/>
      <c r="D429" s="8"/>
      <c r="E429" s="128"/>
      <c r="F429" s="3"/>
    </row>
    <row r="430" spans="1:6">
      <c r="A430" s="3"/>
      <c r="B430" s="3"/>
      <c r="C430" s="8"/>
      <c r="D430" s="8"/>
      <c r="E430" s="128"/>
      <c r="F430" s="3"/>
    </row>
    <row r="431" spans="1:6">
      <c r="A431" s="3"/>
      <c r="B431" s="3"/>
      <c r="C431" s="8"/>
      <c r="D431" s="8"/>
      <c r="E431" s="128"/>
      <c r="F431" s="3"/>
    </row>
    <row r="432" spans="1:6">
      <c r="A432" s="3"/>
      <c r="B432" s="3"/>
      <c r="C432" s="8"/>
      <c r="D432" s="8"/>
      <c r="E432" s="128"/>
      <c r="F432" s="3"/>
    </row>
    <row r="433" spans="1:6">
      <c r="A433" s="3"/>
      <c r="B433" s="3"/>
      <c r="C433" s="8"/>
      <c r="D433" s="8"/>
      <c r="E433" s="128"/>
      <c r="F433" s="3"/>
    </row>
    <row r="434" spans="1:6">
      <c r="A434" s="3"/>
      <c r="B434" s="3"/>
      <c r="C434" s="8"/>
      <c r="D434" s="8"/>
      <c r="E434" s="128"/>
      <c r="F434" s="3"/>
    </row>
    <row r="435" spans="1:6">
      <c r="A435" s="3"/>
      <c r="B435" s="3"/>
      <c r="C435" s="8"/>
      <c r="D435" s="8"/>
      <c r="E435" s="128"/>
      <c r="F435" s="3"/>
    </row>
    <row r="436" spans="1:6">
      <c r="A436" s="3"/>
      <c r="B436" s="3"/>
      <c r="C436" s="8"/>
      <c r="D436" s="8"/>
      <c r="E436" s="128"/>
      <c r="F436" s="3"/>
    </row>
    <row r="437" spans="1:6">
      <c r="A437" s="3"/>
      <c r="B437" s="3"/>
      <c r="C437" s="8"/>
      <c r="D437" s="8"/>
      <c r="E437" s="128"/>
      <c r="F437" s="3"/>
    </row>
    <row r="438" spans="1:6">
      <c r="A438" s="3"/>
      <c r="B438" s="3"/>
      <c r="C438" s="8"/>
      <c r="D438" s="8"/>
      <c r="E438" s="128"/>
      <c r="F438" s="3"/>
    </row>
    <row r="439" spans="1:6">
      <c r="A439" s="3"/>
      <c r="B439" s="3"/>
      <c r="C439" s="8"/>
      <c r="D439" s="8"/>
      <c r="E439" s="128"/>
      <c r="F439" s="3"/>
    </row>
    <row r="440" spans="1:6">
      <c r="A440" s="3"/>
      <c r="B440" s="3"/>
      <c r="C440" s="8"/>
      <c r="D440" s="8"/>
      <c r="E440" s="128"/>
      <c r="F440" s="3"/>
    </row>
    <row r="441" spans="1:6">
      <c r="A441" s="3"/>
      <c r="B441" s="3"/>
      <c r="C441" s="8"/>
      <c r="D441" s="8"/>
      <c r="E441" s="128"/>
      <c r="F441" s="3"/>
    </row>
    <row r="442" spans="1:6">
      <c r="A442" s="3"/>
      <c r="B442" s="3"/>
      <c r="C442" s="8"/>
      <c r="D442" s="8"/>
      <c r="E442" s="128"/>
      <c r="F442" s="3"/>
    </row>
    <row r="443" spans="1:6">
      <c r="A443" s="3"/>
      <c r="B443" s="3"/>
      <c r="C443" s="8"/>
      <c r="D443" s="8"/>
      <c r="E443" s="128"/>
      <c r="F443" s="3"/>
    </row>
    <row r="444" spans="1:6">
      <c r="A444" s="3"/>
      <c r="B444" s="3"/>
      <c r="C444" s="8"/>
      <c r="D444" s="8"/>
      <c r="E444" s="128"/>
      <c r="F444" s="3"/>
    </row>
    <row r="445" spans="1:6">
      <c r="A445" s="3"/>
      <c r="B445" s="3"/>
      <c r="C445" s="8"/>
      <c r="D445" s="8"/>
      <c r="E445" s="128"/>
      <c r="F445" s="3"/>
    </row>
    <row r="446" spans="1:6">
      <c r="A446" s="3"/>
      <c r="B446" s="3"/>
      <c r="C446" s="8"/>
      <c r="D446" s="8"/>
      <c r="E446" s="128"/>
      <c r="F446" s="3"/>
    </row>
    <row r="447" spans="1:6">
      <c r="A447" s="3"/>
      <c r="B447" s="3"/>
      <c r="C447" s="8"/>
      <c r="D447" s="8"/>
      <c r="E447" s="128"/>
      <c r="F447" s="3"/>
    </row>
    <row r="448" spans="1:6">
      <c r="A448" s="3"/>
      <c r="B448" s="3"/>
      <c r="C448" s="8"/>
      <c r="D448" s="8"/>
      <c r="E448" s="128"/>
      <c r="F448" s="3"/>
    </row>
    <row r="449" spans="1:6">
      <c r="A449" s="3"/>
      <c r="B449" s="3"/>
      <c r="C449" s="8"/>
      <c r="D449" s="8"/>
      <c r="E449" s="128"/>
      <c r="F449" s="3"/>
    </row>
    <row r="450" spans="1:6">
      <c r="A450" s="3"/>
      <c r="B450" s="3"/>
      <c r="C450" s="8"/>
      <c r="D450" s="8"/>
      <c r="E450" s="128"/>
      <c r="F450" s="3"/>
    </row>
    <row r="451" spans="1:6">
      <c r="A451" s="3"/>
      <c r="B451" s="3"/>
      <c r="C451" s="8"/>
      <c r="D451" s="8"/>
      <c r="E451" s="128"/>
      <c r="F451" s="3"/>
    </row>
    <row r="452" spans="1:6">
      <c r="A452" s="3"/>
      <c r="B452" s="3"/>
      <c r="C452" s="8"/>
      <c r="D452" s="8"/>
      <c r="E452" s="128"/>
      <c r="F452" s="3"/>
    </row>
    <row r="453" spans="1:6">
      <c r="A453" s="3"/>
      <c r="B453" s="3"/>
      <c r="C453" s="8"/>
      <c r="D453" s="8"/>
      <c r="E453" s="128"/>
      <c r="F453" s="3"/>
    </row>
    <row r="454" spans="1:6">
      <c r="A454" s="3"/>
      <c r="B454" s="3"/>
      <c r="C454" s="8"/>
      <c r="D454" s="8"/>
      <c r="E454" s="128"/>
      <c r="F454" s="3"/>
    </row>
    <row r="455" spans="1:6">
      <c r="A455" s="3"/>
      <c r="B455" s="3"/>
      <c r="C455" s="8"/>
      <c r="D455" s="8"/>
      <c r="E455" s="128"/>
      <c r="F455" s="3"/>
    </row>
    <row r="456" spans="1:6">
      <c r="A456" s="3"/>
      <c r="B456" s="3"/>
      <c r="C456" s="8"/>
      <c r="D456" s="8"/>
      <c r="E456" s="128"/>
      <c r="F456" s="3"/>
    </row>
    <row r="457" spans="1:6">
      <c r="A457" s="3"/>
      <c r="B457" s="3"/>
      <c r="C457" s="8"/>
      <c r="D457" s="8"/>
      <c r="E457" s="128"/>
      <c r="F457" s="3"/>
    </row>
    <row r="458" spans="1:6">
      <c r="A458" s="3"/>
      <c r="B458" s="3"/>
      <c r="C458" s="8"/>
      <c r="D458" s="8"/>
      <c r="E458" s="128"/>
      <c r="F458" s="3"/>
    </row>
    <row r="459" spans="1:6">
      <c r="A459" s="3"/>
      <c r="B459" s="3"/>
      <c r="C459" s="8"/>
      <c r="D459" s="8"/>
      <c r="E459" s="128"/>
      <c r="F459" s="3"/>
    </row>
    <row r="460" spans="1:6">
      <c r="A460" s="3"/>
      <c r="B460" s="3"/>
      <c r="C460" s="8"/>
      <c r="D460" s="8"/>
      <c r="E460" s="128"/>
      <c r="F460" s="3"/>
    </row>
    <row r="461" spans="1:6">
      <c r="A461" s="3"/>
      <c r="B461" s="3"/>
      <c r="C461" s="8"/>
      <c r="D461" s="8"/>
      <c r="E461" s="128"/>
      <c r="F461" s="3"/>
    </row>
    <row r="462" spans="1:6">
      <c r="A462" s="3"/>
      <c r="B462" s="3"/>
      <c r="C462" s="8"/>
      <c r="D462" s="8"/>
      <c r="E462" s="128"/>
      <c r="F462" s="3"/>
    </row>
    <row r="463" spans="1:6">
      <c r="A463" s="3"/>
      <c r="B463" s="3"/>
      <c r="C463" s="8"/>
      <c r="D463" s="8"/>
      <c r="E463" s="128"/>
      <c r="F463" s="3"/>
    </row>
    <row r="464" spans="1:6">
      <c r="A464" s="3"/>
      <c r="B464" s="3"/>
      <c r="C464" s="8"/>
      <c r="D464" s="8"/>
      <c r="E464" s="128"/>
      <c r="F464" s="3"/>
    </row>
    <row r="465" spans="1:6">
      <c r="A465" s="3"/>
      <c r="B465" s="3"/>
      <c r="C465" s="8"/>
      <c r="D465" s="8"/>
      <c r="E465" s="128"/>
      <c r="F465" s="3"/>
    </row>
    <row r="466" spans="1:6">
      <c r="A466" s="3"/>
      <c r="B466" s="3"/>
      <c r="C466" s="8"/>
      <c r="D466" s="8"/>
      <c r="E466" s="128"/>
      <c r="F466" s="3"/>
    </row>
    <row r="467" spans="1:6">
      <c r="A467" s="3"/>
      <c r="B467" s="3"/>
      <c r="C467" s="8"/>
      <c r="D467" s="8"/>
      <c r="E467" s="128"/>
      <c r="F467" s="3"/>
    </row>
    <row r="468" spans="1:6">
      <c r="A468" s="3"/>
      <c r="B468" s="3"/>
      <c r="C468" s="8"/>
      <c r="D468" s="8"/>
      <c r="E468" s="128"/>
      <c r="F468" s="3"/>
    </row>
    <row r="469" spans="1:6">
      <c r="A469" s="3"/>
      <c r="B469" s="3"/>
      <c r="C469" s="8"/>
      <c r="D469" s="8"/>
      <c r="E469" s="128"/>
      <c r="F469" s="3"/>
    </row>
    <row r="470" spans="1:6">
      <c r="A470" s="3"/>
      <c r="B470" s="3"/>
      <c r="C470" s="8"/>
      <c r="D470" s="8"/>
      <c r="E470" s="128"/>
      <c r="F470" s="3"/>
    </row>
    <row r="471" spans="1:6">
      <c r="A471" s="3"/>
      <c r="B471" s="3"/>
      <c r="C471" s="8"/>
      <c r="D471" s="8"/>
      <c r="E471" s="128"/>
      <c r="F471" s="3"/>
    </row>
    <row r="472" spans="1:6">
      <c r="A472" s="3"/>
      <c r="B472" s="3"/>
      <c r="C472" s="8"/>
      <c r="D472" s="8"/>
      <c r="E472" s="128"/>
      <c r="F472" s="3"/>
    </row>
    <row r="473" spans="1:6">
      <c r="A473" s="3"/>
      <c r="B473" s="3"/>
      <c r="C473" s="8"/>
      <c r="D473" s="8"/>
      <c r="E473" s="128"/>
      <c r="F473" s="3"/>
    </row>
    <row r="474" spans="1:6">
      <c r="A474" s="3"/>
      <c r="B474" s="3"/>
      <c r="C474" s="8"/>
      <c r="D474" s="8"/>
      <c r="E474" s="128"/>
      <c r="F474" s="3"/>
    </row>
    <row r="475" spans="1:6">
      <c r="A475" s="3"/>
      <c r="B475" s="3"/>
      <c r="C475" s="8"/>
      <c r="D475" s="8"/>
      <c r="E475" s="128"/>
      <c r="F475" s="3"/>
    </row>
    <row r="476" spans="1:6">
      <c r="A476" s="3"/>
      <c r="B476" s="3"/>
      <c r="C476" s="8"/>
      <c r="D476" s="8"/>
      <c r="E476" s="128"/>
      <c r="F476" s="3"/>
    </row>
    <row r="477" spans="1:6">
      <c r="A477" s="3"/>
      <c r="B477" s="3"/>
      <c r="C477" s="8"/>
      <c r="D477" s="8"/>
      <c r="E477" s="128"/>
      <c r="F477" s="3"/>
    </row>
    <row r="478" spans="1:6">
      <c r="A478" s="3"/>
      <c r="B478" s="3"/>
      <c r="C478" s="8"/>
      <c r="D478" s="8"/>
      <c r="E478" s="128"/>
      <c r="F478" s="3"/>
    </row>
    <row r="479" spans="1:6">
      <c r="A479" s="3"/>
      <c r="B479" s="3"/>
      <c r="C479" s="8"/>
      <c r="D479" s="8"/>
      <c r="E479" s="128"/>
      <c r="F479" s="3"/>
    </row>
    <row r="480" spans="1:6">
      <c r="A480" s="3"/>
      <c r="B480" s="3"/>
      <c r="C480" s="8"/>
      <c r="D480" s="8"/>
      <c r="E480" s="128"/>
      <c r="F480" s="3"/>
    </row>
    <row r="481" spans="1:6">
      <c r="A481" s="3"/>
      <c r="B481" s="3"/>
      <c r="C481" s="8"/>
      <c r="D481" s="8"/>
      <c r="E481" s="128"/>
      <c r="F481" s="3"/>
    </row>
    <row r="482" spans="1:6">
      <c r="A482" s="3"/>
      <c r="B482" s="3"/>
      <c r="C482" s="8"/>
      <c r="D482" s="8"/>
      <c r="E482" s="128"/>
      <c r="F482" s="3"/>
    </row>
    <row r="483" spans="1:6">
      <c r="A483" s="3"/>
      <c r="B483" s="3"/>
      <c r="C483" s="8"/>
      <c r="D483" s="8"/>
      <c r="E483" s="128"/>
      <c r="F483" s="3"/>
    </row>
    <row r="484" spans="1:6">
      <c r="A484" s="3"/>
      <c r="B484" s="3"/>
      <c r="C484" s="8"/>
      <c r="D484" s="8"/>
      <c r="E484" s="128"/>
      <c r="F484" s="3"/>
    </row>
    <row r="485" spans="1:6">
      <c r="A485" s="3"/>
      <c r="B485" s="3"/>
      <c r="C485" s="8"/>
      <c r="D485" s="8"/>
      <c r="E485" s="128"/>
      <c r="F485" s="3"/>
    </row>
    <row r="486" spans="1:6">
      <c r="A486" s="3"/>
      <c r="B486" s="3"/>
      <c r="C486" s="8"/>
      <c r="D486" s="8"/>
      <c r="E486" s="128"/>
      <c r="F486" s="3"/>
    </row>
    <row r="487" spans="1:6">
      <c r="A487" s="3"/>
      <c r="B487" s="3"/>
      <c r="C487" s="8"/>
      <c r="D487" s="8"/>
      <c r="E487" s="128"/>
      <c r="F487" s="3"/>
    </row>
    <row r="488" spans="1:6">
      <c r="A488" s="3"/>
      <c r="B488" s="3"/>
      <c r="C488" s="8"/>
      <c r="D488" s="8"/>
      <c r="E488" s="128"/>
      <c r="F488" s="3"/>
    </row>
    <row r="489" spans="1:6">
      <c r="A489" s="3"/>
      <c r="B489" s="3"/>
      <c r="C489" s="8"/>
      <c r="D489" s="8"/>
      <c r="E489" s="128"/>
      <c r="F489" s="3"/>
    </row>
    <row r="490" spans="1:6">
      <c r="A490" s="3"/>
      <c r="B490" s="3"/>
      <c r="C490" s="8"/>
      <c r="D490" s="8"/>
      <c r="E490" s="128"/>
      <c r="F490" s="3"/>
    </row>
    <row r="491" spans="1:6">
      <c r="A491" s="3"/>
      <c r="B491" s="3"/>
      <c r="C491" s="8"/>
      <c r="D491" s="8"/>
      <c r="E491" s="128"/>
      <c r="F491" s="3"/>
    </row>
    <row r="492" spans="1:6">
      <c r="A492" s="3"/>
      <c r="B492" s="3"/>
      <c r="C492" s="8"/>
      <c r="D492" s="8"/>
      <c r="E492" s="128"/>
      <c r="F492" s="3"/>
    </row>
    <row r="493" spans="1:6">
      <c r="A493" s="3"/>
      <c r="B493" s="3"/>
      <c r="C493" s="8"/>
      <c r="D493" s="8"/>
      <c r="E493" s="128"/>
      <c r="F493" s="3"/>
    </row>
    <row r="494" spans="1:6">
      <c r="A494" s="3"/>
      <c r="B494" s="3"/>
      <c r="C494" s="8"/>
      <c r="D494" s="8"/>
      <c r="E494" s="128"/>
      <c r="F494" s="3"/>
    </row>
    <row r="495" spans="1:6">
      <c r="A495" s="3"/>
      <c r="B495" s="3"/>
      <c r="C495" s="8"/>
      <c r="D495" s="8"/>
      <c r="E495" s="128"/>
      <c r="F495" s="3"/>
    </row>
    <row r="496" spans="1:6">
      <c r="A496" s="3"/>
      <c r="B496" s="3"/>
      <c r="C496" s="8"/>
      <c r="D496" s="8"/>
      <c r="E496" s="128"/>
      <c r="F496" s="3"/>
    </row>
    <row r="497" spans="1:6">
      <c r="A497" s="3"/>
      <c r="B497" s="3"/>
      <c r="C497" s="8"/>
      <c r="D497" s="8"/>
      <c r="E497" s="128"/>
      <c r="F497" s="3"/>
    </row>
    <row r="498" spans="1:6">
      <c r="A498" s="3"/>
      <c r="B498" s="3"/>
      <c r="C498" s="8"/>
      <c r="D498" s="8"/>
      <c r="E498" s="128"/>
      <c r="F498" s="3"/>
    </row>
    <row r="499" spans="1:6">
      <c r="A499" s="3"/>
      <c r="B499" s="3"/>
      <c r="C499" s="8"/>
      <c r="D499" s="8"/>
      <c r="E499" s="128"/>
      <c r="F499" s="3"/>
    </row>
    <row r="500" spans="1:6">
      <c r="A500" s="3"/>
      <c r="B500" s="3"/>
      <c r="C500" s="8"/>
      <c r="D500" s="8"/>
      <c r="E500" s="128"/>
      <c r="F500" s="3"/>
    </row>
    <row r="501" spans="1:6">
      <c r="A501" s="3"/>
      <c r="B501" s="3"/>
      <c r="C501" s="8"/>
      <c r="D501" s="8"/>
      <c r="E501" s="128"/>
      <c r="F501" s="3"/>
    </row>
  </sheetData>
  <mergeCells count="2">
    <mergeCell ref="A1:C1"/>
    <mergeCell ref="A7:B7"/>
  </mergeCells>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36"/>
  <sheetViews>
    <sheetView showGridLines="0" workbookViewId="0">
      <selection activeCell="B1" sqref="B1:D1"/>
    </sheetView>
  </sheetViews>
  <sheetFormatPr defaultColWidth="12.6328125" defaultRowHeight="12.5"/>
  <cols>
    <col min="1" max="1" width="12.6328125" style="184"/>
    <col min="2" max="2" width="24" style="184" customWidth="1"/>
    <col min="3" max="3" width="27.90625" style="184" customWidth="1"/>
    <col min="4" max="4" width="12.6328125" style="184"/>
    <col min="5" max="5" width="50.36328125" style="184" customWidth="1"/>
    <col min="6" max="6" width="13.453125" style="184" bestFit="1" customWidth="1"/>
    <col min="7" max="16384" width="12.6328125" style="184"/>
  </cols>
  <sheetData>
    <row r="1" spans="1:6">
      <c r="B1" s="213" t="str">
        <f>'Read first - Guidance '!D17</f>
        <v xml:space="preserve">[INSERT YOUR COMPANY NAME HERE] </v>
      </c>
      <c r="C1" s="213"/>
      <c r="D1" s="213"/>
    </row>
    <row r="2" spans="1:6">
      <c r="B2" s="169"/>
      <c r="C2" s="169"/>
      <c r="D2" s="169"/>
    </row>
    <row r="3" spans="1:6">
      <c r="B3" s="169" t="s">
        <v>827</v>
      </c>
      <c r="C3" s="169"/>
      <c r="D3" s="169"/>
    </row>
    <row r="4" spans="1:6">
      <c r="B4" s="169"/>
      <c r="C4" s="169"/>
      <c r="D4" s="169"/>
    </row>
    <row r="5" spans="1:6">
      <c r="B5" s="121" t="s">
        <v>820</v>
      </c>
      <c r="C5" s="190"/>
      <c r="D5" s="121"/>
    </row>
    <row r="6" spans="1:6">
      <c r="B6" s="120" t="s">
        <v>819</v>
      </c>
      <c r="C6" s="169"/>
      <c r="D6" s="120"/>
    </row>
    <row r="7" spans="1:6">
      <c r="B7" s="120" t="s">
        <v>821</v>
      </c>
      <c r="C7" s="169"/>
      <c r="D7" s="120"/>
    </row>
    <row r="8" spans="1:6">
      <c r="B8" s="120"/>
      <c r="C8" s="169"/>
      <c r="D8" s="120"/>
    </row>
    <row r="9" spans="1:6">
      <c r="B9" s="120" t="s">
        <v>826</v>
      </c>
      <c r="C9" s="169"/>
      <c r="D9" s="120"/>
    </row>
    <row r="10" spans="1:6">
      <c r="B10" s="170" t="s">
        <v>150</v>
      </c>
      <c r="C10" s="170"/>
      <c r="D10" s="183"/>
    </row>
    <row r="11" spans="1:6">
      <c r="B11" s="171" t="s">
        <v>149</v>
      </c>
      <c r="C11" s="171"/>
      <c r="D11" s="183"/>
    </row>
    <row r="13" spans="1:6" s="160" customFormat="1" ht="87.5">
      <c r="A13" s="160" t="s">
        <v>13</v>
      </c>
      <c r="B13" s="161" t="s">
        <v>14</v>
      </c>
      <c r="C13" s="161" t="s">
        <v>15</v>
      </c>
      <c r="D13" s="162" t="s">
        <v>189</v>
      </c>
      <c r="E13" s="162" t="s">
        <v>190</v>
      </c>
      <c r="F13" s="162" t="s">
        <v>830</v>
      </c>
    </row>
    <row r="14" spans="1:6" s="160" customFormat="1">
      <c r="A14" s="185" t="s">
        <v>16</v>
      </c>
      <c r="B14" s="191" t="s">
        <v>17</v>
      </c>
      <c r="C14" s="191" t="s">
        <v>18</v>
      </c>
      <c r="D14" s="192">
        <v>10000</v>
      </c>
      <c r="E14" s="204"/>
      <c r="F14" s="167">
        <f>$D14 - ($D14*$E14)</f>
        <v>10000</v>
      </c>
    </row>
    <row r="15" spans="1:6">
      <c r="A15" s="184" t="s">
        <v>16</v>
      </c>
      <c r="B15" s="188" t="s">
        <v>17</v>
      </c>
      <c r="C15" s="188" t="s">
        <v>19</v>
      </c>
      <c r="D15" s="189">
        <v>8500</v>
      </c>
      <c r="E15" s="205"/>
      <c r="F15" s="167">
        <f t="shared" ref="F15:F78" si="0">$D15 - ($D15*$E15)</f>
        <v>8500</v>
      </c>
    </row>
    <row r="16" spans="1:6">
      <c r="A16" s="184" t="s">
        <v>16</v>
      </c>
      <c r="B16" s="188" t="s">
        <v>17</v>
      </c>
      <c r="C16" s="188" t="s">
        <v>20</v>
      </c>
      <c r="D16" s="189">
        <v>5000</v>
      </c>
      <c r="E16" s="205"/>
      <c r="F16" s="167">
        <f t="shared" si="0"/>
        <v>5000</v>
      </c>
    </row>
    <row r="17" spans="1:6">
      <c r="A17" s="184" t="s">
        <v>16</v>
      </c>
      <c r="B17" s="188" t="s">
        <v>10</v>
      </c>
      <c r="C17" s="188" t="s">
        <v>21</v>
      </c>
      <c r="D17" s="189">
        <v>2500</v>
      </c>
      <c r="E17" s="205"/>
      <c r="F17" s="167">
        <f t="shared" si="0"/>
        <v>2500</v>
      </c>
    </row>
    <row r="18" spans="1:6">
      <c r="A18" s="184" t="s">
        <v>16</v>
      </c>
      <c r="B18" s="188" t="s">
        <v>10</v>
      </c>
      <c r="C18" s="188" t="s">
        <v>22</v>
      </c>
      <c r="D18" s="189">
        <v>10000</v>
      </c>
      <c r="E18" s="205"/>
      <c r="F18" s="167">
        <f t="shared" si="0"/>
        <v>10000</v>
      </c>
    </row>
    <row r="19" spans="1:6">
      <c r="A19" s="184" t="s">
        <v>16</v>
      </c>
      <c r="B19" s="188" t="s">
        <v>10</v>
      </c>
      <c r="C19" s="188" t="s">
        <v>23</v>
      </c>
      <c r="D19" s="189">
        <v>9000</v>
      </c>
      <c r="E19" s="205"/>
      <c r="F19" s="167">
        <f t="shared" si="0"/>
        <v>9000</v>
      </c>
    </row>
    <row r="20" spans="1:6">
      <c r="A20" s="184" t="s">
        <v>16</v>
      </c>
      <c r="B20" s="188" t="s">
        <v>11</v>
      </c>
      <c r="C20" s="188" t="s">
        <v>24</v>
      </c>
      <c r="D20" s="189">
        <v>6000</v>
      </c>
      <c r="E20" s="205"/>
      <c r="F20" s="167">
        <f t="shared" si="0"/>
        <v>6000</v>
      </c>
    </row>
    <row r="21" spans="1:6">
      <c r="A21" s="184" t="s">
        <v>16</v>
      </c>
      <c r="B21" s="188" t="s">
        <v>11</v>
      </c>
      <c r="C21" s="188" t="s">
        <v>25</v>
      </c>
      <c r="D21" s="189">
        <v>15000</v>
      </c>
      <c r="E21" s="205"/>
      <c r="F21" s="167">
        <f t="shared" si="0"/>
        <v>15000</v>
      </c>
    </row>
    <row r="22" spans="1:6">
      <c r="A22" s="184" t="s">
        <v>16</v>
      </c>
      <c r="B22" s="188" t="s">
        <v>11</v>
      </c>
      <c r="C22" s="188" t="s">
        <v>26</v>
      </c>
      <c r="D22" s="189">
        <v>12000</v>
      </c>
      <c r="E22" s="205"/>
      <c r="F22" s="167">
        <f t="shared" si="0"/>
        <v>12000</v>
      </c>
    </row>
    <row r="23" spans="1:6">
      <c r="A23" s="184" t="s">
        <v>16</v>
      </c>
      <c r="B23" s="188" t="s">
        <v>11</v>
      </c>
      <c r="C23" s="188" t="s">
        <v>27</v>
      </c>
      <c r="D23" s="189">
        <v>14500</v>
      </c>
      <c r="E23" s="205"/>
      <c r="F23" s="167">
        <f t="shared" si="0"/>
        <v>14500</v>
      </c>
    </row>
    <row r="24" spans="1:6">
      <c r="A24" s="184" t="s">
        <v>16</v>
      </c>
      <c r="B24" s="188" t="s">
        <v>28</v>
      </c>
      <c r="C24" s="188" t="s">
        <v>29</v>
      </c>
      <c r="D24" s="189">
        <v>15000</v>
      </c>
      <c r="E24" s="205"/>
      <c r="F24" s="167">
        <f t="shared" si="0"/>
        <v>15000</v>
      </c>
    </row>
    <row r="25" spans="1:6">
      <c r="A25" s="184" t="s">
        <v>16</v>
      </c>
      <c r="B25" s="188" t="s">
        <v>28</v>
      </c>
      <c r="C25" s="188" t="s">
        <v>30</v>
      </c>
      <c r="D25" s="189">
        <v>10000</v>
      </c>
      <c r="E25" s="205"/>
      <c r="F25" s="167">
        <f t="shared" si="0"/>
        <v>10000</v>
      </c>
    </row>
    <row r="26" spans="1:6">
      <c r="A26" s="184" t="s">
        <v>16</v>
      </c>
      <c r="B26" s="188" t="s">
        <v>28</v>
      </c>
      <c r="C26" s="188" t="s">
        <v>31</v>
      </c>
      <c r="D26" s="189">
        <v>8000</v>
      </c>
      <c r="E26" s="205"/>
      <c r="F26" s="167">
        <f t="shared" si="0"/>
        <v>8000</v>
      </c>
    </row>
    <row r="27" spans="1:6">
      <c r="A27" s="184" t="s">
        <v>16</v>
      </c>
      <c r="B27" s="188" t="s">
        <v>28</v>
      </c>
      <c r="C27" s="188" t="s">
        <v>32</v>
      </c>
      <c r="D27" s="189">
        <v>6500</v>
      </c>
      <c r="E27" s="205"/>
      <c r="F27" s="167">
        <f t="shared" si="0"/>
        <v>6500</v>
      </c>
    </row>
    <row r="28" spans="1:6">
      <c r="A28" s="184" t="s">
        <v>16</v>
      </c>
      <c r="B28" s="188" t="s">
        <v>28</v>
      </c>
      <c r="C28" s="188" t="s">
        <v>9</v>
      </c>
      <c r="D28" s="189">
        <v>12000</v>
      </c>
      <c r="E28" s="205"/>
      <c r="F28" s="167">
        <f t="shared" si="0"/>
        <v>12000</v>
      </c>
    </row>
    <row r="29" spans="1:6">
      <c r="A29" s="184" t="s">
        <v>16</v>
      </c>
      <c r="B29" s="188" t="s">
        <v>6</v>
      </c>
      <c r="C29" s="188" t="s">
        <v>33</v>
      </c>
      <c r="D29" s="189">
        <v>15000</v>
      </c>
      <c r="E29" s="205"/>
      <c r="F29" s="167">
        <f t="shared" si="0"/>
        <v>15000</v>
      </c>
    </row>
    <row r="30" spans="1:6">
      <c r="A30" s="184" t="s">
        <v>16</v>
      </c>
      <c r="B30" s="188" t="s">
        <v>6</v>
      </c>
      <c r="C30" s="188" t="s">
        <v>34</v>
      </c>
      <c r="D30" s="189">
        <v>12000</v>
      </c>
      <c r="E30" s="205"/>
      <c r="F30" s="167">
        <f t="shared" si="0"/>
        <v>12000</v>
      </c>
    </row>
    <row r="31" spans="1:6">
      <c r="A31" s="184" t="s">
        <v>16</v>
      </c>
      <c r="B31" s="188" t="s">
        <v>6</v>
      </c>
      <c r="C31" s="188" t="s">
        <v>35</v>
      </c>
      <c r="D31" s="189">
        <v>4000</v>
      </c>
      <c r="E31" s="205"/>
      <c r="F31" s="167">
        <f t="shared" si="0"/>
        <v>4000</v>
      </c>
    </row>
    <row r="32" spans="1:6">
      <c r="A32" s="184" t="s">
        <v>16</v>
      </c>
      <c r="B32" s="188" t="s">
        <v>6</v>
      </c>
      <c r="C32" s="188" t="s">
        <v>36</v>
      </c>
      <c r="D32" s="189">
        <v>10000</v>
      </c>
      <c r="E32" s="205"/>
      <c r="F32" s="167">
        <f t="shared" si="0"/>
        <v>10000</v>
      </c>
    </row>
    <row r="33" spans="1:6">
      <c r="A33" s="184" t="s">
        <v>16</v>
      </c>
      <c r="B33" s="188" t="s">
        <v>6</v>
      </c>
      <c r="C33" s="188" t="s">
        <v>37</v>
      </c>
      <c r="D33" s="189">
        <v>10500</v>
      </c>
      <c r="E33" s="205"/>
      <c r="F33" s="167">
        <f t="shared" si="0"/>
        <v>10500</v>
      </c>
    </row>
    <row r="34" spans="1:6">
      <c r="A34" s="184" t="s">
        <v>16</v>
      </c>
      <c r="B34" s="188" t="s">
        <v>6</v>
      </c>
      <c r="C34" s="188" t="s">
        <v>38</v>
      </c>
      <c r="D34" s="189">
        <v>12000</v>
      </c>
      <c r="E34" s="205"/>
      <c r="F34" s="167">
        <f t="shared" si="0"/>
        <v>12000</v>
      </c>
    </row>
    <row r="35" spans="1:6">
      <c r="A35" s="184" t="s">
        <v>16</v>
      </c>
      <c r="B35" s="188" t="s">
        <v>39</v>
      </c>
      <c r="C35" s="188" t="s">
        <v>40</v>
      </c>
      <c r="D35" s="189">
        <v>12050</v>
      </c>
      <c r="E35" s="205"/>
      <c r="F35" s="167">
        <f t="shared" si="0"/>
        <v>12050</v>
      </c>
    </row>
    <row r="36" spans="1:6">
      <c r="A36" s="184" t="s">
        <v>16</v>
      </c>
      <c r="B36" s="188" t="s">
        <v>39</v>
      </c>
      <c r="C36" s="188" t="s">
        <v>41</v>
      </c>
      <c r="D36" s="189">
        <v>15000</v>
      </c>
      <c r="E36" s="205"/>
      <c r="F36" s="167">
        <f t="shared" si="0"/>
        <v>15000</v>
      </c>
    </row>
    <row r="37" spans="1:6">
      <c r="A37" s="184" t="s">
        <v>16</v>
      </c>
      <c r="B37" s="188" t="s">
        <v>39</v>
      </c>
      <c r="C37" s="188" t="s">
        <v>42</v>
      </c>
      <c r="D37" s="189">
        <v>12000</v>
      </c>
      <c r="E37" s="205"/>
      <c r="F37" s="167">
        <f t="shared" si="0"/>
        <v>12000</v>
      </c>
    </row>
    <row r="38" spans="1:6">
      <c r="A38" s="184" t="s">
        <v>16</v>
      </c>
      <c r="B38" s="188" t="s">
        <v>7</v>
      </c>
      <c r="C38" s="188" t="s">
        <v>43</v>
      </c>
      <c r="D38" s="189">
        <v>8500</v>
      </c>
      <c r="E38" s="205"/>
      <c r="F38" s="167">
        <f t="shared" si="0"/>
        <v>8500</v>
      </c>
    </row>
    <row r="39" spans="1:6">
      <c r="A39" s="184" t="s">
        <v>16</v>
      </c>
      <c r="B39" s="188" t="s">
        <v>7</v>
      </c>
      <c r="C39" s="188" t="s">
        <v>44</v>
      </c>
      <c r="D39" s="189">
        <v>10500</v>
      </c>
      <c r="E39" s="205"/>
      <c r="F39" s="167">
        <f t="shared" si="0"/>
        <v>10500</v>
      </c>
    </row>
    <row r="40" spans="1:6">
      <c r="A40" s="184" t="s">
        <v>16</v>
      </c>
      <c r="B40" s="188" t="s">
        <v>0</v>
      </c>
      <c r="C40" s="188" t="s">
        <v>45</v>
      </c>
      <c r="D40" s="189">
        <v>15000</v>
      </c>
      <c r="E40" s="205"/>
      <c r="F40" s="167">
        <f t="shared" si="0"/>
        <v>15000</v>
      </c>
    </row>
    <row r="41" spans="1:6">
      <c r="A41" s="184" t="s">
        <v>16</v>
      </c>
      <c r="B41" s="188" t="s">
        <v>0</v>
      </c>
      <c r="C41" s="188" t="s">
        <v>46</v>
      </c>
      <c r="D41" s="189">
        <v>12000</v>
      </c>
      <c r="E41" s="205"/>
      <c r="F41" s="167">
        <f t="shared" si="0"/>
        <v>12000</v>
      </c>
    </row>
    <row r="42" spans="1:6">
      <c r="A42" s="184" t="s">
        <v>16</v>
      </c>
      <c r="B42" s="188" t="s">
        <v>0</v>
      </c>
      <c r="C42" s="188" t="s">
        <v>47</v>
      </c>
      <c r="D42" s="189">
        <v>9000</v>
      </c>
      <c r="E42" s="205"/>
      <c r="F42" s="167">
        <f t="shared" si="0"/>
        <v>9000</v>
      </c>
    </row>
    <row r="43" spans="1:6">
      <c r="A43" s="184" t="s">
        <v>16</v>
      </c>
      <c r="B43" s="188" t="s">
        <v>0</v>
      </c>
      <c r="C43" s="188" t="s">
        <v>48</v>
      </c>
      <c r="D43" s="189">
        <v>12000</v>
      </c>
      <c r="E43" s="205"/>
      <c r="F43" s="167">
        <f t="shared" si="0"/>
        <v>12000</v>
      </c>
    </row>
    <row r="44" spans="1:6">
      <c r="A44" s="184" t="s">
        <v>16</v>
      </c>
      <c r="B44" s="188" t="s">
        <v>0</v>
      </c>
      <c r="C44" s="188" t="s">
        <v>49</v>
      </c>
      <c r="D44" s="189">
        <v>8500</v>
      </c>
      <c r="E44" s="205"/>
      <c r="F44" s="167">
        <f t="shared" si="0"/>
        <v>8500</v>
      </c>
    </row>
    <row r="45" spans="1:6">
      <c r="A45" s="184" t="s">
        <v>16</v>
      </c>
      <c r="B45" s="188" t="s">
        <v>0</v>
      </c>
      <c r="C45" s="188" t="s">
        <v>50</v>
      </c>
      <c r="D45" s="189">
        <v>10500</v>
      </c>
      <c r="E45" s="205"/>
      <c r="F45" s="167">
        <f t="shared" si="0"/>
        <v>10500</v>
      </c>
    </row>
    <row r="46" spans="1:6">
      <c r="A46" s="184" t="s">
        <v>16</v>
      </c>
      <c r="B46" s="188" t="s">
        <v>0</v>
      </c>
      <c r="C46" s="188" t="s">
        <v>51</v>
      </c>
      <c r="D46" s="189">
        <v>9000</v>
      </c>
      <c r="E46" s="205"/>
      <c r="F46" s="167">
        <f t="shared" si="0"/>
        <v>9000</v>
      </c>
    </row>
    <row r="47" spans="1:6">
      <c r="A47" s="184" t="s">
        <v>16</v>
      </c>
      <c r="B47" s="188" t="s">
        <v>52</v>
      </c>
      <c r="C47" s="188" t="s">
        <v>53</v>
      </c>
      <c r="D47" s="189">
        <v>15000</v>
      </c>
      <c r="E47" s="205"/>
      <c r="F47" s="167">
        <f t="shared" si="0"/>
        <v>15000</v>
      </c>
    </row>
    <row r="48" spans="1:6">
      <c r="A48" s="184" t="s">
        <v>16</v>
      </c>
      <c r="B48" s="188" t="s">
        <v>52</v>
      </c>
      <c r="C48" s="188" t="s">
        <v>54</v>
      </c>
      <c r="D48" s="189">
        <v>10500</v>
      </c>
      <c r="E48" s="205"/>
      <c r="F48" s="167">
        <f t="shared" si="0"/>
        <v>10500</v>
      </c>
    </row>
    <row r="49" spans="1:6">
      <c r="A49" s="184" t="s">
        <v>16</v>
      </c>
      <c r="B49" s="188" t="s">
        <v>52</v>
      </c>
      <c r="C49" s="188" t="s">
        <v>55</v>
      </c>
      <c r="D49" s="189">
        <v>9000</v>
      </c>
      <c r="E49" s="205"/>
      <c r="F49" s="167">
        <f t="shared" si="0"/>
        <v>9000</v>
      </c>
    </row>
    <row r="50" spans="1:6">
      <c r="A50" s="184" t="s">
        <v>16</v>
      </c>
      <c r="B50" s="188" t="s">
        <v>52</v>
      </c>
      <c r="C50" s="188" t="s">
        <v>56</v>
      </c>
      <c r="D50" s="189">
        <v>9250</v>
      </c>
      <c r="E50" s="205"/>
      <c r="F50" s="167">
        <f t="shared" si="0"/>
        <v>9250</v>
      </c>
    </row>
    <row r="51" spans="1:6">
      <c r="A51" s="184" t="s">
        <v>57</v>
      </c>
      <c r="B51" s="188" t="s">
        <v>58</v>
      </c>
      <c r="C51" s="188" t="s">
        <v>59</v>
      </c>
      <c r="D51" s="189">
        <v>12000</v>
      </c>
      <c r="E51" s="205"/>
      <c r="F51" s="167">
        <f t="shared" si="0"/>
        <v>12000</v>
      </c>
    </row>
    <row r="52" spans="1:6">
      <c r="A52" s="184" t="s">
        <v>57</v>
      </c>
      <c r="B52" s="188" t="s">
        <v>58</v>
      </c>
      <c r="C52" s="188" t="s">
        <v>60</v>
      </c>
      <c r="D52" s="189">
        <v>15000</v>
      </c>
      <c r="E52" s="205"/>
      <c r="F52" s="167">
        <f t="shared" si="0"/>
        <v>15000</v>
      </c>
    </row>
    <row r="53" spans="1:6">
      <c r="A53" s="184" t="s">
        <v>57</v>
      </c>
      <c r="B53" s="188" t="s">
        <v>58</v>
      </c>
      <c r="C53" s="188" t="s">
        <v>61</v>
      </c>
      <c r="D53" s="189">
        <v>9000</v>
      </c>
      <c r="E53" s="205"/>
      <c r="F53" s="167">
        <f t="shared" si="0"/>
        <v>9000</v>
      </c>
    </row>
    <row r="54" spans="1:6">
      <c r="A54" s="184" t="s">
        <v>57</v>
      </c>
      <c r="B54" s="188" t="s">
        <v>58</v>
      </c>
      <c r="C54" s="188" t="s">
        <v>62</v>
      </c>
      <c r="D54" s="189">
        <v>12000</v>
      </c>
      <c r="E54" s="205"/>
      <c r="F54" s="167">
        <f t="shared" si="0"/>
        <v>12000</v>
      </c>
    </row>
    <row r="55" spans="1:6">
      <c r="A55" s="184" t="s">
        <v>57</v>
      </c>
      <c r="B55" s="188" t="s">
        <v>58</v>
      </c>
      <c r="C55" s="188" t="s">
        <v>63</v>
      </c>
      <c r="D55" s="189">
        <v>10500</v>
      </c>
      <c r="E55" s="205"/>
      <c r="F55" s="167">
        <f t="shared" si="0"/>
        <v>10500</v>
      </c>
    </row>
    <row r="56" spans="1:6">
      <c r="A56" s="184" t="s">
        <v>57</v>
      </c>
      <c r="B56" s="188" t="s">
        <v>58</v>
      </c>
      <c r="C56" s="188" t="s">
        <v>64</v>
      </c>
      <c r="D56" s="189">
        <v>9000</v>
      </c>
      <c r="E56" s="205"/>
      <c r="F56" s="167">
        <f t="shared" si="0"/>
        <v>9000</v>
      </c>
    </row>
    <row r="57" spans="1:6">
      <c r="A57" s="184" t="s">
        <v>57</v>
      </c>
      <c r="B57" s="188" t="s">
        <v>58</v>
      </c>
      <c r="C57" s="188" t="s">
        <v>65</v>
      </c>
      <c r="D57" s="189">
        <v>15000</v>
      </c>
      <c r="E57" s="205"/>
      <c r="F57" s="167">
        <f t="shared" si="0"/>
        <v>15000</v>
      </c>
    </row>
    <row r="58" spans="1:6">
      <c r="A58" s="184" t="s">
        <v>57</v>
      </c>
      <c r="B58" s="188" t="s">
        <v>58</v>
      </c>
      <c r="C58" s="188" t="s">
        <v>66</v>
      </c>
      <c r="D58" s="189">
        <v>9000</v>
      </c>
      <c r="E58" s="205"/>
      <c r="F58" s="167">
        <f t="shared" si="0"/>
        <v>9000</v>
      </c>
    </row>
    <row r="59" spans="1:6">
      <c r="A59" s="184" t="s">
        <v>57</v>
      </c>
      <c r="B59" s="188" t="s">
        <v>67</v>
      </c>
      <c r="C59" s="188" t="s">
        <v>68</v>
      </c>
      <c r="D59" s="189">
        <v>15000</v>
      </c>
      <c r="E59" s="205"/>
      <c r="F59" s="167">
        <f t="shared" si="0"/>
        <v>15000</v>
      </c>
    </row>
    <row r="60" spans="1:6">
      <c r="A60" s="184" t="s">
        <v>57</v>
      </c>
      <c r="B60" s="188" t="s">
        <v>67</v>
      </c>
      <c r="C60" s="188" t="s">
        <v>69</v>
      </c>
      <c r="D60" s="189">
        <v>12000</v>
      </c>
      <c r="E60" s="205"/>
      <c r="F60" s="167">
        <f t="shared" si="0"/>
        <v>12000</v>
      </c>
    </row>
    <row r="61" spans="1:6">
      <c r="A61" s="184" t="s">
        <v>57</v>
      </c>
      <c r="B61" s="188" t="s">
        <v>67</v>
      </c>
      <c r="C61" s="188" t="s">
        <v>70</v>
      </c>
      <c r="D61" s="189">
        <v>2000</v>
      </c>
      <c r="E61" s="205"/>
      <c r="F61" s="167">
        <f t="shared" si="0"/>
        <v>2000</v>
      </c>
    </row>
    <row r="62" spans="1:6">
      <c r="A62" s="184" t="s">
        <v>57</v>
      </c>
      <c r="B62" s="188" t="s">
        <v>67</v>
      </c>
      <c r="C62" s="188" t="s">
        <v>71</v>
      </c>
      <c r="D62" s="189">
        <v>9000</v>
      </c>
      <c r="E62" s="205"/>
      <c r="F62" s="167">
        <f t="shared" si="0"/>
        <v>9000</v>
      </c>
    </row>
    <row r="63" spans="1:6">
      <c r="A63" s="184" t="s">
        <v>57</v>
      </c>
      <c r="B63" s="188" t="s">
        <v>67</v>
      </c>
      <c r="C63" s="188" t="s">
        <v>72</v>
      </c>
      <c r="D63" s="189">
        <v>15000</v>
      </c>
      <c r="E63" s="205"/>
      <c r="F63" s="167">
        <f t="shared" si="0"/>
        <v>15000</v>
      </c>
    </row>
    <row r="64" spans="1:6">
      <c r="A64" s="184" t="s">
        <v>57</v>
      </c>
      <c r="B64" s="188" t="s">
        <v>67</v>
      </c>
      <c r="C64" s="188" t="s">
        <v>73</v>
      </c>
      <c r="D64" s="189">
        <v>8500</v>
      </c>
      <c r="E64" s="205"/>
      <c r="F64" s="167">
        <f t="shared" si="0"/>
        <v>8500</v>
      </c>
    </row>
    <row r="65" spans="1:6">
      <c r="A65" s="184" t="s">
        <v>57</v>
      </c>
      <c r="B65" s="188" t="s">
        <v>67</v>
      </c>
      <c r="C65" s="188" t="s">
        <v>74</v>
      </c>
      <c r="D65" s="189">
        <v>12000</v>
      </c>
      <c r="E65" s="205"/>
      <c r="F65" s="167">
        <f t="shared" si="0"/>
        <v>12000</v>
      </c>
    </row>
    <row r="66" spans="1:6">
      <c r="A66" s="184" t="s">
        <v>57</v>
      </c>
      <c r="B66" s="188" t="s">
        <v>67</v>
      </c>
      <c r="C66" s="188" t="s">
        <v>75</v>
      </c>
      <c r="D66" s="189">
        <v>9250</v>
      </c>
      <c r="E66" s="205"/>
      <c r="F66" s="167">
        <f t="shared" si="0"/>
        <v>9250</v>
      </c>
    </row>
    <row r="67" spans="1:6">
      <c r="A67" s="184" t="s">
        <v>57</v>
      </c>
      <c r="B67" s="188" t="s">
        <v>67</v>
      </c>
      <c r="C67" s="188" t="s">
        <v>74</v>
      </c>
      <c r="D67" s="189">
        <v>15000</v>
      </c>
      <c r="E67" s="205"/>
      <c r="F67" s="167">
        <f t="shared" si="0"/>
        <v>15000</v>
      </c>
    </row>
    <row r="68" spans="1:6">
      <c r="A68" s="184" t="s">
        <v>57</v>
      </c>
      <c r="B68" s="188" t="s">
        <v>67</v>
      </c>
      <c r="C68" s="188" t="s">
        <v>76</v>
      </c>
      <c r="D68" s="189">
        <v>9250</v>
      </c>
      <c r="E68" s="205"/>
      <c r="F68" s="167">
        <f t="shared" si="0"/>
        <v>9250</v>
      </c>
    </row>
    <row r="69" spans="1:6">
      <c r="A69" s="184" t="s">
        <v>77</v>
      </c>
      <c r="B69" s="188" t="s">
        <v>77</v>
      </c>
      <c r="C69" s="188" t="s">
        <v>78</v>
      </c>
      <c r="D69" s="189">
        <v>12000</v>
      </c>
      <c r="E69" s="205"/>
      <c r="F69" s="167">
        <f t="shared" si="0"/>
        <v>12000</v>
      </c>
    </row>
    <row r="70" spans="1:6">
      <c r="A70" s="184" t="s">
        <v>77</v>
      </c>
      <c r="B70" s="188" t="s">
        <v>77</v>
      </c>
      <c r="C70" s="188" t="s">
        <v>79</v>
      </c>
      <c r="D70" s="189">
        <v>15000</v>
      </c>
      <c r="E70" s="205"/>
      <c r="F70" s="167">
        <f t="shared" si="0"/>
        <v>15000</v>
      </c>
    </row>
    <row r="71" spans="1:6">
      <c r="A71" s="184" t="s">
        <v>77</v>
      </c>
      <c r="B71" s="188" t="s">
        <v>77</v>
      </c>
      <c r="C71" s="188" t="s">
        <v>3</v>
      </c>
      <c r="D71" s="189">
        <v>12000</v>
      </c>
      <c r="E71" s="205"/>
      <c r="F71" s="167">
        <f t="shared" si="0"/>
        <v>12000</v>
      </c>
    </row>
    <row r="72" spans="1:6">
      <c r="A72" s="184" t="s">
        <v>77</v>
      </c>
      <c r="B72" s="188" t="s">
        <v>77</v>
      </c>
      <c r="C72" s="188" t="s">
        <v>80</v>
      </c>
      <c r="D72" s="189">
        <v>10500</v>
      </c>
      <c r="E72" s="205"/>
      <c r="F72" s="167">
        <f t="shared" si="0"/>
        <v>10500</v>
      </c>
    </row>
    <row r="73" spans="1:6">
      <c r="A73" s="184" t="s">
        <v>77</v>
      </c>
      <c r="B73" s="188" t="s">
        <v>77</v>
      </c>
      <c r="C73" s="188" t="s">
        <v>81</v>
      </c>
      <c r="D73" s="189">
        <v>15000</v>
      </c>
      <c r="E73" s="205"/>
      <c r="F73" s="167">
        <f t="shared" si="0"/>
        <v>15000</v>
      </c>
    </row>
    <row r="74" spans="1:6">
      <c r="A74" s="184" t="s">
        <v>77</v>
      </c>
      <c r="B74" s="188" t="s">
        <v>77</v>
      </c>
      <c r="C74" s="188" t="s">
        <v>82</v>
      </c>
      <c r="D74" s="189">
        <v>8500</v>
      </c>
      <c r="E74" s="205"/>
      <c r="F74" s="167">
        <f t="shared" si="0"/>
        <v>8500</v>
      </c>
    </row>
    <row r="75" spans="1:6">
      <c r="A75" s="184" t="s">
        <v>77</v>
      </c>
      <c r="B75" s="188" t="s">
        <v>77</v>
      </c>
      <c r="C75" s="188" t="s">
        <v>83</v>
      </c>
      <c r="D75" s="189">
        <v>12000</v>
      </c>
      <c r="E75" s="205"/>
      <c r="F75" s="167">
        <f t="shared" si="0"/>
        <v>12000</v>
      </c>
    </row>
    <row r="76" spans="1:6">
      <c r="A76" s="184" t="s">
        <v>77</v>
      </c>
      <c r="B76" s="188" t="s">
        <v>77</v>
      </c>
      <c r="C76" s="188" t="s">
        <v>84</v>
      </c>
      <c r="D76" s="189">
        <v>15000</v>
      </c>
      <c r="E76" s="205"/>
      <c r="F76" s="167">
        <f t="shared" si="0"/>
        <v>15000</v>
      </c>
    </row>
    <row r="77" spans="1:6">
      <c r="A77" s="184" t="s">
        <v>77</v>
      </c>
      <c r="B77" s="188" t="s">
        <v>77</v>
      </c>
      <c r="C77" s="188" t="s">
        <v>85</v>
      </c>
      <c r="D77" s="189">
        <v>12000</v>
      </c>
      <c r="E77" s="205"/>
      <c r="F77" s="167">
        <f t="shared" si="0"/>
        <v>12000</v>
      </c>
    </row>
    <row r="78" spans="1:6">
      <c r="A78" s="184" t="s">
        <v>77</v>
      </c>
      <c r="B78" s="188" t="s">
        <v>77</v>
      </c>
      <c r="C78" s="188" t="s">
        <v>86</v>
      </c>
      <c r="D78" s="189">
        <v>600</v>
      </c>
      <c r="E78" s="205"/>
      <c r="F78" s="167">
        <f t="shared" si="0"/>
        <v>600</v>
      </c>
    </row>
    <row r="79" spans="1:6">
      <c r="A79" s="184" t="s">
        <v>77</v>
      </c>
      <c r="B79" s="188" t="s">
        <v>77</v>
      </c>
      <c r="C79" s="188" t="s">
        <v>87</v>
      </c>
      <c r="D79" s="189">
        <v>9000</v>
      </c>
      <c r="E79" s="205"/>
      <c r="F79" s="167">
        <f t="shared" ref="F79:F135" si="1">$D79 - ($D79*$E79)</f>
        <v>9000</v>
      </c>
    </row>
    <row r="80" spans="1:6">
      <c r="A80" s="184" t="s">
        <v>77</v>
      </c>
      <c r="B80" s="188" t="s">
        <v>77</v>
      </c>
      <c r="C80" s="188" t="s">
        <v>88</v>
      </c>
      <c r="D80" s="189">
        <v>10500</v>
      </c>
      <c r="E80" s="205"/>
      <c r="F80" s="167">
        <f t="shared" si="1"/>
        <v>10500</v>
      </c>
    </row>
    <row r="81" spans="1:6">
      <c r="A81" s="184" t="s">
        <v>89</v>
      </c>
      <c r="B81" s="188" t="s">
        <v>89</v>
      </c>
      <c r="C81" s="188" t="s">
        <v>90</v>
      </c>
      <c r="D81" s="189">
        <v>12000</v>
      </c>
      <c r="E81" s="205"/>
      <c r="F81" s="167">
        <f t="shared" si="1"/>
        <v>12000</v>
      </c>
    </row>
    <row r="82" spans="1:6">
      <c r="A82" s="184" t="s">
        <v>89</v>
      </c>
      <c r="B82" s="188" t="s">
        <v>89</v>
      </c>
      <c r="C82" s="188" t="s">
        <v>91</v>
      </c>
      <c r="D82" s="189">
        <v>8500</v>
      </c>
      <c r="E82" s="205"/>
      <c r="F82" s="167">
        <f t="shared" si="1"/>
        <v>8500</v>
      </c>
    </row>
    <row r="83" spans="1:6">
      <c r="A83" s="184" t="s">
        <v>89</v>
      </c>
      <c r="B83" s="188" t="s">
        <v>89</v>
      </c>
      <c r="C83" s="188" t="s">
        <v>92</v>
      </c>
      <c r="D83" s="189">
        <v>15000</v>
      </c>
      <c r="E83" s="205"/>
      <c r="F83" s="167">
        <f t="shared" si="1"/>
        <v>15000</v>
      </c>
    </row>
    <row r="84" spans="1:6">
      <c r="A84" s="184" t="s">
        <v>89</v>
      </c>
      <c r="B84" s="188" t="s">
        <v>89</v>
      </c>
      <c r="C84" s="188" t="s">
        <v>93</v>
      </c>
      <c r="D84" s="189">
        <v>10500</v>
      </c>
      <c r="E84" s="205"/>
      <c r="F84" s="167">
        <f t="shared" si="1"/>
        <v>10500</v>
      </c>
    </row>
    <row r="85" spans="1:6">
      <c r="A85" s="184" t="s">
        <v>89</v>
      </c>
      <c r="B85" s="188" t="s">
        <v>89</v>
      </c>
      <c r="C85" s="188" t="s">
        <v>94</v>
      </c>
      <c r="D85" s="189">
        <v>12000</v>
      </c>
      <c r="E85" s="205"/>
      <c r="F85" s="167">
        <f t="shared" si="1"/>
        <v>12000</v>
      </c>
    </row>
    <row r="86" spans="1:6">
      <c r="A86" s="184" t="s">
        <v>89</v>
      </c>
      <c r="B86" s="188" t="s">
        <v>89</v>
      </c>
      <c r="C86" s="188" t="s">
        <v>95</v>
      </c>
      <c r="D86" s="189">
        <v>9730</v>
      </c>
      <c r="E86" s="205"/>
      <c r="F86" s="167">
        <f t="shared" si="1"/>
        <v>9730</v>
      </c>
    </row>
    <row r="87" spans="1:6">
      <c r="A87" s="184" t="s">
        <v>89</v>
      </c>
      <c r="B87" s="188" t="s">
        <v>89</v>
      </c>
      <c r="C87" s="188" t="s">
        <v>96</v>
      </c>
      <c r="D87" s="189">
        <v>10500</v>
      </c>
      <c r="E87" s="205"/>
      <c r="F87" s="167">
        <f t="shared" si="1"/>
        <v>10500</v>
      </c>
    </row>
    <row r="88" spans="1:6">
      <c r="A88" s="184" t="s">
        <v>89</v>
      </c>
      <c r="B88" s="188" t="s">
        <v>89</v>
      </c>
      <c r="C88" s="188" t="s">
        <v>97</v>
      </c>
      <c r="D88" s="189">
        <v>12250</v>
      </c>
      <c r="E88" s="205"/>
      <c r="F88" s="167">
        <f t="shared" si="1"/>
        <v>12250</v>
      </c>
    </row>
    <row r="89" spans="1:6">
      <c r="A89" s="184" t="s">
        <v>89</v>
      </c>
      <c r="B89" s="188" t="s">
        <v>89</v>
      </c>
      <c r="C89" s="188" t="s">
        <v>98</v>
      </c>
      <c r="D89" s="189">
        <v>9730</v>
      </c>
      <c r="E89" s="205"/>
      <c r="F89" s="167">
        <f t="shared" si="1"/>
        <v>9730</v>
      </c>
    </row>
    <row r="90" spans="1:6">
      <c r="A90" s="184" t="s">
        <v>99</v>
      </c>
      <c r="B90" s="188" t="s">
        <v>4</v>
      </c>
      <c r="C90" s="188" t="s">
        <v>100</v>
      </c>
      <c r="D90" s="189">
        <v>3000</v>
      </c>
      <c r="E90" s="205"/>
      <c r="F90" s="167">
        <f t="shared" si="1"/>
        <v>3000</v>
      </c>
    </row>
    <row r="91" spans="1:6">
      <c r="A91" s="184" t="s">
        <v>99</v>
      </c>
      <c r="B91" s="188" t="s">
        <v>4</v>
      </c>
      <c r="C91" s="188" t="s">
        <v>101</v>
      </c>
      <c r="D91" s="189">
        <v>10500</v>
      </c>
      <c r="E91" s="205"/>
      <c r="F91" s="167">
        <f t="shared" si="1"/>
        <v>10500</v>
      </c>
    </row>
    <row r="92" spans="1:6">
      <c r="A92" s="184" t="s">
        <v>99</v>
      </c>
      <c r="B92" s="188" t="s">
        <v>4</v>
      </c>
      <c r="C92" s="188" t="s">
        <v>102</v>
      </c>
      <c r="D92" s="189">
        <v>12000</v>
      </c>
      <c r="E92" s="205"/>
      <c r="F92" s="167">
        <f t="shared" si="1"/>
        <v>12000</v>
      </c>
    </row>
    <row r="93" spans="1:6">
      <c r="A93" s="184" t="s">
        <v>99</v>
      </c>
      <c r="B93" s="188" t="s">
        <v>4</v>
      </c>
      <c r="C93" s="188" t="s">
        <v>103</v>
      </c>
      <c r="D93" s="189">
        <v>14230</v>
      </c>
      <c r="E93" s="205"/>
      <c r="F93" s="167">
        <f t="shared" si="1"/>
        <v>14230</v>
      </c>
    </row>
    <row r="94" spans="1:6">
      <c r="A94" s="184" t="s">
        <v>99</v>
      </c>
      <c r="B94" s="188" t="s">
        <v>4</v>
      </c>
      <c r="C94" s="188" t="s">
        <v>104</v>
      </c>
      <c r="D94" s="189">
        <v>9730</v>
      </c>
      <c r="E94" s="205"/>
      <c r="F94" s="167">
        <f t="shared" si="1"/>
        <v>9730</v>
      </c>
    </row>
    <row r="95" spans="1:6">
      <c r="A95" s="184" t="s">
        <v>99</v>
      </c>
      <c r="B95" s="188" t="s">
        <v>4</v>
      </c>
      <c r="C95" s="188" t="s">
        <v>105</v>
      </c>
      <c r="D95" s="189">
        <v>10500</v>
      </c>
      <c r="E95" s="205"/>
      <c r="F95" s="167">
        <f t="shared" si="1"/>
        <v>10500</v>
      </c>
    </row>
    <row r="96" spans="1:6">
      <c r="A96" s="184" t="s">
        <v>99</v>
      </c>
      <c r="B96" s="188" t="s">
        <v>4</v>
      </c>
      <c r="C96" s="188" t="s">
        <v>106</v>
      </c>
      <c r="D96" s="189">
        <v>8560</v>
      </c>
      <c r="E96" s="205"/>
      <c r="F96" s="167">
        <f t="shared" si="1"/>
        <v>8560</v>
      </c>
    </row>
    <row r="97" spans="1:6">
      <c r="A97" s="184" t="s">
        <v>99</v>
      </c>
      <c r="B97" s="188" t="s">
        <v>4</v>
      </c>
      <c r="C97" s="188" t="s">
        <v>107</v>
      </c>
      <c r="D97" s="189">
        <v>15000</v>
      </c>
      <c r="E97" s="205"/>
      <c r="F97" s="167">
        <f t="shared" si="1"/>
        <v>15000</v>
      </c>
    </row>
    <row r="98" spans="1:6">
      <c r="A98" s="184" t="s">
        <v>99</v>
      </c>
      <c r="B98" s="188" t="s">
        <v>5</v>
      </c>
      <c r="C98" s="188" t="s">
        <v>108</v>
      </c>
      <c r="D98" s="189">
        <v>14230</v>
      </c>
      <c r="E98" s="205"/>
      <c r="F98" s="167">
        <f t="shared" si="1"/>
        <v>14230</v>
      </c>
    </row>
    <row r="99" spans="1:6">
      <c r="A99" s="184" t="s">
        <v>99</v>
      </c>
      <c r="B99" s="188" t="s">
        <v>5</v>
      </c>
      <c r="C99" s="188" t="s">
        <v>109</v>
      </c>
      <c r="D99" s="189">
        <v>12000</v>
      </c>
      <c r="E99" s="205"/>
      <c r="F99" s="167">
        <f t="shared" si="1"/>
        <v>12000</v>
      </c>
    </row>
    <row r="100" spans="1:6">
      <c r="A100" s="184" t="s">
        <v>99</v>
      </c>
      <c r="B100" s="188" t="s">
        <v>5</v>
      </c>
      <c r="C100" s="188" t="s">
        <v>110</v>
      </c>
      <c r="D100" s="189">
        <v>10500</v>
      </c>
      <c r="E100" s="205"/>
      <c r="F100" s="167">
        <f t="shared" si="1"/>
        <v>10500</v>
      </c>
    </row>
    <row r="101" spans="1:6">
      <c r="A101" s="184" t="s">
        <v>99</v>
      </c>
      <c r="B101" s="188" t="s">
        <v>5</v>
      </c>
      <c r="C101" s="188" t="s">
        <v>111</v>
      </c>
      <c r="D101" s="189">
        <v>5000</v>
      </c>
      <c r="E101" s="205"/>
      <c r="F101" s="167">
        <f t="shared" si="1"/>
        <v>5000</v>
      </c>
    </row>
    <row r="102" spans="1:6">
      <c r="A102" s="184" t="s">
        <v>99</v>
      </c>
      <c r="B102" s="188" t="s">
        <v>5</v>
      </c>
      <c r="C102" s="188" t="s">
        <v>112</v>
      </c>
      <c r="D102" s="189">
        <v>10500</v>
      </c>
      <c r="E102" s="205"/>
      <c r="F102" s="167">
        <f t="shared" si="1"/>
        <v>10500</v>
      </c>
    </row>
    <row r="103" spans="1:6">
      <c r="A103" s="184" t="s">
        <v>99</v>
      </c>
      <c r="B103" s="188" t="s">
        <v>5</v>
      </c>
      <c r="C103" s="188" t="s">
        <v>113</v>
      </c>
      <c r="D103" s="189">
        <v>9730</v>
      </c>
      <c r="E103" s="205"/>
      <c r="F103" s="167">
        <f t="shared" si="1"/>
        <v>9730</v>
      </c>
    </row>
    <row r="104" spans="1:6">
      <c r="A104" s="184" t="s">
        <v>99</v>
      </c>
      <c r="B104" s="188" t="s">
        <v>5</v>
      </c>
      <c r="C104" s="188" t="s">
        <v>114</v>
      </c>
      <c r="D104" s="189">
        <v>15000</v>
      </c>
      <c r="E104" s="205"/>
      <c r="F104" s="167">
        <f t="shared" si="1"/>
        <v>15000</v>
      </c>
    </row>
    <row r="105" spans="1:6">
      <c r="A105" s="184" t="s">
        <v>99</v>
      </c>
      <c r="B105" s="188" t="s">
        <v>5</v>
      </c>
      <c r="C105" s="188" t="s">
        <v>115</v>
      </c>
      <c r="D105" s="189">
        <v>8560</v>
      </c>
      <c r="E105" s="205"/>
      <c r="F105" s="167">
        <f t="shared" si="1"/>
        <v>8560</v>
      </c>
    </row>
    <row r="106" spans="1:6">
      <c r="A106" s="184" t="s">
        <v>116</v>
      </c>
      <c r="B106" s="188" t="s">
        <v>117</v>
      </c>
      <c r="C106" s="188" t="s">
        <v>118</v>
      </c>
      <c r="D106" s="189">
        <v>12000</v>
      </c>
      <c r="E106" s="205"/>
      <c r="F106" s="167">
        <f t="shared" si="1"/>
        <v>12000</v>
      </c>
    </row>
    <row r="107" spans="1:6">
      <c r="A107" s="184" t="s">
        <v>116</v>
      </c>
      <c r="B107" s="188" t="s">
        <v>117</v>
      </c>
      <c r="C107" s="188" t="s">
        <v>119</v>
      </c>
      <c r="D107" s="189">
        <v>12250</v>
      </c>
      <c r="E107" s="205"/>
      <c r="F107" s="167">
        <f t="shared" si="1"/>
        <v>12250</v>
      </c>
    </row>
    <row r="108" spans="1:6">
      <c r="A108" s="184" t="s">
        <v>116</v>
      </c>
      <c r="B108" s="188" t="s">
        <v>117</v>
      </c>
      <c r="C108" s="188" t="s">
        <v>1</v>
      </c>
      <c r="D108" s="189">
        <v>14230</v>
      </c>
      <c r="E108" s="205"/>
      <c r="F108" s="167">
        <f t="shared" si="1"/>
        <v>14230</v>
      </c>
    </row>
    <row r="109" spans="1:6">
      <c r="A109" s="184" t="s">
        <v>116</v>
      </c>
      <c r="B109" s="188" t="s">
        <v>117</v>
      </c>
      <c r="C109" s="188" t="s">
        <v>120</v>
      </c>
      <c r="D109" s="189">
        <v>8500</v>
      </c>
      <c r="E109" s="205"/>
      <c r="F109" s="167">
        <f t="shared" si="1"/>
        <v>8500</v>
      </c>
    </row>
    <row r="110" spans="1:6">
      <c r="A110" s="184" t="s">
        <v>116</v>
      </c>
      <c r="B110" s="188" t="s">
        <v>117</v>
      </c>
      <c r="C110" s="188" t="s">
        <v>121</v>
      </c>
      <c r="D110" s="189">
        <v>12250</v>
      </c>
      <c r="E110" s="205"/>
      <c r="F110" s="167">
        <f t="shared" si="1"/>
        <v>12250</v>
      </c>
    </row>
    <row r="111" spans="1:6">
      <c r="A111" s="184" t="s">
        <v>116</v>
      </c>
      <c r="B111" s="188" t="s">
        <v>117</v>
      </c>
      <c r="C111" s="188" t="s">
        <v>122</v>
      </c>
      <c r="D111" s="189">
        <v>9730</v>
      </c>
      <c r="E111" s="205"/>
      <c r="F111" s="167">
        <f t="shared" si="1"/>
        <v>9730</v>
      </c>
    </row>
    <row r="112" spans="1:6">
      <c r="A112" s="184" t="s">
        <v>116</v>
      </c>
      <c r="B112" s="188" t="s">
        <v>117</v>
      </c>
      <c r="C112" s="188" t="s">
        <v>2</v>
      </c>
      <c r="D112" s="189">
        <v>15000</v>
      </c>
      <c r="E112" s="205"/>
      <c r="F112" s="167">
        <f t="shared" si="1"/>
        <v>15000</v>
      </c>
    </row>
    <row r="113" spans="1:6">
      <c r="A113" s="184" t="s">
        <v>116</v>
      </c>
      <c r="B113" s="188" t="s">
        <v>117</v>
      </c>
      <c r="C113" s="188" t="s">
        <v>123</v>
      </c>
      <c r="D113" s="189">
        <v>9730</v>
      </c>
      <c r="E113" s="205"/>
      <c r="F113" s="167">
        <f t="shared" si="1"/>
        <v>9730</v>
      </c>
    </row>
    <row r="114" spans="1:6">
      <c r="A114" s="184" t="s">
        <v>116</v>
      </c>
      <c r="B114" s="188" t="s">
        <v>117</v>
      </c>
      <c r="C114" s="188" t="s">
        <v>124</v>
      </c>
      <c r="D114" s="189">
        <v>12000</v>
      </c>
      <c r="E114" s="205"/>
      <c r="F114" s="167">
        <f t="shared" si="1"/>
        <v>12000</v>
      </c>
    </row>
    <row r="115" spans="1:6">
      <c r="A115" s="184" t="s">
        <v>116</v>
      </c>
      <c r="B115" s="188" t="s">
        <v>125</v>
      </c>
      <c r="C115" s="188" t="s">
        <v>126</v>
      </c>
      <c r="D115" s="189">
        <v>9000</v>
      </c>
      <c r="E115" s="205"/>
      <c r="F115" s="167">
        <f t="shared" si="1"/>
        <v>9000</v>
      </c>
    </row>
    <row r="116" spans="1:6">
      <c r="A116" s="184" t="s">
        <v>116</v>
      </c>
      <c r="B116" s="188" t="s">
        <v>125</v>
      </c>
      <c r="C116" s="188" t="s">
        <v>127</v>
      </c>
      <c r="D116" s="189">
        <v>8560</v>
      </c>
      <c r="E116" s="205"/>
      <c r="F116" s="167">
        <f t="shared" si="1"/>
        <v>8560</v>
      </c>
    </row>
    <row r="117" spans="1:6">
      <c r="A117" s="184" t="s">
        <v>116</v>
      </c>
      <c r="B117" s="188" t="s">
        <v>125</v>
      </c>
      <c r="C117" s="188" t="s">
        <v>128</v>
      </c>
      <c r="D117" s="189">
        <v>9730</v>
      </c>
      <c r="E117" s="205"/>
      <c r="F117" s="167">
        <f t="shared" si="1"/>
        <v>9730</v>
      </c>
    </row>
    <row r="118" spans="1:6">
      <c r="A118" s="184" t="s">
        <v>116</v>
      </c>
      <c r="B118" s="188" t="s">
        <v>125</v>
      </c>
      <c r="C118" s="188" t="s">
        <v>129</v>
      </c>
      <c r="D118" s="189">
        <v>12250</v>
      </c>
      <c r="E118" s="205"/>
      <c r="F118" s="167">
        <f t="shared" si="1"/>
        <v>12250</v>
      </c>
    </row>
    <row r="119" spans="1:6">
      <c r="A119" s="184" t="s">
        <v>116</v>
      </c>
      <c r="B119" s="188" t="s">
        <v>125</v>
      </c>
      <c r="C119" s="188" t="s">
        <v>130</v>
      </c>
      <c r="D119" s="189">
        <v>8500</v>
      </c>
      <c r="E119" s="205"/>
      <c r="F119" s="167">
        <f t="shared" si="1"/>
        <v>8500</v>
      </c>
    </row>
    <row r="120" spans="1:6">
      <c r="A120" s="184" t="s">
        <v>116</v>
      </c>
      <c r="B120" s="188" t="s">
        <v>125</v>
      </c>
      <c r="C120" s="188" t="s">
        <v>131</v>
      </c>
      <c r="D120" s="189">
        <v>9000</v>
      </c>
      <c r="E120" s="205"/>
      <c r="F120" s="167">
        <f t="shared" si="1"/>
        <v>9000</v>
      </c>
    </row>
    <row r="121" spans="1:6">
      <c r="A121" s="184" t="s">
        <v>132</v>
      </c>
      <c r="B121" s="188" t="s">
        <v>133</v>
      </c>
      <c r="C121" s="188" t="s">
        <v>134</v>
      </c>
      <c r="D121" s="189">
        <v>12000</v>
      </c>
      <c r="E121" s="205"/>
      <c r="F121" s="167">
        <f t="shared" si="1"/>
        <v>12000</v>
      </c>
    </row>
    <row r="122" spans="1:6">
      <c r="A122" s="184" t="s">
        <v>132</v>
      </c>
      <c r="B122" s="188" t="s">
        <v>133</v>
      </c>
      <c r="C122" s="188" t="s">
        <v>135</v>
      </c>
      <c r="D122" s="189">
        <v>200</v>
      </c>
      <c r="E122" s="205"/>
      <c r="F122" s="167">
        <f t="shared" si="1"/>
        <v>200</v>
      </c>
    </row>
    <row r="123" spans="1:6">
      <c r="A123" s="184" t="s">
        <v>132</v>
      </c>
      <c r="B123" s="188" t="s">
        <v>133</v>
      </c>
      <c r="C123" s="188" t="s">
        <v>136</v>
      </c>
      <c r="D123" s="189">
        <v>9000</v>
      </c>
      <c r="E123" s="205"/>
      <c r="F123" s="167">
        <f t="shared" si="1"/>
        <v>9000</v>
      </c>
    </row>
    <row r="124" spans="1:6">
      <c r="A124" s="184" t="s">
        <v>132</v>
      </c>
      <c r="B124" s="188" t="s">
        <v>133</v>
      </c>
      <c r="C124" s="188" t="s">
        <v>8</v>
      </c>
      <c r="D124" s="189">
        <v>9000</v>
      </c>
      <c r="E124" s="205"/>
      <c r="F124" s="167">
        <f t="shared" si="1"/>
        <v>9000</v>
      </c>
    </row>
    <row r="125" spans="1:6">
      <c r="A125" s="184" t="s">
        <v>132</v>
      </c>
      <c r="B125" s="188" t="s">
        <v>133</v>
      </c>
      <c r="C125" s="188" t="s">
        <v>9</v>
      </c>
      <c r="D125" s="189">
        <v>12000</v>
      </c>
      <c r="E125" s="205"/>
      <c r="F125" s="167">
        <f t="shared" si="1"/>
        <v>12000</v>
      </c>
    </row>
    <row r="126" spans="1:6">
      <c r="A126" s="184" t="s">
        <v>132</v>
      </c>
      <c r="B126" s="188" t="s">
        <v>137</v>
      </c>
      <c r="C126" s="188" t="s">
        <v>138</v>
      </c>
      <c r="D126" s="189">
        <v>9000</v>
      </c>
      <c r="E126" s="205"/>
      <c r="F126" s="167">
        <f t="shared" si="1"/>
        <v>9000</v>
      </c>
    </row>
    <row r="127" spans="1:6">
      <c r="A127" s="184" t="s">
        <v>132</v>
      </c>
      <c r="B127" s="188" t="s">
        <v>137</v>
      </c>
      <c r="C127" s="188" t="s">
        <v>139</v>
      </c>
      <c r="D127" s="189">
        <v>9000</v>
      </c>
      <c r="E127" s="205"/>
      <c r="F127" s="167">
        <f t="shared" si="1"/>
        <v>9000</v>
      </c>
    </row>
    <row r="128" spans="1:6">
      <c r="A128" s="184" t="s">
        <v>140</v>
      </c>
      <c r="B128" s="188" t="s">
        <v>140</v>
      </c>
      <c r="C128" s="188" t="s">
        <v>141</v>
      </c>
      <c r="D128" s="189">
        <v>500</v>
      </c>
      <c r="E128" s="205"/>
      <c r="F128" s="167">
        <f t="shared" si="1"/>
        <v>500</v>
      </c>
    </row>
    <row r="129" spans="1:6">
      <c r="A129" s="184" t="s">
        <v>140</v>
      </c>
      <c r="B129" s="188" t="s">
        <v>140</v>
      </c>
      <c r="C129" s="188" t="s">
        <v>142</v>
      </c>
      <c r="D129" s="189">
        <v>9000</v>
      </c>
      <c r="E129" s="205"/>
      <c r="F129" s="167">
        <f t="shared" si="1"/>
        <v>9000</v>
      </c>
    </row>
    <row r="130" spans="1:6">
      <c r="A130" s="184" t="s">
        <v>140</v>
      </c>
      <c r="B130" s="188" t="s">
        <v>140</v>
      </c>
      <c r="C130" s="188" t="s">
        <v>143</v>
      </c>
      <c r="D130" s="189">
        <v>8560</v>
      </c>
      <c r="E130" s="205"/>
      <c r="F130" s="167">
        <f t="shared" si="1"/>
        <v>8560</v>
      </c>
    </row>
    <row r="131" spans="1:6">
      <c r="A131" s="184" t="s">
        <v>140</v>
      </c>
      <c r="B131" s="188" t="s">
        <v>140</v>
      </c>
      <c r="C131" s="188" t="s">
        <v>144</v>
      </c>
      <c r="D131" s="189">
        <v>1200</v>
      </c>
      <c r="E131" s="205"/>
      <c r="F131" s="167">
        <f t="shared" si="1"/>
        <v>1200</v>
      </c>
    </row>
    <row r="132" spans="1:6">
      <c r="A132" s="184" t="s">
        <v>140</v>
      </c>
      <c r="B132" s="188" t="s">
        <v>140</v>
      </c>
      <c r="C132" s="188" t="s">
        <v>145</v>
      </c>
      <c r="D132" s="189">
        <v>8560</v>
      </c>
      <c r="E132" s="205"/>
      <c r="F132" s="167">
        <f t="shared" si="1"/>
        <v>8560</v>
      </c>
    </row>
    <row r="133" spans="1:6">
      <c r="A133" s="184" t="s">
        <v>140</v>
      </c>
      <c r="B133" s="188" t="s">
        <v>140</v>
      </c>
      <c r="C133" s="188" t="s">
        <v>146</v>
      </c>
      <c r="D133" s="189">
        <v>8500</v>
      </c>
      <c r="E133" s="205"/>
      <c r="F133" s="167">
        <f t="shared" si="1"/>
        <v>8500</v>
      </c>
    </row>
    <row r="134" spans="1:6">
      <c r="A134" s="184" t="s">
        <v>140</v>
      </c>
      <c r="B134" s="188" t="s">
        <v>140</v>
      </c>
      <c r="C134" s="188" t="s">
        <v>147</v>
      </c>
      <c r="D134" s="189">
        <v>12000</v>
      </c>
      <c r="E134" s="205"/>
      <c r="F134" s="167">
        <f t="shared" si="1"/>
        <v>12000</v>
      </c>
    </row>
    <row r="135" spans="1:6">
      <c r="A135" s="184" t="s">
        <v>140</v>
      </c>
      <c r="B135" s="188" t="s">
        <v>140</v>
      </c>
      <c r="C135" s="188" t="s">
        <v>148</v>
      </c>
      <c r="D135" s="189">
        <v>9000</v>
      </c>
      <c r="E135" s="205"/>
      <c r="F135" s="167">
        <f t="shared" si="1"/>
        <v>9000</v>
      </c>
    </row>
    <row r="136" spans="1:6">
      <c r="E136" s="193" t="s">
        <v>828</v>
      </c>
      <c r="F136" s="194">
        <f>SUM(F15:F135)</f>
        <v>1255400</v>
      </c>
    </row>
  </sheetData>
  <sheetProtection password="CF1B" sheet="1" objects="1" scenarios="1"/>
  <protectedRanges>
    <protectedRange sqref="E14:E135" name="Range1"/>
  </protectedRanges>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election activeCell="B8" sqref="B8"/>
    </sheetView>
  </sheetViews>
  <sheetFormatPr defaultColWidth="12.6328125" defaultRowHeight="12.5"/>
  <cols>
    <col min="1" max="1" width="12.6328125" style="157"/>
    <col min="2" max="2" width="24" style="157" customWidth="1"/>
    <col min="3" max="3" width="27.90625" style="157" customWidth="1"/>
    <col min="4" max="4" width="12.6328125" style="157"/>
    <col min="5" max="5" width="50.36328125" style="157" customWidth="1"/>
    <col min="6" max="16384" width="12.6328125" style="157"/>
  </cols>
  <sheetData>
    <row r="1" spans="1:6">
      <c r="B1" s="213" t="str">
        <f>'Read first - Guidance '!D17</f>
        <v xml:space="preserve">[INSERT YOUR COMPANY NAME HERE] </v>
      </c>
      <c r="C1" s="213"/>
      <c r="D1" s="213"/>
    </row>
    <row r="2" spans="1:6">
      <c r="B2" s="169"/>
      <c r="C2" s="169"/>
      <c r="D2" s="169"/>
    </row>
    <row r="3" spans="1:6">
      <c r="B3" s="169" t="s">
        <v>847</v>
      </c>
      <c r="C3" s="169"/>
      <c r="D3" s="169"/>
    </row>
    <row r="5" spans="1:6">
      <c r="B5" s="121" t="s">
        <v>820</v>
      </c>
    </row>
    <row r="6" spans="1:6">
      <c r="B6" s="120" t="s">
        <v>819</v>
      </c>
    </row>
    <row r="7" spans="1:6">
      <c r="B7" s="120" t="s">
        <v>821</v>
      </c>
    </row>
    <row r="8" spans="1:6">
      <c r="B8" s="120"/>
    </row>
    <row r="9" spans="1:6">
      <c r="B9" s="120" t="s">
        <v>826</v>
      </c>
    </row>
    <row r="10" spans="1:6">
      <c r="A10" s="157" t="s">
        <v>151</v>
      </c>
      <c r="B10" s="170" t="s">
        <v>150</v>
      </c>
      <c r="C10" s="158"/>
    </row>
    <row r="11" spans="1:6">
      <c r="B11" s="171" t="s">
        <v>149</v>
      </c>
      <c r="C11" s="159"/>
      <c r="D11" s="198"/>
      <c r="E11" s="198"/>
    </row>
    <row r="12" spans="1:6">
      <c r="D12" s="198"/>
      <c r="E12" s="198"/>
    </row>
    <row r="13" spans="1:6" s="160" customFormat="1" ht="87.5">
      <c r="A13" s="186" t="s">
        <v>152</v>
      </c>
      <c r="B13" s="187" t="s">
        <v>153</v>
      </c>
      <c r="C13" s="187" t="s">
        <v>15</v>
      </c>
      <c r="D13" s="196" t="s">
        <v>189</v>
      </c>
      <c r="E13" s="196" t="s">
        <v>831</v>
      </c>
      <c r="F13" s="196" t="s">
        <v>829</v>
      </c>
    </row>
    <row r="14" spans="1:6">
      <c r="A14" s="157" t="s">
        <v>57</v>
      </c>
      <c r="B14" s="163" t="s">
        <v>154</v>
      </c>
      <c r="C14" s="163" t="s">
        <v>155</v>
      </c>
      <c r="D14" s="199" t="s">
        <v>832</v>
      </c>
      <c r="E14" s="206"/>
      <c r="F14" s="167">
        <f>$D14 - ($D14*$E14)</f>
        <v>10000</v>
      </c>
    </row>
    <row r="15" spans="1:6">
      <c r="A15" s="157" t="s">
        <v>57</v>
      </c>
      <c r="B15" s="163" t="s">
        <v>154</v>
      </c>
      <c r="C15" s="163" t="s">
        <v>156</v>
      </c>
      <c r="D15" s="164">
        <v>8500</v>
      </c>
      <c r="E15" s="206"/>
      <c r="F15" s="167">
        <f t="shared" ref="F15:F45" si="0">$D15 - ($D15*$E15)</f>
        <v>8500</v>
      </c>
    </row>
    <row r="16" spans="1:6">
      <c r="A16" s="157" t="s">
        <v>57</v>
      </c>
      <c r="B16" s="163" t="s">
        <v>154</v>
      </c>
      <c r="C16" s="163" t="s">
        <v>157</v>
      </c>
      <c r="D16" s="164">
        <v>5000</v>
      </c>
      <c r="E16" s="206"/>
      <c r="F16" s="167">
        <f t="shared" si="0"/>
        <v>5000</v>
      </c>
    </row>
    <row r="17" spans="1:6">
      <c r="A17" s="157" t="s">
        <v>57</v>
      </c>
      <c r="B17" s="163" t="s">
        <v>154</v>
      </c>
      <c r="C17" s="163" t="s">
        <v>158</v>
      </c>
      <c r="D17" s="164">
        <v>2500</v>
      </c>
      <c r="E17" s="206"/>
      <c r="F17" s="167">
        <f t="shared" si="0"/>
        <v>2500</v>
      </c>
    </row>
    <row r="18" spans="1:6">
      <c r="A18" s="157" t="s">
        <v>57</v>
      </c>
      <c r="B18" s="163" t="s">
        <v>154</v>
      </c>
      <c r="C18" s="163" t="s">
        <v>159</v>
      </c>
      <c r="D18" s="164">
        <v>10000</v>
      </c>
      <c r="E18" s="206"/>
      <c r="F18" s="167">
        <f t="shared" si="0"/>
        <v>10000</v>
      </c>
    </row>
    <row r="19" spans="1:6">
      <c r="A19" s="157" t="s">
        <v>57</v>
      </c>
      <c r="B19" s="163" t="s">
        <v>154</v>
      </c>
      <c r="C19" s="163" t="s">
        <v>160</v>
      </c>
      <c r="D19" s="164">
        <v>9000</v>
      </c>
      <c r="E19" s="206"/>
      <c r="F19" s="167">
        <f t="shared" si="0"/>
        <v>9000</v>
      </c>
    </row>
    <row r="20" spans="1:6">
      <c r="A20" s="157" t="s">
        <v>57</v>
      </c>
      <c r="B20" s="163" t="s">
        <v>154</v>
      </c>
      <c r="C20" s="163" t="s">
        <v>161</v>
      </c>
      <c r="D20" s="164">
        <v>6000</v>
      </c>
      <c r="E20" s="206"/>
      <c r="F20" s="167">
        <f t="shared" si="0"/>
        <v>6000</v>
      </c>
    </row>
    <row r="21" spans="1:6">
      <c r="A21" s="157" t="s">
        <v>57</v>
      </c>
      <c r="B21" s="163" t="s">
        <v>154</v>
      </c>
      <c r="C21" s="163" t="s">
        <v>162</v>
      </c>
      <c r="D21" s="164">
        <v>15000</v>
      </c>
      <c r="E21" s="206"/>
      <c r="F21" s="167">
        <f t="shared" si="0"/>
        <v>15000</v>
      </c>
    </row>
    <row r="22" spans="1:6">
      <c r="A22" s="157" t="s">
        <v>57</v>
      </c>
      <c r="B22" s="163" t="s">
        <v>154</v>
      </c>
      <c r="C22" s="163" t="s">
        <v>37</v>
      </c>
      <c r="D22" s="164">
        <v>12000</v>
      </c>
      <c r="E22" s="206"/>
      <c r="F22" s="167">
        <f t="shared" si="0"/>
        <v>12000</v>
      </c>
    </row>
    <row r="23" spans="1:6">
      <c r="A23" s="157" t="s">
        <v>57</v>
      </c>
      <c r="B23" s="163" t="s">
        <v>163</v>
      </c>
      <c r="C23" s="163" t="s">
        <v>164</v>
      </c>
      <c r="D23" s="164">
        <v>14500</v>
      </c>
      <c r="E23" s="206"/>
      <c r="F23" s="167">
        <f t="shared" si="0"/>
        <v>14500</v>
      </c>
    </row>
    <row r="24" spans="1:6">
      <c r="A24" s="157" t="s">
        <v>57</v>
      </c>
      <c r="B24" s="163" t="s">
        <v>163</v>
      </c>
      <c r="C24" s="163" t="s">
        <v>165</v>
      </c>
      <c r="D24" s="164">
        <v>15000</v>
      </c>
      <c r="E24" s="206"/>
      <c r="F24" s="167">
        <f t="shared" si="0"/>
        <v>15000</v>
      </c>
    </row>
    <row r="25" spans="1:6">
      <c r="A25" s="157" t="s">
        <v>57</v>
      </c>
      <c r="B25" s="163" t="s">
        <v>163</v>
      </c>
      <c r="C25" s="163" t="s">
        <v>166</v>
      </c>
      <c r="D25" s="164">
        <v>10000</v>
      </c>
      <c r="E25" s="206"/>
      <c r="F25" s="167">
        <f t="shared" si="0"/>
        <v>10000</v>
      </c>
    </row>
    <row r="26" spans="1:6">
      <c r="A26" s="157" t="s">
        <v>57</v>
      </c>
      <c r="B26" s="163" t="s">
        <v>163</v>
      </c>
      <c r="C26" s="163" t="s">
        <v>167</v>
      </c>
      <c r="D26" s="164">
        <v>8000</v>
      </c>
      <c r="E26" s="206"/>
      <c r="F26" s="167">
        <f t="shared" si="0"/>
        <v>8000</v>
      </c>
    </row>
    <row r="27" spans="1:6">
      <c r="A27" s="157" t="s">
        <v>57</v>
      </c>
      <c r="B27" s="163" t="s">
        <v>163</v>
      </c>
      <c r="C27" s="163" t="s">
        <v>168</v>
      </c>
      <c r="D27" s="164">
        <v>6500</v>
      </c>
      <c r="E27" s="206"/>
      <c r="F27" s="167">
        <f t="shared" si="0"/>
        <v>6500</v>
      </c>
    </row>
    <row r="28" spans="1:6">
      <c r="A28" s="157" t="s">
        <v>57</v>
      </c>
      <c r="B28" s="163" t="s">
        <v>163</v>
      </c>
      <c r="C28" s="163" t="s">
        <v>169</v>
      </c>
      <c r="D28" s="164">
        <v>12000</v>
      </c>
      <c r="E28" s="206"/>
      <c r="F28" s="167">
        <f t="shared" si="0"/>
        <v>12000</v>
      </c>
    </row>
    <row r="29" spans="1:6">
      <c r="A29" s="157" t="s">
        <v>57</v>
      </c>
      <c r="B29" s="163" t="s">
        <v>163</v>
      </c>
      <c r="C29" s="163" t="s">
        <v>170</v>
      </c>
      <c r="D29" s="164">
        <v>15000</v>
      </c>
      <c r="E29" s="206"/>
      <c r="F29" s="167">
        <f t="shared" si="0"/>
        <v>15000</v>
      </c>
    </row>
    <row r="30" spans="1:6">
      <c r="A30" s="157" t="s">
        <v>57</v>
      </c>
      <c r="B30" s="163" t="s">
        <v>163</v>
      </c>
      <c r="C30" s="163" t="s">
        <v>171</v>
      </c>
      <c r="D30" s="164">
        <v>12000</v>
      </c>
      <c r="E30" s="206"/>
      <c r="F30" s="167">
        <f t="shared" si="0"/>
        <v>12000</v>
      </c>
    </row>
    <row r="31" spans="1:6">
      <c r="A31" s="157" t="s">
        <v>57</v>
      </c>
      <c r="B31" s="163" t="s">
        <v>163</v>
      </c>
      <c r="C31" s="163" t="s">
        <v>172</v>
      </c>
      <c r="D31" s="164">
        <v>4000</v>
      </c>
      <c r="E31" s="206"/>
      <c r="F31" s="167">
        <f t="shared" si="0"/>
        <v>4000</v>
      </c>
    </row>
    <row r="32" spans="1:6">
      <c r="A32" s="157" t="s">
        <v>57</v>
      </c>
      <c r="B32" s="163" t="s">
        <v>173</v>
      </c>
      <c r="C32" s="163" t="s">
        <v>174</v>
      </c>
      <c r="D32" s="164">
        <v>10000</v>
      </c>
      <c r="E32" s="206"/>
      <c r="F32" s="167">
        <f t="shared" si="0"/>
        <v>10000</v>
      </c>
    </row>
    <row r="33" spans="1:6">
      <c r="A33" s="157" t="s">
        <v>57</v>
      </c>
      <c r="B33" s="163" t="s">
        <v>173</v>
      </c>
      <c r="C33" s="163" t="s">
        <v>175</v>
      </c>
      <c r="D33" s="164">
        <v>10500</v>
      </c>
      <c r="E33" s="206"/>
      <c r="F33" s="167">
        <f t="shared" si="0"/>
        <v>10500</v>
      </c>
    </row>
    <row r="34" spans="1:6">
      <c r="A34" s="157" t="s">
        <v>57</v>
      </c>
      <c r="B34" s="163" t="s">
        <v>173</v>
      </c>
      <c r="C34" s="163" t="s">
        <v>176</v>
      </c>
      <c r="D34" s="164">
        <v>12000</v>
      </c>
      <c r="E34" s="206"/>
      <c r="F34" s="167">
        <f t="shared" si="0"/>
        <v>12000</v>
      </c>
    </row>
    <row r="35" spans="1:6">
      <c r="A35" s="157" t="s">
        <v>57</v>
      </c>
      <c r="B35" s="163" t="s">
        <v>173</v>
      </c>
      <c r="C35" s="163" t="s">
        <v>177</v>
      </c>
      <c r="D35" s="164">
        <v>12050</v>
      </c>
      <c r="E35" s="206"/>
      <c r="F35" s="167">
        <f t="shared" si="0"/>
        <v>12050</v>
      </c>
    </row>
    <row r="36" spans="1:6">
      <c r="A36" s="157" t="s">
        <v>57</v>
      </c>
      <c r="B36" s="163" t="s">
        <v>173</v>
      </c>
      <c r="C36" s="163" t="s">
        <v>178</v>
      </c>
      <c r="D36" s="164">
        <v>15000</v>
      </c>
      <c r="E36" s="206"/>
      <c r="F36" s="167">
        <f t="shared" si="0"/>
        <v>15000</v>
      </c>
    </row>
    <row r="37" spans="1:6">
      <c r="A37" s="157" t="s">
        <v>57</v>
      </c>
      <c r="B37" s="163" t="s">
        <v>179</v>
      </c>
      <c r="C37" s="163" t="s">
        <v>180</v>
      </c>
      <c r="D37" s="164">
        <v>12000</v>
      </c>
      <c r="E37" s="206"/>
      <c r="F37" s="167">
        <f t="shared" si="0"/>
        <v>12000</v>
      </c>
    </row>
    <row r="38" spans="1:6">
      <c r="A38" s="157" t="s">
        <v>57</v>
      </c>
      <c r="B38" s="163" t="s">
        <v>179</v>
      </c>
      <c r="C38" s="163" t="s">
        <v>181</v>
      </c>
      <c r="D38" s="164">
        <v>8500</v>
      </c>
      <c r="E38" s="206"/>
      <c r="F38" s="167">
        <f t="shared" si="0"/>
        <v>8500</v>
      </c>
    </row>
    <row r="39" spans="1:6">
      <c r="A39" s="157" t="s">
        <v>57</v>
      </c>
      <c r="B39" s="163" t="s">
        <v>179</v>
      </c>
      <c r="C39" s="163" t="s">
        <v>63</v>
      </c>
      <c r="D39" s="164">
        <v>10500</v>
      </c>
      <c r="E39" s="206"/>
      <c r="F39" s="167">
        <f t="shared" si="0"/>
        <v>10500</v>
      </c>
    </row>
    <row r="40" spans="1:6">
      <c r="A40" s="157" t="s">
        <v>57</v>
      </c>
      <c r="B40" s="163" t="s">
        <v>182</v>
      </c>
      <c r="C40" s="163" t="s">
        <v>182</v>
      </c>
      <c r="D40" s="164">
        <v>15000</v>
      </c>
      <c r="E40" s="206"/>
      <c r="F40" s="167">
        <f t="shared" si="0"/>
        <v>15000</v>
      </c>
    </row>
    <row r="41" spans="1:6">
      <c r="A41" s="157" t="s">
        <v>57</v>
      </c>
      <c r="B41" s="163" t="s">
        <v>182</v>
      </c>
      <c r="C41" s="163" t="s">
        <v>183</v>
      </c>
      <c r="D41" s="164">
        <v>12000</v>
      </c>
      <c r="E41" s="206"/>
      <c r="F41" s="167">
        <f t="shared" si="0"/>
        <v>12000</v>
      </c>
    </row>
    <row r="42" spans="1:6">
      <c r="A42" s="157" t="s">
        <v>57</v>
      </c>
      <c r="B42" s="163" t="s">
        <v>184</v>
      </c>
      <c r="C42" s="163" t="s">
        <v>184</v>
      </c>
      <c r="D42" s="164">
        <v>9000</v>
      </c>
      <c r="E42" s="206"/>
      <c r="F42" s="167">
        <f t="shared" si="0"/>
        <v>9000</v>
      </c>
    </row>
    <row r="43" spans="1:6">
      <c r="A43" s="157" t="s">
        <v>57</v>
      </c>
      <c r="B43" s="163" t="s">
        <v>185</v>
      </c>
      <c r="C43" s="163" t="s">
        <v>186</v>
      </c>
      <c r="D43" s="164">
        <v>12000</v>
      </c>
      <c r="E43" s="206"/>
      <c r="F43" s="167">
        <f t="shared" si="0"/>
        <v>12000</v>
      </c>
    </row>
    <row r="44" spans="1:6">
      <c r="A44" s="157" t="s">
        <v>57</v>
      </c>
      <c r="B44" s="163" t="s">
        <v>185</v>
      </c>
      <c r="C44" s="163" t="s">
        <v>187</v>
      </c>
      <c r="D44" s="164">
        <v>8500</v>
      </c>
      <c r="E44" s="206"/>
      <c r="F44" s="167">
        <f t="shared" si="0"/>
        <v>8500</v>
      </c>
    </row>
    <row r="45" spans="1:6">
      <c r="A45" s="157" t="s">
        <v>57</v>
      </c>
      <c r="B45" s="163" t="s">
        <v>188</v>
      </c>
      <c r="C45" s="163" t="s">
        <v>188</v>
      </c>
      <c r="D45" s="164">
        <v>10500</v>
      </c>
      <c r="E45" s="206"/>
      <c r="F45" s="167">
        <f t="shared" si="0"/>
        <v>10500</v>
      </c>
    </row>
    <row r="46" spans="1:6">
      <c r="E46" s="165" t="s">
        <v>828</v>
      </c>
      <c r="F46" s="166">
        <f>SUM(F14:F45)</f>
        <v>332550</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election activeCell="A6" sqref="A6"/>
    </sheetView>
  </sheetViews>
  <sheetFormatPr defaultColWidth="12.6328125" defaultRowHeight="11.5"/>
  <cols>
    <col min="1" max="1" width="12.6328125" style="169"/>
    <col min="2" max="2" width="24" style="169" customWidth="1"/>
    <col min="3" max="3" width="27.90625" style="169" customWidth="1"/>
    <col min="4" max="4" width="13.6328125" style="169" customWidth="1"/>
    <col min="5" max="5" width="51.453125" style="169" customWidth="1"/>
    <col min="6" max="6" width="14.54296875" style="169" customWidth="1"/>
    <col min="7" max="16384" width="12.6328125" style="169"/>
  </cols>
  <sheetData>
    <row r="1" spans="1:6" ht="21.5" customHeight="1">
      <c r="A1" s="213" t="str">
        <f>'Read first - Guidance '!D17</f>
        <v xml:space="preserve">[INSERT YOUR COMPANY NAME HERE] </v>
      </c>
      <c r="B1" s="213"/>
      <c r="C1" s="213"/>
    </row>
    <row r="3" spans="1:6">
      <c r="A3" s="169" t="s">
        <v>328</v>
      </c>
      <c r="B3" s="169" t="s">
        <v>329</v>
      </c>
    </row>
    <row r="5" spans="1:6">
      <c r="A5" s="121" t="s">
        <v>820</v>
      </c>
      <c r="B5" s="190"/>
      <c r="C5" s="121"/>
    </row>
    <row r="6" spans="1:6">
      <c r="A6" s="120"/>
      <c r="C6" s="120"/>
    </row>
    <row r="7" spans="1:6">
      <c r="A7" s="120" t="s">
        <v>819</v>
      </c>
      <c r="C7" s="120"/>
    </row>
    <row r="8" spans="1:6">
      <c r="A8" s="120" t="s">
        <v>821</v>
      </c>
      <c r="C8" s="120"/>
    </row>
    <row r="9" spans="1:6">
      <c r="A9" s="120"/>
      <c r="C9" s="120"/>
    </row>
    <row r="10" spans="1:6">
      <c r="A10" s="120" t="s">
        <v>826</v>
      </c>
      <c r="C10" s="120"/>
    </row>
    <row r="11" spans="1:6">
      <c r="A11" s="170" t="s">
        <v>150</v>
      </c>
      <c r="B11" s="170"/>
      <c r="C11" s="183"/>
      <c r="D11" s="183"/>
      <c r="E11" s="183"/>
    </row>
    <row r="12" spans="1:6">
      <c r="A12" s="171" t="s">
        <v>149</v>
      </c>
      <c r="B12" s="171"/>
      <c r="C12" s="183"/>
      <c r="D12" s="183"/>
      <c r="E12" s="183"/>
    </row>
    <row r="13" spans="1:6">
      <c r="C13" s="183"/>
      <c r="D13" s="183"/>
      <c r="E13" s="183"/>
      <c r="F13" s="183"/>
    </row>
    <row r="14" spans="1:6" s="174" customFormat="1" ht="69">
      <c r="A14" s="172" t="s">
        <v>152</v>
      </c>
      <c r="B14" s="172" t="s">
        <v>14</v>
      </c>
      <c r="C14" s="172" t="s">
        <v>15</v>
      </c>
      <c r="D14" s="173" t="s">
        <v>189</v>
      </c>
      <c r="E14" s="173" t="s">
        <v>190</v>
      </c>
      <c r="F14" s="173" t="s">
        <v>829</v>
      </c>
    </row>
    <row r="15" spans="1:6">
      <c r="A15" s="175" t="s">
        <v>329</v>
      </c>
      <c r="B15" s="175" t="s">
        <v>3</v>
      </c>
      <c r="C15" s="175" t="s">
        <v>330</v>
      </c>
      <c r="D15" s="176">
        <v>10000</v>
      </c>
      <c r="E15" s="177"/>
      <c r="F15" s="178">
        <f>$D15 - ($D15*$E15)</f>
        <v>10000</v>
      </c>
    </row>
    <row r="16" spans="1:6">
      <c r="A16" s="175" t="s">
        <v>329</v>
      </c>
      <c r="B16" s="175" t="s">
        <v>3</v>
      </c>
      <c r="C16" s="175" t="s">
        <v>331</v>
      </c>
      <c r="D16" s="176">
        <v>8500</v>
      </c>
      <c r="E16" s="177"/>
      <c r="F16" s="178">
        <f t="shared" ref="F16:F41" si="0">$D16 - ($D16*$E16)</f>
        <v>8500</v>
      </c>
    </row>
    <row r="17" spans="1:6">
      <c r="A17" s="175" t="s">
        <v>329</v>
      </c>
      <c r="B17" s="175" t="s">
        <v>3</v>
      </c>
      <c r="C17" s="175" t="s">
        <v>332</v>
      </c>
      <c r="D17" s="176">
        <v>5000</v>
      </c>
      <c r="E17" s="177"/>
      <c r="F17" s="178">
        <f t="shared" si="0"/>
        <v>5000</v>
      </c>
    </row>
    <row r="18" spans="1:6">
      <c r="A18" s="175" t="s">
        <v>329</v>
      </c>
      <c r="B18" s="175" t="s">
        <v>3</v>
      </c>
      <c r="C18" s="175" t="s">
        <v>333</v>
      </c>
      <c r="D18" s="176">
        <v>2500</v>
      </c>
      <c r="E18" s="177"/>
      <c r="F18" s="178">
        <f t="shared" si="0"/>
        <v>2500</v>
      </c>
    </row>
    <row r="19" spans="1:6">
      <c r="A19" s="175" t="s">
        <v>329</v>
      </c>
      <c r="B19" s="175" t="s">
        <v>3</v>
      </c>
      <c r="C19" s="175" t="s">
        <v>334</v>
      </c>
      <c r="D19" s="176">
        <v>10000</v>
      </c>
      <c r="E19" s="177"/>
      <c r="F19" s="178">
        <f t="shared" si="0"/>
        <v>10000</v>
      </c>
    </row>
    <row r="20" spans="1:6">
      <c r="A20" s="175" t="s">
        <v>329</v>
      </c>
      <c r="B20" s="175" t="s">
        <v>3</v>
      </c>
      <c r="C20" s="175" t="s">
        <v>335</v>
      </c>
      <c r="D20" s="176">
        <v>9000</v>
      </c>
      <c r="E20" s="177"/>
      <c r="F20" s="178">
        <f t="shared" si="0"/>
        <v>9000</v>
      </c>
    </row>
    <row r="21" spans="1:6">
      <c r="A21" s="175" t="s">
        <v>329</v>
      </c>
      <c r="B21" s="175" t="s">
        <v>336</v>
      </c>
      <c r="C21" s="175" t="s">
        <v>337</v>
      </c>
      <c r="D21" s="176">
        <v>1500</v>
      </c>
      <c r="E21" s="177"/>
      <c r="F21" s="178">
        <f t="shared" si="0"/>
        <v>1500</v>
      </c>
    </row>
    <row r="22" spans="1:6">
      <c r="A22" s="175" t="s">
        <v>329</v>
      </c>
      <c r="B22" s="175" t="s">
        <v>336</v>
      </c>
      <c r="C22" s="175" t="s">
        <v>338</v>
      </c>
      <c r="D22" s="176">
        <v>15000</v>
      </c>
      <c r="E22" s="177"/>
      <c r="F22" s="178">
        <f t="shared" si="0"/>
        <v>15000</v>
      </c>
    </row>
    <row r="23" spans="1:6">
      <c r="A23" s="175" t="s">
        <v>329</v>
      </c>
      <c r="B23" s="175" t="s">
        <v>336</v>
      </c>
      <c r="C23" s="175" t="s">
        <v>339</v>
      </c>
      <c r="D23" s="176">
        <v>3000</v>
      </c>
      <c r="E23" s="177"/>
      <c r="F23" s="178">
        <f t="shared" si="0"/>
        <v>3000</v>
      </c>
    </row>
    <row r="24" spans="1:6">
      <c r="A24" s="175" t="s">
        <v>329</v>
      </c>
      <c r="B24" s="175" t="s">
        <v>336</v>
      </c>
      <c r="C24" s="175" t="s">
        <v>340</v>
      </c>
      <c r="D24" s="176">
        <v>2500</v>
      </c>
      <c r="E24" s="177"/>
      <c r="F24" s="178">
        <f t="shared" si="0"/>
        <v>2500</v>
      </c>
    </row>
    <row r="25" spans="1:6">
      <c r="A25" s="175" t="s">
        <v>329</v>
      </c>
      <c r="B25" s="175" t="s">
        <v>336</v>
      </c>
      <c r="C25" s="175" t="s">
        <v>341</v>
      </c>
      <c r="D25" s="176">
        <v>15000</v>
      </c>
      <c r="E25" s="177"/>
      <c r="F25" s="178">
        <f t="shared" si="0"/>
        <v>15000</v>
      </c>
    </row>
    <row r="26" spans="1:6">
      <c r="A26" s="175" t="s">
        <v>329</v>
      </c>
      <c r="B26" s="175" t="s">
        <v>336</v>
      </c>
      <c r="C26" s="175" t="s">
        <v>342</v>
      </c>
      <c r="D26" s="176">
        <v>10000</v>
      </c>
      <c r="E26" s="177"/>
      <c r="F26" s="178">
        <f t="shared" si="0"/>
        <v>10000</v>
      </c>
    </row>
    <row r="27" spans="1:6">
      <c r="A27" s="175" t="s">
        <v>329</v>
      </c>
      <c r="B27" s="175" t="s">
        <v>343</v>
      </c>
      <c r="C27" s="175" t="s">
        <v>344</v>
      </c>
      <c r="D27" s="176">
        <v>8000</v>
      </c>
      <c r="E27" s="177"/>
      <c r="F27" s="178">
        <f t="shared" si="0"/>
        <v>8000</v>
      </c>
    </row>
    <row r="28" spans="1:6">
      <c r="A28" s="175" t="s">
        <v>329</v>
      </c>
      <c r="B28" s="175" t="s">
        <v>343</v>
      </c>
      <c r="C28" s="175" t="s">
        <v>345</v>
      </c>
      <c r="D28" s="176">
        <v>6500</v>
      </c>
      <c r="E28" s="177"/>
      <c r="F28" s="178">
        <f t="shared" si="0"/>
        <v>6500</v>
      </c>
    </row>
    <row r="29" spans="1:6">
      <c r="A29" s="175" t="s">
        <v>329</v>
      </c>
      <c r="B29" s="175" t="s">
        <v>343</v>
      </c>
      <c r="C29" s="175" t="s">
        <v>346</v>
      </c>
      <c r="D29" s="176">
        <v>12000</v>
      </c>
      <c r="E29" s="177"/>
      <c r="F29" s="178">
        <f t="shared" si="0"/>
        <v>12000</v>
      </c>
    </row>
    <row r="30" spans="1:6">
      <c r="A30" s="175" t="s">
        <v>329</v>
      </c>
      <c r="B30" s="175" t="s">
        <v>343</v>
      </c>
      <c r="C30" s="175" t="s">
        <v>347</v>
      </c>
      <c r="D30" s="176">
        <v>5000</v>
      </c>
      <c r="E30" s="177"/>
      <c r="F30" s="178">
        <f t="shared" si="0"/>
        <v>5000</v>
      </c>
    </row>
    <row r="31" spans="1:6">
      <c r="A31" s="175" t="s">
        <v>329</v>
      </c>
      <c r="B31" s="175" t="s">
        <v>348</v>
      </c>
      <c r="C31" s="175" t="s">
        <v>349</v>
      </c>
      <c r="D31" s="176">
        <v>12000</v>
      </c>
      <c r="E31" s="177"/>
      <c r="F31" s="178">
        <f t="shared" si="0"/>
        <v>12000</v>
      </c>
    </row>
    <row r="32" spans="1:6">
      <c r="A32" s="175" t="s">
        <v>329</v>
      </c>
      <c r="B32" s="175" t="s">
        <v>348</v>
      </c>
      <c r="C32" s="175" t="s">
        <v>350</v>
      </c>
      <c r="D32" s="176">
        <v>4000</v>
      </c>
      <c r="E32" s="177"/>
      <c r="F32" s="178">
        <f t="shared" si="0"/>
        <v>4000</v>
      </c>
    </row>
    <row r="33" spans="1:6">
      <c r="A33" s="175" t="s">
        <v>329</v>
      </c>
      <c r="B33" s="175" t="s">
        <v>348</v>
      </c>
      <c r="C33" s="175" t="s">
        <v>351</v>
      </c>
      <c r="D33" s="176">
        <v>10000</v>
      </c>
      <c r="E33" s="177"/>
      <c r="F33" s="178">
        <f t="shared" si="0"/>
        <v>10000</v>
      </c>
    </row>
    <row r="34" spans="1:6">
      <c r="A34" s="175" t="s">
        <v>329</v>
      </c>
      <c r="B34" s="175" t="s">
        <v>352</v>
      </c>
      <c r="C34" s="175" t="s">
        <v>353</v>
      </c>
      <c r="D34" s="176">
        <v>10500</v>
      </c>
      <c r="E34" s="177"/>
      <c r="F34" s="178">
        <f t="shared" si="0"/>
        <v>10500</v>
      </c>
    </row>
    <row r="35" spans="1:6">
      <c r="A35" s="175" t="s">
        <v>329</v>
      </c>
      <c r="B35" s="175" t="s">
        <v>352</v>
      </c>
      <c r="C35" s="175" t="s">
        <v>354</v>
      </c>
      <c r="D35" s="176">
        <v>12000</v>
      </c>
      <c r="E35" s="177"/>
      <c r="F35" s="178">
        <f t="shared" si="0"/>
        <v>12000</v>
      </c>
    </row>
    <row r="36" spans="1:6">
      <c r="A36" s="175" t="s">
        <v>329</v>
      </c>
      <c r="B36" s="175" t="s">
        <v>352</v>
      </c>
      <c r="C36" s="175" t="s">
        <v>355</v>
      </c>
      <c r="D36" s="176">
        <v>12050</v>
      </c>
      <c r="E36" s="177"/>
      <c r="F36" s="178">
        <f t="shared" si="0"/>
        <v>12050</v>
      </c>
    </row>
    <row r="37" spans="1:6">
      <c r="A37" s="175" t="s">
        <v>329</v>
      </c>
      <c r="B37" s="175" t="s">
        <v>356</v>
      </c>
      <c r="C37" s="175" t="s">
        <v>357</v>
      </c>
      <c r="D37" s="176">
        <v>15000</v>
      </c>
      <c r="E37" s="177"/>
      <c r="F37" s="178">
        <f t="shared" si="0"/>
        <v>15000</v>
      </c>
    </row>
    <row r="38" spans="1:6">
      <c r="A38" s="175" t="s">
        <v>329</v>
      </c>
      <c r="B38" s="175" t="s">
        <v>356</v>
      </c>
      <c r="C38" s="175" t="s">
        <v>358</v>
      </c>
      <c r="D38" s="176">
        <v>12000</v>
      </c>
      <c r="E38" s="177"/>
      <c r="F38" s="178">
        <f t="shared" si="0"/>
        <v>12000</v>
      </c>
    </row>
    <row r="39" spans="1:6">
      <c r="A39" s="175" t="s">
        <v>329</v>
      </c>
      <c r="B39" s="175" t="s">
        <v>356</v>
      </c>
      <c r="C39" s="175" t="s">
        <v>359</v>
      </c>
      <c r="D39" s="176">
        <v>8500</v>
      </c>
      <c r="E39" s="177"/>
      <c r="F39" s="178">
        <f t="shared" si="0"/>
        <v>8500</v>
      </c>
    </row>
    <row r="40" spans="1:6">
      <c r="A40" s="175" t="s">
        <v>329</v>
      </c>
      <c r="B40" s="175" t="s">
        <v>356</v>
      </c>
      <c r="C40" s="175" t="s">
        <v>360</v>
      </c>
      <c r="D40" s="176">
        <v>10500</v>
      </c>
      <c r="E40" s="177"/>
      <c r="F40" s="178">
        <f t="shared" si="0"/>
        <v>10500</v>
      </c>
    </row>
    <row r="41" spans="1:6">
      <c r="A41" s="175" t="s">
        <v>329</v>
      </c>
      <c r="B41" s="175" t="s">
        <v>356</v>
      </c>
      <c r="C41" s="175" t="s">
        <v>361</v>
      </c>
      <c r="D41" s="176">
        <v>15000</v>
      </c>
      <c r="E41" s="177"/>
      <c r="F41" s="178">
        <f t="shared" si="0"/>
        <v>15000</v>
      </c>
    </row>
    <row r="42" spans="1:6" ht="17.5" customHeight="1">
      <c r="E42" s="179" t="s">
        <v>824</v>
      </c>
      <c r="F42" s="180">
        <f>SUM(F15:F41)</f>
        <v>245050</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topLeftCell="B1" workbookViewId="0">
      <selection activeCell="F14" sqref="F14:F15"/>
    </sheetView>
  </sheetViews>
  <sheetFormatPr defaultColWidth="12.6328125" defaultRowHeight="12.5"/>
  <cols>
    <col min="1" max="1" width="12.6328125" style="157"/>
    <col min="2" max="2" width="24" style="157" customWidth="1"/>
    <col min="3" max="3" width="27.90625" style="157" customWidth="1"/>
    <col min="4" max="4" width="12.6328125" style="157"/>
    <col min="5" max="5" width="50.36328125" style="157" customWidth="1"/>
    <col min="6" max="6" width="12.6328125" style="201"/>
    <col min="7" max="16384" width="12.6328125" style="157"/>
  </cols>
  <sheetData>
    <row r="1" spans="1:6">
      <c r="B1" s="213" t="str">
        <f>'Read first - Guidance '!D17</f>
        <v xml:space="preserve">[INSERT YOUR COMPANY NAME HERE] </v>
      </c>
      <c r="C1" s="213"/>
      <c r="D1" s="213"/>
    </row>
    <row r="2" spans="1:6">
      <c r="B2" s="169"/>
      <c r="C2" s="169"/>
      <c r="D2" s="169"/>
    </row>
    <row r="3" spans="1:6">
      <c r="B3" s="169" t="s">
        <v>848</v>
      </c>
      <c r="C3" s="169"/>
      <c r="D3" s="169"/>
    </row>
    <row r="4" spans="1:6">
      <c r="B4" s="169"/>
      <c r="C4" s="169"/>
      <c r="D4" s="169"/>
    </row>
    <row r="5" spans="1:6">
      <c r="B5" s="121" t="s">
        <v>820</v>
      </c>
      <c r="C5" s="190"/>
      <c r="D5" s="121"/>
    </row>
    <row r="6" spans="1:6">
      <c r="B6" s="120" t="s">
        <v>819</v>
      </c>
      <c r="C6" s="169"/>
      <c r="D6" s="120"/>
    </row>
    <row r="7" spans="1:6">
      <c r="B7" s="120" t="s">
        <v>821</v>
      </c>
      <c r="C7" s="169"/>
      <c r="D7" s="120"/>
    </row>
    <row r="8" spans="1:6">
      <c r="B8" s="120"/>
      <c r="C8" s="169"/>
      <c r="D8" s="120"/>
    </row>
    <row r="9" spans="1:6">
      <c r="B9" s="120" t="s">
        <v>826</v>
      </c>
      <c r="C9" s="169"/>
      <c r="D9" s="120"/>
    </row>
    <row r="10" spans="1:6">
      <c r="B10" s="170" t="s">
        <v>150</v>
      </c>
      <c r="C10" s="170"/>
      <c r="D10" s="183"/>
    </row>
    <row r="11" spans="1:6">
      <c r="B11" s="171" t="s">
        <v>149</v>
      </c>
      <c r="C11" s="171"/>
      <c r="D11" s="183"/>
    </row>
    <row r="13" spans="1:6" s="160" customFormat="1" ht="87.5">
      <c r="A13" s="186" t="s">
        <v>152</v>
      </c>
      <c r="B13" s="187" t="s">
        <v>14</v>
      </c>
      <c r="C13" s="187" t="s">
        <v>15</v>
      </c>
      <c r="D13" s="196" t="s">
        <v>189</v>
      </c>
      <c r="E13" s="196" t="s">
        <v>831</v>
      </c>
      <c r="F13" s="202" t="s">
        <v>829</v>
      </c>
    </row>
    <row r="14" spans="1:6">
      <c r="A14" s="157" t="s">
        <v>362</v>
      </c>
      <c r="B14" s="163" t="s">
        <v>363</v>
      </c>
      <c r="C14" s="163" t="s">
        <v>364</v>
      </c>
      <c r="D14" s="163" t="s">
        <v>832</v>
      </c>
      <c r="E14" s="168"/>
      <c r="F14" s="203">
        <f>$D14-($D14*$E14)</f>
        <v>10000</v>
      </c>
    </row>
    <row r="15" spans="1:6">
      <c r="A15" s="157" t="s">
        <v>362</v>
      </c>
      <c r="B15" s="163" t="s">
        <v>363</v>
      </c>
      <c r="C15" s="163" t="s">
        <v>365</v>
      </c>
      <c r="D15" s="163" t="s">
        <v>833</v>
      </c>
      <c r="E15" s="168"/>
      <c r="F15" s="203">
        <f>$D15-($D15*$E15)</f>
        <v>8500</v>
      </c>
    </row>
    <row r="16" spans="1:6">
      <c r="A16" s="157" t="s">
        <v>362</v>
      </c>
      <c r="B16" s="163" t="s">
        <v>363</v>
      </c>
      <c r="C16" s="163" t="s">
        <v>366</v>
      </c>
      <c r="D16" s="163" t="s">
        <v>834</v>
      </c>
      <c r="E16" s="168"/>
      <c r="F16" s="203">
        <f t="shared" ref="F16:F39" si="0">$D16-($D16*$E16)</f>
        <v>5000</v>
      </c>
    </row>
    <row r="17" spans="1:6">
      <c r="A17" s="157" t="s">
        <v>362</v>
      </c>
      <c r="B17" s="163" t="s">
        <v>367</v>
      </c>
      <c r="C17" s="163" t="s">
        <v>364</v>
      </c>
      <c r="D17" s="163" t="s">
        <v>835</v>
      </c>
      <c r="E17" s="168"/>
      <c r="F17" s="203">
        <f t="shared" si="0"/>
        <v>2500</v>
      </c>
    </row>
    <row r="18" spans="1:6">
      <c r="A18" s="157" t="s">
        <v>362</v>
      </c>
      <c r="B18" s="163" t="s">
        <v>367</v>
      </c>
      <c r="C18" s="163" t="s">
        <v>365</v>
      </c>
      <c r="D18" s="163" t="s">
        <v>832</v>
      </c>
      <c r="E18" s="168"/>
      <c r="F18" s="203">
        <f t="shared" si="0"/>
        <v>10000</v>
      </c>
    </row>
    <row r="19" spans="1:6">
      <c r="A19" s="157" t="s">
        <v>362</v>
      </c>
      <c r="B19" s="163" t="s">
        <v>367</v>
      </c>
      <c r="C19" s="163" t="s">
        <v>366</v>
      </c>
      <c r="D19" s="163" t="s">
        <v>836</v>
      </c>
      <c r="E19" s="168"/>
      <c r="F19" s="203">
        <f t="shared" si="0"/>
        <v>9000</v>
      </c>
    </row>
    <row r="20" spans="1:6">
      <c r="A20" s="157" t="s">
        <v>362</v>
      </c>
      <c r="B20" s="163" t="s">
        <v>362</v>
      </c>
      <c r="C20" s="163" t="s">
        <v>368</v>
      </c>
      <c r="D20" s="163" t="s">
        <v>837</v>
      </c>
      <c r="E20" s="168"/>
      <c r="F20" s="203">
        <f t="shared" si="0"/>
        <v>6000</v>
      </c>
    </row>
    <row r="21" spans="1:6">
      <c r="A21" s="157" t="s">
        <v>362</v>
      </c>
      <c r="B21" s="163" t="s">
        <v>362</v>
      </c>
      <c r="C21" s="163" t="s">
        <v>369</v>
      </c>
      <c r="D21" s="163" t="s">
        <v>838</v>
      </c>
      <c r="E21" s="168"/>
      <c r="F21" s="203">
        <f t="shared" si="0"/>
        <v>15000</v>
      </c>
    </row>
    <row r="22" spans="1:6">
      <c r="A22" s="157" t="s">
        <v>362</v>
      </c>
      <c r="B22" s="163" t="s">
        <v>362</v>
      </c>
      <c r="C22" s="163" t="s">
        <v>370</v>
      </c>
      <c r="D22" s="163" t="s">
        <v>839</v>
      </c>
      <c r="E22" s="168"/>
      <c r="F22" s="203">
        <f t="shared" si="0"/>
        <v>12000</v>
      </c>
    </row>
    <row r="23" spans="1:6">
      <c r="A23" s="157" t="s">
        <v>362</v>
      </c>
      <c r="B23" s="163" t="s">
        <v>362</v>
      </c>
      <c r="C23" s="163" t="s">
        <v>133</v>
      </c>
      <c r="D23" s="163" t="s">
        <v>840</v>
      </c>
      <c r="E23" s="168"/>
      <c r="F23" s="203">
        <f t="shared" si="0"/>
        <v>14500</v>
      </c>
    </row>
    <row r="24" spans="1:6">
      <c r="A24" s="157" t="s">
        <v>362</v>
      </c>
      <c r="B24" s="163" t="s">
        <v>91</v>
      </c>
      <c r="C24" s="163" t="s">
        <v>371</v>
      </c>
      <c r="D24" s="163" t="s">
        <v>838</v>
      </c>
      <c r="E24" s="168"/>
      <c r="F24" s="203">
        <f t="shared" si="0"/>
        <v>15000</v>
      </c>
    </row>
    <row r="25" spans="1:6">
      <c r="A25" s="157" t="s">
        <v>362</v>
      </c>
      <c r="B25" s="163" t="s">
        <v>91</v>
      </c>
      <c r="C25" s="163" t="s">
        <v>372</v>
      </c>
      <c r="D25" s="163" t="s">
        <v>832</v>
      </c>
      <c r="E25" s="168"/>
      <c r="F25" s="203">
        <f t="shared" si="0"/>
        <v>10000</v>
      </c>
    </row>
    <row r="26" spans="1:6">
      <c r="A26" s="157" t="s">
        <v>362</v>
      </c>
      <c r="B26" s="163" t="s">
        <v>91</v>
      </c>
      <c r="C26" s="163" t="s">
        <v>373</v>
      </c>
      <c r="D26" s="163" t="s">
        <v>841</v>
      </c>
      <c r="E26" s="168"/>
      <c r="F26" s="203">
        <f t="shared" si="0"/>
        <v>8000</v>
      </c>
    </row>
    <row r="27" spans="1:6">
      <c r="A27" s="157" t="s">
        <v>362</v>
      </c>
      <c r="B27" s="163" t="s">
        <v>91</v>
      </c>
      <c r="C27" s="163" t="s">
        <v>374</v>
      </c>
      <c r="D27" s="163" t="s">
        <v>842</v>
      </c>
      <c r="E27" s="168"/>
      <c r="F27" s="203">
        <f t="shared" si="0"/>
        <v>6500</v>
      </c>
    </row>
    <row r="28" spans="1:6">
      <c r="A28" s="157" t="s">
        <v>362</v>
      </c>
      <c r="B28" s="163" t="s">
        <v>375</v>
      </c>
      <c r="C28" s="163" t="s">
        <v>376</v>
      </c>
      <c r="D28" s="163" t="s">
        <v>839</v>
      </c>
      <c r="E28" s="168"/>
      <c r="F28" s="203">
        <f t="shared" si="0"/>
        <v>12000</v>
      </c>
    </row>
    <row r="29" spans="1:6">
      <c r="A29" s="157" t="s">
        <v>362</v>
      </c>
      <c r="B29" s="163" t="s">
        <v>375</v>
      </c>
      <c r="C29" s="163" t="s">
        <v>377</v>
      </c>
      <c r="D29" s="163" t="s">
        <v>838</v>
      </c>
      <c r="E29" s="168"/>
      <c r="F29" s="203">
        <f t="shared" si="0"/>
        <v>15000</v>
      </c>
    </row>
    <row r="30" spans="1:6">
      <c r="A30" s="157" t="s">
        <v>362</v>
      </c>
      <c r="B30" s="163" t="s">
        <v>375</v>
      </c>
      <c r="C30" s="163" t="s">
        <v>378</v>
      </c>
      <c r="D30" s="163" t="s">
        <v>839</v>
      </c>
      <c r="E30" s="168"/>
      <c r="F30" s="203">
        <f t="shared" si="0"/>
        <v>12000</v>
      </c>
    </row>
    <row r="31" spans="1:6">
      <c r="A31" s="157" t="s">
        <v>362</v>
      </c>
      <c r="B31" s="163" t="s">
        <v>375</v>
      </c>
      <c r="C31" s="163" t="s">
        <v>379</v>
      </c>
      <c r="D31" s="163" t="s">
        <v>843</v>
      </c>
      <c r="E31" s="168"/>
      <c r="F31" s="203">
        <f t="shared" si="0"/>
        <v>4000</v>
      </c>
    </row>
    <row r="32" spans="1:6">
      <c r="A32" s="157" t="s">
        <v>362</v>
      </c>
      <c r="B32" s="163" t="s">
        <v>375</v>
      </c>
      <c r="C32" s="163" t="s">
        <v>380</v>
      </c>
      <c r="D32" s="163" t="s">
        <v>832</v>
      </c>
      <c r="E32" s="168"/>
      <c r="F32" s="203">
        <f t="shared" si="0"/>
        <v>10000</v>
      </c>
    </row>
    <row r="33" spans="1:6">
      <c r="A33" s="157" t="s">
        <v>362</v>
      </c>
      <c r="B33" s="163" t="s">
        <v>381</v>
      </c>
      <c r="C33" s="163" t="s">
        <v>382</v>
      </c>
      <c r="D33" s="163" t="s">
        <v>844</v>
      </c>
      <c r="E33" s="168"/>
      <c r="F33" s="203">
        <f t="shared" si="0"/>
        <v>10500</v>
      </c>
    </row>
    <row r="34" spans="1:6">
      <c r="A34" s="157" t="s">
        <v>362</v>
      </c>
      <c r="B34" s="163" t="s">
        <v>381</v>
      </c>
      <c r="C34" s="163" t="s">
        <v>383</v>
      </c>
      <c r="D34" s="163" t="s">
        <v>839</v>
      </c>
      <c r="E34" s="168"/>
      <c r="F34" s="203">
        <f t="shared" si="0"/>
        <v>12000</v>
      </c>
    </row>
    <row r="35" spans="1:6">
      <c r="A35" s="157" t="s">
        <v>362</v>
      </c>
      <c r="B35" s="163" t="s">
        <v>381</v>
      </c>
      <c r="C35" s="163" t="s">
        <v>373</v>
      </c>
      <c r="D35" s="163" t="s">
        <v>845</v>
      </c>
      <c r="E35" s="168"/>
      <c r="F35" s="203">
        <f t="shared" si="0"/>
        <v>12050</v>
      </c>
    </row>
    <row r="36" spans="1:6">
      <c r="A36" s="157" t="s">
        <v>362</v>
      </c>
      <c r="B36" s="163" t="s">
        <v>384</v>
      </c>
      <c r="C36" s="163" t="s">
        <v>385</v>
      </c>
      <c r="D36" s="163" t="s">
        <v>838</v>
      </c>
      <c r="E36" s="168"/>
      <c r="F36" s="203">
        <f t="shared" si="0"/>
        <v>15000</v>
      </c>
    </row>
    <row r="37" spans="1:6">
      <c r="A37" s="157" t="s">
        <v>362</v>
      </c>
      <c r="B37" s="163" t="s">
        <v>384</v>
      </c>
      <c r="C37" s="163" t="s">
        <v>386</v>
      </c>
      <c r="D37" s="163" t="s">
        <v>839</v>
      </c>
      <c r="E37" s="168"/>
      <c r="F37" s="203">
        <f t="shared" si="0"/>
        <v>12000</v>
      </c>
    </row>
    <row r="38" spans="1:6">
      <c r="A38" s="157" t="s">
        <v>362</v>
      </c>
      <c r="B38" s="163" t="s">
        <v>384</v>
      </c>
      <c r="C38" s="163" t="s">
        <v>387</v>
      </c>
      <c r="D38" s="163" t="s">
        <v>833</v>
      </c>
      <c r="E38" s="168"/>
      <c r="F38" s="203">
        <f t="shared" si="0"/>
        <v>8500</v>
      </c>
    </row>
    <row r="39" spans="1:6">
      <c r="A39" s="157" t="s">
        <v>362</v>
      </c>
      <c r="B39" s="163" t="s">
        <v>388</v>
      </c>
      <c r="C39" s="163" t="s">
        <v>388</v>
      </c>
      <c r="D39" s="163" t="s">
        <v>844</v>
      </c>
      <c r="E39" s="168"/>
      <c r="F39" s="203">
        <f t="shared" si="0"/>
        <v>10500</v>
      </c>
    </row>
    <row r="40" spans="1:6">
      <c r="B40" s="163"/>
      <c r="C40" s="163"/>
      <c r="D40" s="163"/>
      <c r="E40" s="165" t="s">
        <v>828</v>
      </c>
      <c r="F40" s="200">
        <f>SUM(F14:F39)</f>
        <v>265550</v>
      </c>
    </row>
  </sheetData>
  <mergeCells count="1">
    <mergeCell ref="B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showGridLines="0" topLeftCell="B1" workbookViewId="0">
      <selection activeCell="F17" sqref="F17"/>
    </sheetView>
  </sheetViews>
  <sheetFormatPr defaultColWidth="12.6328125" defaultRowHeight="12.5"/>
  <cols>
    <col min="1" max="1" width="12.6328125" style="157"/>
    <col min="2" max="2" width="24" style="157" customWidth="1"/>
    <col min="3" max="3" width="27.90625" style="157" customWidth="1"/>
    <col min="4" max="4" width="12.6328125" style="157"/>
    <col min="5" max="5" width="50.36328125" style="157" customWidth="1"/>
    <col min="6" max="16384" width="12.6328125" style="157"/>
  </cols>
  <sheetData>
    <row r="1" spans="1:6">
      <c r="B1" s="213" t="str">
        <f>'Read first - Guidance '!D17</f>
        <v xml:space="preserve">[INSERT YOUR COMPANY NAME HERE] </v>
      </c>
      <c r="C1" s="213"/>
      <c r="D1" s="213"/>
    </row>
    <row r="2" spans="1:6">
      <c r="B2" s="169"/>
      <c r="C2" s="169"/>
      <c r="D2" s="169"/>
    </row>
    <row r="3" spans="1:6">
      <c r="B3" s="169" t="s">
        <v>858</v>
      </c>
      <c r="C3" s="169"/>
      <c r="D3" s="169"/>
    </row>
    <row r="4" spans="1:6">
      <c r="B4" s="169"/>
      <c r="C4" s="169"/>
      <c r="D4" s="169"/>
    </row>
    <row r="5" spans="1:6">
      <c r="B5" s="121" t="s">
        <v>820</v>
      </c>
      <c r="C5" s="190"/>
      <c r="D5" s="121"/>
    </row>
    <row r="6" spans="1:6">
      <c r="B6" s="120" t="s">
        <v>819</v>
      </c>
      <c r="C6" s="169"/>
      <c r="D6" s="120"/>
    </row>
    <row r="7" spans="1:6">
      <c r="B7" s="120" t="s">
        <v>821</v>
      </c>
      <c r="C7" s="169"/>
      <c r="D7" s="120"/>
    </row>
    <row r="8" spans="1:6">
      <c r="B8" s="120"/>
      <c r="C8" s="169"/>
      <c r="D8" s="120"/>
    </row>
    <row r="9" spans="1:6">
      <c r="B9" s="120" t="s">
        <v>826</v>
      </c>
      <c r="C9" s="169"/>
      <c r="D9" s="120"/>
    </row>
    <row r="10" spans="1:6">
      <c r="B10" s="170" t="s">
        <v>150</v>
      </c>
      <c r="C10" s="170"/>
      <c r="D10" s="183"/>
    </row>
    <row r="11" spans="1:6">
      <c r="B11" s="171" t="s">
        <v>149</v>
      </c>
      <c r="C11" s="171"/>
      <c r="D11" s="183"/>
    </row>
    <row r="14" spans="1:6" s="160" customFormat="1" ht="87.5">
      <c r="A14" s="186" t="s">
        <v>152</v>
      </c>
      <c r="B14" s="187" t="s">
        <v>14</v>
      </c>
      <c r="C14" s="187" t="s">
        <v>15</v>
      </c>
      <c r="D14" s="196" t="s">
        <v>189</v>
      </c>
      <c r="E14" s="196" t="s">
        <v>831</v>
      </c>
      <c r="F14" s="196" t="s">
        <v>829</v>
      </c>
    </row>
    <row r="15" spans="1:6">
      <c r="A15" s="157" t="s">
        <v>191</v>
      </c>
      <c r="B15" s="163" t="s">
        <v>192</v>
      </c>
      <c r="C15" s="163" t="s">
        <v>193</v>
      </c>
      <c r="D15" s="163" t="s">
        <v>832</v>
      </c>
      <c r="E15" s="168"/>
      <c r="F15" s="207">
        <f>$D15 -($D15*$E15)</f>
        <v>10000</v>
      </c>
    </row>
    <row r="16" spans="1:6">
      <c r="A16" s="157" t="s">
        <v>191</v>
      </c>
      <c r="B16" s="163" t="s">
        <v>192</v>
      </c>
      <c r="C16" s="163" t="s">
        <v>194</v>
      </c>
      <c r="D16" s="163" t="s">
        <v>833</v>
      </c>
      <c r="E16" s="168"/>
      <c r="F16" s="207">
        <f>$D16 -($D16*$E16)</f>
        <v>8500</v>
      </c>
    </row>
    <row r="17" spans="1:6">
      <c r="A17" s="157" t="s">
        <v>191</v>
      </c>
      <c r="B17" s="163" t="s">
        <v>192</v>
      </c>
      <c r="C17" s="163" t="s">
        <v>195</v>
      </c>
      <c r="D17" s="163" t="s">
        <v>834</v>
      </c>
      <c r="E17" s="168"/>
      <c r="F17" s="207">
        <f t="shared" ref="F17:F79" si="0">$D17 -($D17*$E17)</f>
        <v>5000</v>
      </c>
    </row>
    <row r="18" spans="1:6">
      <c r="A18" s="157" t="s">
        <v>191</v>
      </c>
      <c r="B18" s="163" t="s">
        <v>192</v>
      </c>
      <c r="C18" s="163" t="s">
        <v>196</v>
      </c>
      <c r="D18" s="163" t="s">
        <v>835</v>
      </c>
      <c r="E18" s="168"/>
      <c r="F18" s="207">
        <f t="shared" si="0"/>
        <v>2500</v>
      </c>
    </row>
    <row r="19" spans="1:6">
      <c r="A19" s="157" t="s">
        <v>191</v>
      </c>
      <c r="B19" s="163" t="s">
        <v>192</v>
      </c>
      <c r="C19" s="163" t="s">
        <v>197</v>
      </c>
      <c r="D19" s="163" t="s">
        <v>832</v>
      </c>
      <c r="E19" s="168"/>
      <c r="F19" s="207">
        <f t="shared" si="0"/>
        <v>10000</v>
      </c>
    </row>
    <row r="20" spans="1:6">
      <c r="A20" s="157" t="s">
        <v>191</v>
      </c>
      <c r="B20" s="163" t="s">
        <v>192</v>
      </c>
      <c r="C20" s="163" t="s">
        <v>198</v>
      </c>
      <c r="D20" s="163" t="s">
        <v>836</v>
      </c>
      <c r="E20" s="168"/>
      <c r="F20" s="207">
        <f t="shared" si="0"/>
        <v>9000</v>
      </c>
    </row>
    <row r="21" spans="1:6">
      <c r="A21" s="157" t="s">
        <v>191</v>
      </c>
      <c r="B21" s="163" t="s">
        <v>192</v>
      </c>
      <c r="C21" s="163" t="s">
        <v>199</v>
      </c>
      <c r="D21" s="163" t="s">
        <v>837</v>
      </c>
      <c r="E21" s="168"/>
      <c r="F21" s="207">
        <f t="shared" si="0"/>
        <v>6000</v>
      </c>
    </row>
    <row r="22" spans="1:6">
      <c r="A22" s="157" t="s">
        <v>191</v>
      </c>
      <c r="B22" s="163" t="s">
        <v>192</v>
      </c>
      <c r="C22" s="163" t="s">
        <v>200</v>
      </c>
      <c r="D22" s="163" t="s">
        <v>849</v>
      </c>
      <c r="E22" s="168"/>
      <c r="F22" s="207">
        <f t="shared" si="0"/>
        <v>11500</v>
      </c>
    </row>
    <row r="23" spans="1:6">
      <c r="A23" s="157" t="s">
        <v>191</v>
      </c>
      <c r="B23" s="163" t="s">
        <v>192</v>
      </c>
      <c r="C23" s="163" t="s">
        <v>201</v>
      </c>
      <c r="D23" s="163" t="s">
        <v>833</v>
      </c>
      <c r="E23" s="168"/>
      <c r="F23" s="207">
        <f t="shared" si="0"/>
        <v>8500</v>
      </c>
    </row>
    <row r="24" spans="1:6">
      <c r="A24" s="157" t="s">
        <v>191</v>
      </c>
      <c r="B24" s="163" t="s">
        <v>192</v>
      </c>
      <c r="C24" s="163" t="s">
        <v>202</v>
      </c>
      <c r="D24" s="163" t="s">
        <v>841</v>
      </c>
      <c r="E24" s="168"/>
      <c r="F24" s="207">
        <f t="shared" si="0"/>
        <v>8000</v>
      </c>
    </row>
    <row r="25" spans="1:6">
      <c r="A25" s="157" t="s">
        <v>191</v>
      </c>
      <c r="B25" s="163" t="s">
        <v>192</v>
      </c>
      <c r="C25" s="163" t="s">
        <v>203</v>
      </c>
      <c r="D25" s="163" t="s">
        <v>850</v>
      </c>
      <c r="E25" s="168"/>
      <c r="F25" s="207">
        <f t="shared" si="0"/>
        <v>7500</v>
      </c>
    </row>
    <row r="26" spans="1:6">
      <c r="A26" s="157" t="s">
        <v>191</v>
      </c>
      <c r="B26" s="163" t="s">
        <v>192</v>
      </c>
      <c r="C26" s="163" t="s">
        <v>204</v>
      </c>
      <c r="D26" s="163" t="s">
        <v>832</v>
      </c>
      <c r="E26" s="168"/>
      <c r="F26" s="207">
        <f t="shared" si="0"/>
        <v>10000</v>
      </c>
    </row>
    <row r="27" spans="1:6">
      <c r="A27" s="157" t="s">
        <v>191</v>
      </c>
      <c r="B27" s="163" t="s">
        <v>192</v>
      </c>
      <c r="C27" s="163" t="s">
        <v>205</v>
      </c>
      <c r="D27" s="163" t="s">
        <v>841</v>
      </c>
      <c r="E27" s="168"/>
      <c r="F27" s="207">
        <f t="shared" si="0"/>
        <v>8000</v>
      </c>
    </row>
    <row r="28" spans="1:6">
      <c r="A28" s="157" t="s">
        <v>191</v>
      </c>
      <c r="B28" s="163" t="s">
        <v>192</v>
      </c>
      <c r="C28" s="163" t="s">
        <v>206</v>
      </c>
      <c r="D28" s="163" t="s">
        <v>842</v>
      </c>
      <c r="E28" s="168"/>
      <c r="F28" s="207">
        <f t="shared" si="0"/>
        <v>6500</v>
      </c>
    </row>
    <row r="29" spans="1:6">
      <c r="A29" s="157" t="s">
        <v>191</v>
      </c>
      <c r="B29" s="163" t="s">
        <v>192</v>
      </c>
      <c r="C29" s="163" t="s">
        <v>207</v>
      </c>
      <c r="D29" s="163" t="s">
        <v>850</v>
      </c>
      <c r="E29" s="168"/>
      <c r="F29" s="207">
        <f t="shared" si="0"/>
        <v>7500</v>
      </c>
    </row>
    <row r="30" spans="1:6">
      <c r="A30" s="157" t="s">
        <v>191</v>
      </c>
      <c r="B30" s="163" t="s">
        <v>192</v>
      </c>
      <c r="C30" s="163" t="s">
        <v>208</v>
      </c>
      <c r="D30" s="163" t="s">
        <v>842</v>
      </c>
      <c r="E30" s="168"/>
      <c r="F30" s="207">
        <f t="shared" si="0"/>
        <v>6500</v>
      </c>
    </row>
    <row r="31" spans="1:6">
      <c r="A31" s="157" t="s">
        <v>191</v>
      </c>
      <c r="B31" s="163" t="s">
        <v>192</v>
      </c>
      <c r="C31" s="163" t="s">
        <v>209</v>
      </c>
      <c r="D31" s="163" t="s">
        <v>851</v>
      </c>
      <c r="E31" s="168"/>
      <c r="F31" s="207">
        <f t="shared" si="0"/>
        <v>4500</v>
      </c>
    </row>
    <row r="32" spans="1:6">
      <c r="A32" s="157" t="s">
        <v>191</v>
      </c>
      <c r="B32" s="163" t="s">
        <v>192</v>
      </c>
      <c r="C32" s="163" t="s">
        <v>210</v>
      </c>
      <c r="D32" s="163" t="s">
        <v>843</v>
      </c>
      <c r="E32" s="168"/>
      <c r="F32" s="207">
        <f t="shared" si="0"/>
        <v>4000</v>
      </c>
    </row>
    <row r="33" spans="1:6">
      <c r="A33" s="157" t="s">
        <v>191</v>
      </c>
      <c r="B33" s="163" t="s">
        <v>192</v>
      </c>
      <c r="C33" s="163" t="s">
        <v>211</v>
      </c>
      <c r="D33" s="163" t="s">
        <v>832</v>
      </c>
      <c r="E33" s="168"/>
      <c r="F33" s="207">
        <f t="shared" si="0"/>
        <v>10000</v>
      </c>
    </row>
    <row r="34" spans="1:6">
      <c r="A34" s="157" t="s">
        <v>191</v>
      </c>
      <c r="B34" s="163" t="s">
        <v>192</v>
      </c>
      <c r="C34" s="163" t="s">
        <v>212</v>
      </c>
      <c r="D34" s="163" t="s">
        <v>852</v>
      </c>
      <c r="E34" s="168"/>
      <c r="F34" s="207">
        <f t="shared" si="0"/>
        <v>6750</v>
      </c>
    </row>
    <row r="35" spans="1:6">
      <c r="A35" s="157" t="s">
        <v>191</v>
      </c>
      <c r="B35" s="163" t="s">
        <v>192</v>
      </c>
      <c r="C35" s="163" t="s">
        <v>213</v>
      </c>
      <c r="D35" s="163" t="s">
        <v>853</v>
      </c>
      <c r="E35" s="168"/>
      <c r="F35" s="207">
        <f t="shared" si="0"/>
        <v>9750</v>
      </c>
    </row>
    <row r="36" spans="1:6">
      <c r="A36" s="157" t="s">
        <v>191</v>
      </c>
      <c r="B36" s="163" t="s">
        <v>192</v>
      </c>
      <c r="C36" s="163" t="s">
        <v>214</v>
      </c>
      <c r="D36" s="163" t="s">
        <v>854</v>
      </c>
      <c r="E36" s="168"/>
      <c r="F36" s="207">
        <f t="shared" si="0"/>
        <v>8450</v>
      </c>
    </row>
    <row r="37" spans="1:6">
      <c r="A37" s="157" t="s">
        <v>191</v>
      </c>
      <c r="B37" s="163" t="s">
        <v>192</v>
      </c>
      <c r="C37" s="163" t="s">
        <v>215</v>
      </c>
      <c r="D37" s="163" t="s">
        <v>835</v>
      </c>
      <c r="E37" s="168"/>
      <c r="F37" s="207">
        <f t="shared" si="0"/>
        <v>2500</v>
      </c>
    </row>
    <row r="38" spans="1:6">
      <c r="A38" s="157" t="s">
        <v>191</v>
      </c>
      <c r="B38" s="163" t="s">
        <v>192</v>
      </c>
      <c r="C38" s="163" t="s">
        <v>216</v>
      </c>
      <c r="D38" s="163" t="s">
        <v>854</v>
      </c>
      <c r="E38" s="168"/>
      <c r="F38" s="207">
        <f t="shared" si="0"/>
        <v>8450</v>
      </c>
    </row>
    <row r="39" spans="1:6">
      <c r="A39" s="157" t="s">
        <v>191</v>
      </c>
      <c r="B39" s="163" t="s">
        <v>192</v>
      </c>
      <c r="C39" s="163" t="s">
        <v>217</v>
      </c>
      <c r="D39" s="163" t="s">
        <v>833</v>
      </c>
      <c r="E39" s="168"/>
      <c r="F39" s="207">
        <f t="shared" si="0"/>
        <v>8500</v>
      </c>
    </row>
    <row r="40" spans="1:6">
      <c r="A40" s="157" t="s">
        <v>191</v>
      </c>
      <c r="B40" s="163" t="s">
        <v>192</v>
      </c>
      <c r="C40" s="163" t="s">
        <v>218</v>
      </c>
      <c r="D40" s="163" t="s">
        <v>844</v>
      </c>
      <c r="E40" s="168"/>
      <c r="F40" s="207">
        <f t="shared" si="0"/>
        <v>10500</v>
      </c>
    </row>
    <row r="41" spans="1:6">
      <c r="A41" s="157" t="s">
        <v>191</v>
      </c>
      <c r="B41" s="163" t="s">
        <v>192</v>
      </c>
      <c r="C41" s="163" t="s">
        <v>219</v>
      </c>
      <c r="D41" s="163" t="s">
        <v>850</v>
      </c>
      <c r="E41" s="168"/>
      <c r="F41" s="207">
        <f t="shared" si="0"/>
        <v>7500</v>
      </c>
    </row>
    <row r="42" spans="1:6">
      <c r="A42" s="157" t="s">
        <v>191</v>
      </c>
      <c r="B42" s="163" t="s">
        <v>192</v>
      </c>
      <c r="C42" s="163" t="s">
        <v>220</v>
      </c>
      <c r="D42" s="163" t="s">
        <v>855</v>
      </c>
      <c r="E42" s="168"/>
      <c r="F42" s="207">
        <f t="shared" si="0"/>
        <v>9500</v>
      </c>
    </row>
    <row r="43" spans="1:6">
      <c r="A43" s="157" t="s">
        <v>191</v>
      </c>
      <c r="B43" s="163" t="s">
        <v>192</v>
      </c>
      <c r="C43" s="163" t="s">
        <v>221</v>
      </c>
      <c r="D43" s="163" t="s">
        <v>836</v>
      </c>
      <c r="E43" s="168"/>
      <c r="F43" s="207">
        <f t="shared" si="0"/>
        <v>9000</v>
      </c>
    </row>
    <row r="44" spans="1:6">
      <c r="A44" s="157" t="s">
        <v>191</v>
      </c>
      <c r="B44" s="163" t="s">
        <v>192</v>
      </c>
      <c r="C44" s="163" t="s">
        <v>222</v>
      </c>
      <c r="D44" s="163" t="s">
        <v>839</v>
      </c>
      <c r="E44" s="168"/>
      <c r="F44" s="207">
        <f t="shared" si="0"/>
        <v>12000</v>
      </c>
    </row>
    <row r="45" spans="1:6">
      <c r="A45" s="157" t="s">
        <v>191</v>
      </c>
      <c r="B45" s="163" t="s">
        <v>192</v>
      </c>
      <c r="C45" s="163" t="s">
        <v>223</v>
      </c>
      <c r="D45" s="163" t="s">
        <v>833</v>
      </c>
      <c r="E45" s="168"/>
      <c r="F45" s="207">
        <f t="shared" si="0"/>
        <v>8500</v>
      </c>
    </row>
    <row r="46" spans="1:6">
      <c r="A46" s="157" t="s">
        <v>191</v>
      </c>
      <c r="B46" s="163" t="s">
        <v>192</v>
      </c>
      <c r="C46" s="163" t="s">
        <v>224</v>
      </c>
      <c r="D46" s="163" t="s">
        <v>855</v>
      </c>
      <c r="E46" s="168"/>
      <c r="F46" s="207">
        <f t="shared" si="0"/>
        <v>9500</v>
      </c>
    </row>
    <row r="47" spans="1:6">
      <c r="A47" s="157" t="s">
        <v>191</v>
      </c>
      <c r="B47" s="163" t="s">
        <v>225</v>
      </c>
      <c r="C47" s="163" t="s">
        <v>226</v>
      </c>
      <c r="D47" s="163" t="s">
        <v>836</v>
      </c>
      <c r="E47" s="168"/>
      <c r="F47" s="207">
        <f t="shared" si="0"/>
        <v>9000</v>
      </c>
    </row>
    <row r="48" spans="1:6">
      <c r="A48" s="157" t="s">
        <v>191</v>
      </c>
      <c r="B48" s="163" t="s">
        <v>225</v>
      </c>
      <c r="C48" s="163" t="s">
        <v>227</v>
      </c>
      <c r="D48" s="163" t="s">
        <v>833</v>
      </c>
      <c r="E48" s="168"/>
      <c r="F48" s="207">
        <f t="shared" si="0"/>
        <v>8500</v>
      </c>
    </row>
    <row r="49" spans="1:6">
      <c r="A49" s="157" t="s">
        <v>191</v>
      </c>
      <c r="B49" s="163" t="s">
        <v>225</v>
      </c>
      <c r="C49" s="163" t="s">
        <v>228</v>
      </c>
      <c r="D49" s="163" t="s">
        <v>844</v>
      </c>
      <c r="E49" s="168"/>
      <c r="F49" s="207">
        <f t="shared" si="0"/>
        <v>10500</v>
      </c>
    </row>
    <row r="50" spans="1:6">
      <c r="A50" s="157" t="s">
        <v>191</v>
      </c>
      <c r="B50" s="163" t="s">
        <v>5</v>
      </c>
      <c r="C50" s="163" t="s">
        <v>229</v>
      </c>
      <c r="D50" s="163" t="s">
        <v>836</v>
      </c>
      <c r="E50" s="168"/>
      <c r="F50" s="207">
        <f t="shared" si="0"/>
        <v>9000</v>
      </c>
    </row>
    <row r="51" spans="1:6">
      <c r="A51" s="157" t="s">
        <v>191</v>
      </c>
      <c r="B51" s="163" t="s">
        <v>5</v>
      </c>
      <c r="C51" s="163" t="s">
        <v>230</v>
      </c>
      <c r="D51" s="163" t="s">
        <v>856</v>
      </c>
      <c r="E51" s="168"/>
      <c r="F51" s="207">
        <f t="shared" si="0"/>
        <v>9250</v>
      </c>
    </row>
    <row r="52" spans="1:6">
      <c r="A52" s="157" t="s">
        <v>191</v>
      </c>
      <c r="B52" s="163" t="s">
        <v>5</v>
      </c>
      <c r="C52" s="163" t="s">
        <v>231</v>
      </c>
      <c r="D52" s="163" t="s">
        <v>839</v>
      </c>
      <c r="E52" s="168"/>
      <c r="F52" s="207">
        <f t="shared" si="0"/>
        <v>12000</v>
      </c>
    </row>
    <row r="53" spans="1:6">
      <c r="A53" s="157" t="s">
        <v>191</v>
      </c>
      <c r="B53" s="163" t="s">
        <v>5</v>
      </c>
      <c r="C53" s="163" t="s">
        <v>232</v>
      </c>
      <c r="D53" s="163" t="s">
        <v>838</v>
      </c>
      <c r="E53" s="168"/>
      <c r="F53" s="207">
        <f t="shared" si="0"/>
        <v>15000</v>
      </c>
    </row>
    <row r="54" spans="1:6">
      <c r="A54" s="157" t="s">
        <v>191</v>
      </c>
      <c r="B54" s="163" t="s">
        <v>5</v>
      </c>
      <c r="C54" s="163" t="s">
        <v>233</v>
      </c>
      <c r="D54" s="163" t="s">
        <v>836</v>
      </c>
      <c r="E54" s="168"/>
      <c r="F54" s="207">
        <f t="shared" si="0"/>
        <v>9000</v>
      </c>
    </row>
    <row r="55" spans="1:6">
      <c r="A55" s="157" t="s">
        <v>191</v>
      </c>
      <c r="B55" s="163" t="s">
        <v>5</v>
      </c>
      <c r="C55" s="163" t="s">
        <v>234</v>
      </c>
      <c r="D55" s="163" t="s">
        <v>834</v>
      </c>
      <c r="E55" s="168"/>
      <c r="F55" s="207">
        <f t="shared" si="0"/>
        <v>5000</v>
      </c>
    </row>
    <row r="56" spans="1:6">
      <c r="A56" s="157" t="s">
        <v>191</v>
      </c>
      <c r="B56" s="163" t="s">
        <v>5</v>
      </c>
      <c r="C56" s="163" t="s">
        <v>235</v>
      </c>
      <c r="D56" s="163" t="s">
        <v>844</v>
      </c>
      <c r="E56" s="168"/>
      <c r="F56" s="207">
        <f t="shared" si="0"/>
        <v>10500</v>
      </c>
    </row>
    <row r="57" spans="1:6">
      <c r="A57" s="157" t="s">
        <v>191</v>
      </c>
      <c r="B57" s="163" t="s">
        <v>5</v>
      </c>
      <c r="C57" s="163" t="s">
        <v>236</v>
      </c>
      <c r="D57" s="163" t="s">
        <v>836</v>
      </c>
      <c r="E57" s="168"/>
      <c r="F57" s="207">
        <f t="shared" si="0"/>
        <v>9000</v>
      </c>
    </row>
    <row r="58" spans="1:6">
      <c r="A58" s="157" t="s">
        <v>191</v>
      </c>
      <c r="B58" s="163" t="s">
        <v>5</v>
      </c>
      <c r="C58" s="163" t="s">
        <v>237</v>
      </c>
      <c r="D58" s="163" t="s">
        <v>850</v>
      </c>
      <c r="E58" s="168"/>
      <c r="F58" s="207">
        <f t="shared" si="0"/>
        <v>7500</v>
      </c>
    </row>
    <row r="59" spans="1:6">
      <c r="A59" s="157" t="s">
        <v>191</v>
      </c>
      <c r="B59" s="163" t="s">
        <v>5</v>
      </c>
      <c r="C59" s="163" t="s">
        <v>238</v>
      </c>
      <c r="D59" s="163" t="s">
        <v>836</v>
      </c>
      <c r="E59" s="168"/>
      <c r="F59" s="207">
        <f t="shared" si="0"/>
        <v>9000</v>
      </c>
    </row>
    <row r="60" spans="1:6">
      <c r="A60" s="157" t="s">
        <v>191</v>
      </c>
      <c r="B60" s="163" t="s">
        <v>5</v>
      </c>
      <c r="C60" s="163" t="s">
        <v>239</v>
      </c>
      <c r="D60" s="163" t="s">
        <v>838</v>
      </c>
      <c r="E60" s="168"/>
      <c r="F60" s="207">
        <f t="shared" si="0"/>
        <v>15000</v>
      </c>
    </row>
    <row r="61" spans="1:6">
      <c r="A61" s="157" t="s">
        <v>191</v>
      </c>
      <c r="B61" s="163" t="s">
        <v>5</v>
      </c>
      <c r="C61" s="163" t="s">
        <v>240</v>
      </c>
      <c r="D61" s="163" t="s">
        <v>839</v>
      </c>
      <c r="E61" s="168"/>
      <c r="F61" s="207">
        <f t="shared" si="0"/>
        <v>12000</v>
      </c>
    </row>
    <row r="62" spans="1:6">
      <c r="A62" s="157" t="s">
        <v>191</v>
      </c>
      <c r="B62" s="163" t="s">
        <v>5</v>
      </c>
      <c r="C62" s="163" t="s">
        <v>241</v>
      </c>
      <c r="D62" s="163" t="s">
        <v>856</v>
      </c>
      <c r="E62" s="168"/>
      <c r="F62" s="207">
        <f t="shared" si="0"/>
        <v>9250</v>
      </c>
    </row>
    <row r="63" spans="1:6">
      <c r="A63" s="157" t="s">
        <v>191</v>
      </c>
      <c r="B63" s="163" t="s">
        <v>5</v>
      </c>
      <c r="C63" s="163" t="s">
        <v>242</v>
      </c>
      <c r="D63" s="163" t="s">
        <v>836</v>
      </c>
      <c r="E63" s="168"/>
      <c r="F63" s="207">
        <f t="shared" si="0"/>
        <v>9000</v>
      </c>
    </row>
    <row r="64" spans="1:6">
      <c r="A64" s="157" t="s">
        <v>191</v>
      </c>
      <c r="B64" s="163" t="s">
        <v>243</v>
      </c>
      <c r="C64" s="163" t="s">
        <v>244</v>
      </c>
      <c r="D64" s="163" t="s">
        <v>837</v>
      </c>
      <c r="E64" s="168"/>
      <c r="F64" s="207">
        <f t="shared" si="0"/>
        <v>6000</v>
      </c>
    </row>
    <row r="65" spans="1:6">
      <c r="A65" s="157" t="s">
        <v>191</v>
      </c>
      <c r="B65" s="163" t="s">
        <v>243</v>
      </c>
      <c r="C65" s="163" t="s">
        <v>245</v>
      </c>
      <c r="D65" s="163" t="s">
        <v>833</v>
      </c>
      <c r="E65" s="168"/>
      <c r="F65" s="207">
        <f t="shared" si="0"/>
        <v>8500</v>
      </c>
    </row>
    <row r="66" spans="1:6">
      <c r="A66" s="157" t="s">
        <v>191</v>
      </c>
      <c r="B66" s="163" t="s">
        <v>243</v>
      </c>
      <c r="C66" s="163" t="s">
        <v>246</v>
      </c>
      <c r="D66" s="163" t="s">
        <v>837</v>
      </c>
      <c r="E66" s="168"/>
      <c r="F66" s="207">
        <f t="shared" si="0"/>
        <v>6000</v>
      </c>
    </row>
    <row r="67" spans="1:6">
      <c r="A67" s="157" t="s">
        <v>191</v>
      </c>
      <c r="B67" s="163" t="s">
        <v>243</v>
      </c>
      <c r="C67" s="163" t="s">
        <v>247</v>
      </c>
      <c r="D67" s="163" t="s">
        <v>856</v>
      </c>
      <c r="E67" s="168"/>
      <c r="F67" s="207">
        <f t="shared" si="0"/>
        <v>9250</v>
      </c>
    </row>
    <row r="68" spans="1:6">
      <c r="A68" s="157" t="s">
        <v>191</v>
      </c>
      <c r="B68" s="163" t="s">
        <v>243</v>
      </c>
      <c r="C68" s="163" t="s">
        <v>248</v>
      </c>
      <c r="D68" s="163" t="s">
        <v>838</v>
      </c>
      <c r="E68" s="168"/>
      <c r="F68" s="207">
        <f t="shared" si="0"/>
        <v>15000</v>
      </c>
    </row>
    <row r="69" spans="1:6">
      <c r="A69" s="157" t="s">
        <v>191</v>
      </c>
      <c r="B69" s="163" t="s">
        <v>243</v>
      </c>
      <c r="C69" s="163" t="s">
        <v>249</v>
      </c>
      <c r="D69" s="163" t="s">
        <v>856</v>
      </c>
      <c r="E69" s="168"/>
      <c r="F69" s="207">
        <f t="shared" si="0"/>
        <v>9250</v>
      </c>
    </row>
    <row r="70" spans="1:6">
      <c r="A70" s="157" t="s">
        <v>191</v>
      </c>
      <c r="B70" s="163" t="s">
        <v>243</v>
      </c>
      <c r="C70" s="163" t="s">
        <v>250</v>
      </c>
      <c r="D70" s="163" t="s">
        <v>839</v>
      </c>
      <c r="E70" s="168"/>
      <c r="F70" s="207">
        <f t="shared" si="0"/>
        <v>12000</v>
      </c>
    </row>
    <row r="71" spans="1:6">
      <c r="A71" s="157" t="s">
        <v>191</v>
      </c>
      <c r="B71" s="163" t="s">
        <v>251</v>
      </c>
      <c r="C71" s="163" t="s">
        <v>252</v>
      </c>
      <c r="D71" s="163" t="s">
        <v>838</v>
      </c>
      <c r="E71" s="168"/>
      <c r="F71" s="207">
        <f t="shared" si="0"/>
        <v>15000</v>
      </c>
    </row>
    <row r="72" spans="1:6">
      <c r="A72" s="157" t="s">
        <v>191</v>
      </c>
      <c r="B72" s="163" t="s">
        <v>251</v>
      </c>
      <c r="C72" s="163" t="s">
        <v>253</v>
      </c>
      <c r="D72" s="163" t="s">
        <v>839</v>
      </c>
      <c r="E72" s="168"/>
      <c r="F72" s="207">
        <f t="shared" si="0"/>
        <v>12000</v>
      </c>
    </row>
    <row r="73" spans="1:6">
      <c r="A73" s="157" t="s">
        <v>191</v>
      </c>
      <c r="B73" s="163" t="s">
        <v>251</v>
      </c>
      <c r="C73" s="163" t="s">
        <v>254</v>
      </c>
      <c r="D73" s="163" t="s">
        <v>844</v>
      </c>
      <c r="E73" s="168"/>
      <c r="F73" s="207">
        <f t="shared" si="0"/>
        <v>10500</v>
      </c>
    </row>
    <row r="74" spans="1:6">
      <c r="A74" s="157" t="s">
        <v>191</v>
      </c>
      <c r="B74" s="163" t="s">
        <v>251</v>
      </c>
      <c r="C74" s="163" t="s">
        <v>255</v>
      </c>
      <c r="D74" s="163" t="s">
        <v>838</v>
      </c>
      <c r="E74" s="168"/>
      <c r="F74" s="207">
        <f t="shared" si="0"/>
        <v>15000</v>
      </c>
    </row>
    <row r="75" spans="1:6">
      <c r="A75" s="157" t="s">
        <v>191</v>
      </c>
      <c r="B75" s="163" t="s">
        <v>251</v>
      </c>
      <c r="C75" s="163" t="s">
        <v>256</v>
      </c>
      <c r="D75" s="163" t="s">
        <v>833</v>
      </c>
      <c r="E75" s="168"/>
      <c r="F75" s="207">
        <f t="shared" si="0"/>
        <v>8500</v>
      </c>
    </row>
    <row r="76" spans="1:6">
      <c r="A76" s="157" t="s">
        <v>191</v>
      </c>
      <c r="B76" s="163" t="s">
        <v>251</v>
      </c>
      <c r="C76" s="163" t="s">
        <v>257</v>
      </c>
      <c r="D76" s="163" t="s">
        <v>839</v>
      </c>
      <c r="E76" s="168"/>
      <c r="F76" s="207">
        <f t="shared" si="0"/>
        <v>12000</v>
      </c>
    </row>
    <row r="77" spans="1:6">
      <c r="A77" s="157" t="s">
        <v>191</v>
      </c>
      <c r="B77" s="163" t="s">
        <v>251</v>
      </c>
      <c r="C77" s="163" t="s">
        <v>258</v>
      </c>
      <c r="D77" s="163" t="s">
        <v>838</v>
      </c>
      <c r="E77" s="168"/>
      <c r="F77" s="207">
        <f t="shared" si="0"/>
        <v>15000</v>
      </c>
    </row>
    <row r="78" spans="1:6">
      <c r="A78" s="157" t="s">
        <v>191</v>
      </c>
      <c r="B78" s="163" t="s">
        <v>251</v>
      </c>
      <c r="C78" s="163" t="s">
        <v>259</v>
      </c>
      <c r="D78" s="163" t="s">
        <v>839</v>
      </c>
      <c r="E78" s="168"/>
      <c r="F78" s="207">
        <f t="shared" si="0"/>
        <v>12000</v>
      </c>
    </row>
    <row r="79" spans="1:6">
      <c r="A79" s="157" t="s">
        <v>191</v>
      </c>
      <c r="B79" s="163" t="s">
        <v>251</v>
      </c>
      <c r="C79" s="163" t="s">
        <v>9</v>
      </c>
      <c r="D79" s="163" t="s">
        <v>856</v>
      </c>
      <c r="E79" s="168"/>
      <c r="F79" s="207">
        <f t="shared" si="0"/>
        <v>9250</v>
      </c>
    </row>
    <row r="80" spans="1:6">
      <c r="A80" s="157" t="s">
        <v>191</v>
      </c>
      <c r="B80" s="163" t="s">
        <v>260</v>
      </c>
      <c r="C80" s="163" t="s">
        <v>261</v>
      </c>
      <c r="D80" s="163" t="s">
        <v>836</v>
      </c>
      <c r="E80" s="168"/>
      <c r="F80" s="207">
        <f t="shared" ref="F80:F85" si="1">$D80 -($D80*$E80)</f>
        <v>9000</v>
      </c>
    </row>
    <row r="81" spans="1:6">
      <c r="A81" s="157" t="s">
        <v>191</v>
      </c>
      <c r="B81" s="163" t="s">
        <v>260</v>
      </c>
      <c r="C81" s="163" t="s">
        <v>262</v>
      </c>
      <c r="D81" s="163" t="s">
        <v>844</v>
      </c>
      <c r="E81" s="168"/>
      <c r="F81" s="207">
        <f t="shared" si="1"/>
        <v>10500</v>
      </c>
    </row>
    <row r="82" spans="1:6">
      <c r="A82" s="157" t="s">
        <v>191</v>
      </c>
      <c r="B82" s="163" t="s">
        <v>260</v>
      </c>
      <c r="C82" s="163" t="s">
        <v>263</v>
      </c>
      <c r="D82" s="163" t="s">
        <v>839</v>
      </c>
      <c r="E82" s="168"/>
      <c r="F82" s="207">
        <f t="shared" si="1"/>
        <v>12000</v>
      </c>
    </row>
    <row r="83" spans="1:6">
      <c r="A83" s="157" t="s">
        <v>191</v>
      </c>
      <c r="B83" s="163" t="s">
        <v>260</v>
      </c>
      <c r="C83" s="163" t="s">
        <v>264</v>
      </c>
      <c r="D83" s="163" t="s">
        <v>833</v>
      </c>
      <c r="E83" s="168"/>
      <c r="F83" s="207">
        <f t="shared" si="1"/>
        <v>8500</v>
      </c>
    </row>
    <row r="84" spans="1:6">
      <c r="A84" s="157" t="s">
        <v>191</v>
      </c>
      <c r="B84" s="163" t="s">
        <v>260</v>
      </c>
      <c r="C84" s="163" t="s">
        <v>265</v>
      </c>
      <c r="D84" s="163" t="s">
        <v>833</v>
      </c>
      <c r="E84" s="168"/>
      <c r="F84" s="207">
        <f t="shared" si="1"/>
        <v>8500</v>
      </c>
    </row>
    <row r="85" spans="1:6">
      <c r="A85" s="157" t="s">
        <v>191</v>
      </c>
      <c r="B85" s="163" t="s">
        <v>260</v>
      </c>
      <c r="C85" s="163" t="s">
        <v>266</v>
      </c>
      <c r="D85" s="163" t="s">
        <v>850</v>
      </c>
      <c r="E85" s="168"/>
      <c r="F85" s="207">
        <f t="shared" si="1"/>
        <v>7500</v>
      </c>
    </row>
    <row r="86" spans="1:6">
      <c r="E86" s="165" t="s">
        <v>859</v>
      </c>
      <c r="F86" s="209">
        <f>SUM(F15:F85)</f>
        <v>654150</v>
      </c>
    </row>
  </sheetData>
  <mergeCells count="1">
    <mergeCell ref="B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topLeftCell="B1" workbookViewId="0">
      <selection activeCell="C12" sqref="C12"/>
    </sheetView>
  </sheetViews>
  <sheetFormatPr defaultColWidth="12.6328125" defaultRowHeight="12.5"/>
  <cols>
    <col min="1" max="1" width="12.6328125" style="157"/>
    <col min="2" max="2" width="24" style="157" customWidth="1"/>
    <col min="3" max="3" width="27.90625" style="157" customWidth="1"/>
    <col min="4" max="4" width="12.6328125" style="157"/>
    <col min="5" max="5" width="50.36328125" style="157" customWidth="1"/>
    <col min="6" max="6" width="12.6328125" style="208"/>
    <col min="7" max="16384" width="12.6328125" style="157"/>
  </cols>
  <sheetData>
    <row r="1" spans="1:6">
      <c r="B1" s="213" t="str">
        <f>'Read first - Guidance '!D17</f>
        <v xml:space="preserve">[INSERT YOUR COMPANY NAME HERE] </v>
      </c>
      <c r="C1" s="213"/>
      <c r="D1" s="213"/>
    </row>
    <row r="2" spans="1:6">
      <c r="B2" s="169"/>
      <c r="C2" s="169"/>
      <c r="D2" s="169"/>
    </row>
    <row r="3" spans="1:6">
      <c r="B3" s="121" t="s">
        <v>820</v>
      </c>
      <c r="C3" s="169"/>
      <c r="D3" s="169"/>
    </row>
    <row r="4" spans="1:6">
      <c r="B4" s="120" t="s">
        <v>819</v>
      </c>
    </row>
    <row r="5" spans="1:6">
      <c r="B5" s="120" t="s">
        <v>821</v>
      </c>
    </row>
    <row r="6" spans="1:6">
      <c r="B6" s="120"/>
    </row>
    <row r="7" spans="1:6">
      <c r="B7" s="120" t="s">
        <v>826</v>
      </c>
    </row>
    <row r="8" spans="1:6">
      <c r="B8" s="170" t="s">
        <v>150</v>
      </c>
    </row>
    <row r="9" spans="1:6">
      <c r="B9" s="171" t="s">
        <v>149</v>
      </c>
    </row>
    <row r="11" spans="1:6">
      <c r="D11" s="198"/>
      <c r="E11" s="198"/>
    </row>
    <row r="12" spans="1:6" s="160" customFormat="1" ht="87.5">
      <c r="A12" s="186" t="s">
        <v>152</v>
      </c>
      <c r="B12" s="187" t="s">
        <v>14</v>
      </c>
      <c r="C12" s="187" t="s">
        <v>15</v>
      </c>
      <c r="D12" s="196" t="s">
        <v>189</v>
      </c>
      <c r="E12" s="196" t="s">
        <v>831</v>
      </c>
      <c r="F12" s="210" t="s">
        <v>829</v>
      </c>
    </row>
    <row r="13" spans="1:6">
      <c r="A13" s="157" t="s">
        <v>267</v>
      </c>
      <c r="B13" s="163" t="s">
        <v>268</v>
      </c>
      <c r="C13" s="163" t="s">
        <v>269</v>
      </c>
      <c r="D13" s="163" t="s">
        <v>832</v>
      </c>
      <c r="E13" s="168"/>
      <c r="F13" s="207">
        <f>$D13 -($D13*$E13)</f>
        <v>10000</v>
      </c>
    </row>
    <row r="14" spans="1:6">
      <c r="A14" s="157" t="s">
        <v>267</v>
      </c>
      <c r="B14" s="163" t="s">
        <v>268</v>
      </c>
      <c r="C14" s="163" t="s">
        <v>270</v>
      </c>
      <c r="D14" s="163" t="s">
        <v>833</v>
      </c>
      <c r="E14" s="168"/>
      <c r="F14" s="207">
        <f t="shared" ref="F14:F46" si="0">$D14 -($D14*$E14)</f>
        <v>8500</v>
      </c>
    </row>
    <row r="15" spans="1:6">
      <c r="A15" s="157" t="s">
        <v>267</v>
      </c>
      <c r="B15" s="163" t="s">
        <v>268</v>
      </c>
      <c r="C15" s="163" t="s">
        <v>271</v>
      </c>
      <c r="D15" s="163" t="s">
        <v>832</v>
      </c>
      <c r="E15" s="168"/>
      <c r="F15" s="207">
        <f t="shared" si="0"/>
        <v>10000</v>
      </c>
    </row>
    <row r="16" spans="1:6">
      <c r="A16" s="157" t="s">
        <v>267</v>
      </c>
      <c r="B16" s="163" t="s">
        <v>268</v>
      </c>
      <c r="C16" s="163" t="s">
        <v>272</v>
      </c>
      <c r="D16" s="163" t="s">
        <v>846</v>
      </c>
      <c r="E16" s="168"/>
      <c r="F16" s="207">
        <f t="shared" si="0"/>
        <v>5500</v>
      </c>
    </row>
    <row r="17" spans="1:6">
      <c r="A17" s="157" t="s">
        <v>267</v>
      </c>
      <c r="B17" s="163" t="s">
        <v>268</v>
      </c>
      <c r="C17" s="163" t="s">
        <v>273</v>
      </c>
      <c r="D17" s="163" t="s">
        <v>832</v>
      </c>
      <c r="E17" s="168"/>
      <c r="F17" s="207">
        <f t="shared" si="0"/>
        <v>10000</v>
      </c>
    </row>
    <row r="18" spans="1:6">
      <c r="A18" s="157" t="s">
        <v>267</v>
      </c>
      <c r="B18" s="163" t="s">
        <v>1</v>
      </c>
      <c r="C18" s="163" t="s">
        <v>274</v>
      </c>
      <c r="D18" s="163" t="s">
        <v>836</v>
      </c>
      <c r="E18" s="168"/>
      <c r="F18" s="207">
        <f t="shared" si="0"/>
        <v>9000</v>
      </c>
    </row>
    <row r="19" spans="1:6">
      <c r="A19" s="157" t="s">
        <v>267</v>
      </c>
      <c r="B19" s="163" t="s">
        <v>1</v>
      </c>
      <c r="C19" s="163" t="s">
        <v>275</v>
      </c>
      <c r="D19" s="163" t="s">
        <v>837</v>
      </c>
      <c r="E19" s="168"/>
      <c r="F19" s="207">
        <f t="shared" si="0"/>
        <v>6000</v>
      </c>
    </row>
    <row r="20" spans="1:6">
      <c r="A20" s="157" t="s">
        <v>267</v>
      </c>
      <c r="B20" s="163" t="s">
        <v>1</v>
      </c>
      <c r="C20" s="163" t="s">
        <v>121</v>
      </c>
      <c r="D20" s="163" t="s">
        <v>838</v>
      </c>
      <c r="E20" s="168"/>
      <c r="F20" s="207">
        <f t="shared" si="0"/>
        <v>15000</v>
      </c>
    </row>
    <row r="21" spans="1:6">
      <c r="A21" s="157" t="s">
        <v>267</v>
      </c>
      <c r="B21" s="163" t="s">
        <v>2</v>
      </c>
      <c r="C21" s="163" t="s">
        <v>276</v>
      </c>
      <c r="D21" s="163" t="s">
        <v>839</v>
      </c>
      <c r="E21" s="168"/>
      <c r="F21" s="207">
        <f t="shared" si="0"/>
        <v>12000</v>
      </c>
    </row>
    <row r="22" spans="1:6">
      <c r="A22" s="157" t="s">
        <v>267</v>
      </c>
      <c r="B22" s="163" t="s">
        <v>2</v>
      </c>
      <c r="C22" s="163" t="s">
        <v>277</v>
      </c>
      <c r="D22" s="163" t="s">
        <v>840</v>
      </c>
      <c r="E22" s="168"/>
      <c r="F22" s="207">
        <f t="shared" si="0"/>
        <v>14500</v>
      </c>
    </row>
    <row r="23" spans="1:6">
      <c r="A23" s="157" t="s">
        <v>267</v>
      </c>
      <c r="B23" s="163" t="s">
        <v>2</v>
      </c>
      <c r="C23" s="163" t="s">
        <v>123</v>
      </c>
      <c r="D23" s="163" t="s">
        <v>838</v>
      </c>
      <c r="E23" s="168"/>
      <c r="F23" s="207">
        <f t="shared" si="0"/>
        <v>15000</v>
      </c>
    </row>
    <row r="24" spans="1:6">
      <c r="A24" s="157" t="s">
        <v>267</v>
      </c>
      <c r="B24" s="163" t="s">
        <v>278</v>
      </c>
      <c r="C24" s="163" t="s">
        <v>279</v>
      </c>
      <c r="D24" s="163" t="s">
        <v>832</v>
      </c>
      <c r="E24" s="168"/>
      <c r="F24" s="207">
        <f t="shared" si="0"/>
        <v>10000</v>
      </c>
    </row>
    <row r="25" spans="1:6">
      <c r="A25" s="157" t="s">
        <v>267</v>
      </c>
      <c r="B25" s="163" t="s">
        <v>278</v>
      </c>
      <c r="C25" s="163" t="s">
        <v>280</v>
      </c>
      <c r="D25" s="163" t="s">
        <v>841</v>
      </c>
      <c r="E25" s="168"/>
      <c r="F25" s="207">
        <f t="shared" si="0"/>
        <v>8000</v>
      </c>
    </row>
    <row r="26" spans="1:6">
      <c r="A26" s="157" t="s">
        <v>267</v>
      </c>
      <c r="B26" s="163" t="s">
        <v>278</v>
      </c>
      <c r="C26" s="163" t="s">
        <v>281</v>
      </c>
      <c r="D26" s="163" t="s">
        <v>842</v>
      </c>
      <c r="E26" s="168"/>
      <c r="F26" s="207">
        <f t="shared" si="0"/>
        <v>6500</v>
      </c>
    </row>
    <row r="27" spans="1:6">
      <c r="A27" s="157" t="s">
        <v>267</v>
      </c>
      <c r="B27" s="163" t="s">
        <v>278</v>
      </c>
      <c r="C27" s="163" t="s">
        <v>282</v>
      </c>
      <c r="D27" s="163" t="s">
        <v>839</v>
      </c>
      <c r="E27" s="168"/>
      <c r="F27" s="207">
        <f t="shared" si="0"/>
        <v>12000</v>
      </c>
    </row>
    <row r="28" spans="1:6">
      <c r="A28" s="157" t="s">
        <v>267</v>
      </c>
      <c r="B28" s="163" t="s">
        <v>278</v>
      </c>
      <c r="C28" s="163" t="s">
        <v>283</v>
      </c>
      <c r="D28" s="163" t="s">
        <v>838</v>
      </c>
      <c r="E28" s="168"/>
      <c r="F28" s="207">
        <f t="shared" si="0"/>
        <v>15000</v>
      </c>
    </row>
    <row r="29" spans="1:6">
      <c r="A29" s="157" t="s">
        <v>267</v>
      </c>
      <c r="B29" s="163" t="s">
        <v>278</v>
      </c>
      <c r="C29" s="163" t="s">
        <v>284</v>
      </c>
      <c r="D29" s="163" t="s">
        <v>839</v>
      </c>
      <c r="E29" s="168"/>
      <c r="F29" s="207">
        <f t="shared" si="0"/>
        <v>12000</v>
      </c>
    </row>
    <row r="30" spans="1:6">
      <c r="A30" s="157" t="s">
        <v>267</v>
      </c>
      <c r="B30" s="163" t="s">
        <v>278</v>
      </c>
      <c r="C30" s="163" t="s">
        <v>285</v>
      </c>
      <c r="D30" s="163" t="s">
        <v>843</v>
      </c>
      <c r="E30" s="168"/>
      <c r="F30" s="207">
        <f t="shared" si="0"/>
        <v>4000</v>
      </c>
    </row>
    <row r="31" spans="1:6">
      <c r="A31" s="157" t="s">
        <v>267</v>
      </c>
      <c r="B31" s="163" t="s">
        <v>278</v>
      </c>
      <c r="C31" s="163" t="s">
        <v>286</v>
      </c>
      <c r="D31" s="163" t="s">
        <v>832</v>
      </c>
      <c r="E31" s="168"/>
      <c r="F31" s="207">
        <f t="shared" si="0"/>
        <v>10000</v>
      </c>
    </row>
    <row r="32" spans="1:6">
      <c r="A32" s="157" t="s">
        <v>267</v>
      </c>
      <c r="B32" s="163" t="s">
        <v>278</v>
      </c>
      <c r="C32" s="163" t="s">
        <v>287</v>
      </c>
      <c r="D32" s="163" t="s">
        <v>844</v>
      </c>
      <c r="E32" s="168"/>
      <c r="F32" s="207">
        <f t="shared" si="0"/>
        <v>10500</v>
      </c>
    </row>
    <row r="33" spans="1:6">
      <c r="A33" s="157" t="s">
        <v>267</v>
      </c>
      <c r="B33" s="163" t="s">
        <v>288</v>
      </c>
      <c r="C33" s="163" t="s">
        <v>289</v>
      </c>
      <c r="D33" s="163" t="s">
        <v>839</v>
      </c>
      <c r="E33" s="168"/>
      <c r="F33" s="207">
        <f t="shared" si="0"/>
        <v>12000</v>
      </c>
    </row>
    <row r="34" spans="1:6">
      <c r="A34" s="157" t="s">
        <v>267</v>
      </c>
      <c r="B34" s="163" t="s">
        <v>288</v>
      </c>
      <c r="C34" s="163" t="s">
        <v>290</v>
      </c>
      <c r="D34" s="163" t="s">
        <v>845</v>
      </c>
      <c r="E34" s="168"/>
      <c r="F34" s="207">
        <f t="shared" si="0"/>
        <v>12050</v>
      </c>
    </row>
    <row r="35" spans="1:6">
      <c r="A35" s="157" t="s">
        <v>267</v>
      </c>
      <c r="B35" s="163" t="s">
        <v>291</v>
      </c>
      <c r="C35" s="163" t="s">
        <v>292</v>
      </c>
      <c r="D35" s="163" t="s">
        <v>838</v>
      </c>
      <c r="E35" s="168"/>
      <c r="F35" s="207">
        <f t="shared" si="0"/>
        <v>15000</v>
      </c>
    </row>
    <row r="36" spans="1:6">
      <c r="A36" s="157" t="s">
        <v>267</v>
      </c>
      <c r="B36" s="163" t="s">
        <v>291</v>
      </c>
      <c r="C36" s="163" t="s">
        <v>293</v>
      </c>
      <c r="D36" s="163" t="s">
        <v>839</v>
      </c>
      <c r="E36" s="168"/>
      <c r="F36" s="207">
        <f t="shared" si="0"/>
        <v>12000</v>
      </c>
    </row>
    <row r="37" spans="1:6">
      <c r="A37" s="157" t="s">
        <v>267</v>
      </c>
      <c r="B37" s="163" t="s">
        <v>291</v>
      </c>
      <c r="C37" s="163" t="s">
        <v>294</v>
      </c>
      <c r="D37" s="163" t="s">
        <v>833</v>
      </c>
      <c r="E37" s="168"/>
      <c r="F37" s="207">
        <f t="shared" si="0"/>
        <v>8500</v>
      </c>
    </row>
    <row r="38" spans="1:6">
      <c r="A38" s="157" t="s">
        <v>267</v>
      </c>
      <c r="B38" s="163" t="s">
        <v>291</v>
      </c>
      <c r="C38" s="163" t="s">
        <v>295</v>
      </c>
      <c r="D38" s="163" t="s">
        <v>844</v>
      </c>
      <c r="E38" s="168"/>
      <c r="F38" s="207">
        <f t="shared" si="0"/>
        <v>10500</v>
      </c>
    </row>
    <row r="39" spans="1:6">
      <c r="A39" s="157" t="s">
        <v>267</v>
      </c>
      <c r="B39" s="163" t="s">
        <v>291</v>
      </c>
      <c r="C39" s="163" t="s">
        <v>296</v>
      </c>
      <c r="D39" s="163" t="s">
        <v>838</v>
      </c>
      <c r="E39" s="168"/>
      <c r="F39" s="207">
        <f t="shared" si="0"/>
        <v>15000</v>
      </c>
    </row>
    <row r="40" spans="1:6">
      <c r="A40" s="157" t="s">
        <v>267</v>
      </c>
      <c r="B40" s="163" t="s">
        <v>291</v>
      </c>
      <c r="C40" s="163" t="s">
        <v>297</v>
      </c>
      <c r="D40" s="163" t="s">
        <v>839</v>
      </c>
      <c r="E40" s="168"/>
      <c r="F40" s="207">
        <f t="shared" si="0"/>
        <v>12000</v>
      </c>
    </row>
    <row r="41" spans="1:6">
      <c r="A41" s="157" t="s">
        <v>267</v>
      </c>
      <c r="B41" s="163" t="s">
        <v>298</v>
      </c>
      <c r="C41" s="163" t="s">
        <v>299</v>
      </c>
      <c r="D41" s="163" t="s">
        <v>836</v>
      </c>
      <c r="E41" s="168"/>
      <c r="F41" s="207">
        <f t="shared" si="0"/>
        <v>9000</v>
      </c>
    </row>
    <row r="42" spans="1:6">
      <c r="A42" s="157" t="s">
        <v>267</v>
      </c>
      <c r="B42" s="163" t="s">
        <v>298</v>
      </c>
      <c r="C42" s="163" t="s">
        <v>300</v>
      </c>
      <c r="D42" s="163" t="s">
        <v>839</v>
      </c>
      <c r="E42" s="168"/>
      <c r="F42" s="207">
        <f t="shared" si="0"/>
        <v>12000</v>
      </c>
    </row>
    <row r="43" spans="1:6">
      <c r="A43" s="157" t="s">
        <v>267</v>
      </c>
      <c r="B43" s="163" t="s">
        <v>298</v>
      </c>
      <c r="C43" s="163" t="s">
        <v>205</v>
      </c>
      <c r="D43" s="163" t="s">
        <v>833</v>
      </c>
      <c r="E43" s="168"/>
      <c r="F43" s="207">
        <f t="shared" si="0"/>
        <v>8500</v>
      </c>
    </row>
    <row r="44" spans="1:6">
      <c r="A44" s="157" t="s">
        <v>267</v>
      </c>
      <c r="B44" s="163" t="s">
        <v>298</v>
      </c>
      <c r="C44" s="163" t="s">
        <v>301</v>
      </c>
      <c r="D44" s="163" t="s">
        <v>844</v>
      </c>
      <c r="E44" s="168"/>
      <c r="F44" s="207">
        <f t="shared" si="0"/>
        <v>10500</v>
      </c>
    </row>
    <row r="45" spans="1:6">
      <c r="A45" s="157" t="s">
        <v>267</v>
      </c>
      <c r="B45" s="163" t="s">
        <v>298</v>
      </c>
      <c r="C45" s="163" t="s">
        <v>302</v>
      </c>
      <c r="D45" s="163" t="s">
        <v>836</v>
      </c>
      <c r="E45" s="168"/>
      <c r="F45" s="207">
        <f t="shared" si="0"/>
        <v>9000</v>
      </c>
    </row>
    <row r="46" spans="1:6">
      <c r="A46" s="157" t="s">
        <v>267</v>
      </c>
      <c r="B46" s="163" t="s">
        <v>298</v>
      </c>
      <c r="C46" s="163" t="s">
        <v>303</v>
      </c>
      <c r="D46" s="163" t="s">
        <v>838</v>
      </c>
      <c r="E46" s="168"/>
      <c r="F46" s="207">
        <f t="shared" si="0"/>
        <v>15000</v>
      </c>
    </row>
    <row r="47" spans="1:6">
      <c r="E47" s="165" t="s">
        <v>859</v>
      </c>
      <c r="F47" s="209">
        <f>SUM(F13:F46)</f>
        <v>364550</v>
      </c>
    </row>
  </sheetData>
  <mergeCells count="1">
    <mergeCell ref="B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topLeftCell="B1" workbookViewId="0">
      <selection activeCell="B1" sqref="B1:D11"/>
    </sheetView>
  </sheetViews>
  <sheetFormatPr defaultColWidth="12.6328125" defaultRowHeight="12.5"/>
  <cols>
    <col min="1" max="1" width="12.6328125" style="157"/>
    <col min="2" max="2" width="24" style="157" customWidth="1"/>
    <col min="3" max="3" width="27.90625" style="157" customWidth="1"/>
    <col min="4" max="4" width="12.6328125" style="157"/>
    <col min="5" max="5" width="50.36328125" style="157" customWidth="1"/>
    <col min="6" max="16384" width="12.6328125" style="157"/>
  </cols>
  <sheetData>
    <row r="1" spans="1:6">
      <c r="B1" s="213" t="str">
        <f>'Read first - Guidance '!D17</f>
        <v xml:space="preserve">[INSERT YOUR COMPANY NAME HERE] </v>
      </c>
      <c r="C1" s="213"/>
      <c r="D1" s="213"/>
    </row>
    <row r="2" spans="1:6">
      <c r="B2" s="169"/>
      <c r="C2" s="169"/>
      <c r="D2" s="169"/>
    </row>
    <row r="3" spans="1:6">
      <c r="B3" s="169" t="s">
        <v>857</v>
      </c>
      <c r="C3" s="169"/>
      <c r="D3" s="169"/>
    </row>
    <row r="4" spans="1:6">
      <c r="B4" s="169"/>
      <c r="C4" s="169"/>
      <c r="D4" s="169"/>
    </row>
    <row r="5" spans="1:6">
      <c r="B5" s="121" t="s">
        <v>820</v>
      </c>
    </row>
    <row r="6" spans="1:6">
      <c r="B6" s="120" t="s">
        <v>819</v>
      </c>
    </row>
    <row r="7" spans="1:6">
      <c r="B7" s="120" t="s">
        <v>821</v>
      </c>
    </row>
    <row r="8" spans="1:6">
      <c r="B8" s="120"/>
    </row>
    <row r="9" spans="1:6">
      <c r="B9" s="120" t="s">
        <v>826</v>
      </c>
    </row>
    <row r="10" spans="1:6">
      <c r="B10" s="170" t="s">
        <v>150</v>
      </c>
      <c r="C10" s="158"/>
    </row>
    <row r="11" spans="1:6">
      <c r="B11" s="171" t="s">
        <v>149</v>
      </c>
      <c r="C11" s="195"/>
    </row>
    <row r="14" spans="1:6" s="160" customFormat="1" ht="87.5">
      <c r="A14" s="186" t="s">
        <v>152</v>
      </c>
      <c r="B14" s="187" t="s">
        <v>14</v>
      </c>
      <c r="C14" s="187" t="s">
        <v>15</v>
      </c>
      <c r="D14" s="196" t="s">
        <v>189</v>
      </c>
      <c r="E14" s="196" t="s">
        <v>831</v>
      </c>
      <c r="F14" s="196" t="s">
        <v>829</v>
      </c>
    </row>
    <row r="15" spans="1:6">
      <c r="A15" s="157" t="s">
        <v>304</v>
      </c>
      <c r="B15" s="163" t="s">
        <v>305</v>
      </c>
      <c r="C15" s="163" t="s">
        <v>306</v>
      </c>
      <c r="D15" s="164">
        <v>10000</v>
      </c>
      <c r="E15" s="168"/>
      <c r="F15" s="167">
        <f>$D15-($D15*$E15)</f>
        <v>10000</v>
      </c>
    </row>
    <row r="16" spans="1:6">
      <c r="A16" s="157" t="s">
        <v>304</v>
      </c>
      <c r="B16" s="163" t="s">
        <v>305</v>
      </c>
      <c r="C16" s="163" t="s">
        <v>305</v>
      </c>
      <c r="D16" s="164">
        <v>8500</v>
      </c>
      <c r="E16" s="168"/>
      <c r="F16" s="167">
        <f t="shared" ref="F16:F35" si="0">$D16-($D16*$E16)</f>
        <v>8500</v>
      </c>
    </row>
    <row r="17" spans="1:6">
      <c r="A17" s="157" t="s">
        <v>304</v>
      </c>
      <c r="B17" s="163" t="s">
        <v>307</v>
      </c>
      <c r="C17" s="163" t="s">
        <v>308</v>
      </c>
      <c r="D17" s="164">
        <v>5000</v>
      </c>
      <c r="E17" s="168"/>
      <c r="F17" s="167">
        <f t="shared" si="0"/>
        <v>5000</v>
      </c>
    </row>
    <row r="18" spans="1:6">
      <c r="A18" s="157" t="s">
        <v>304</v>
      </c>
      <c r="B18" s="163" t="s">
        <v>307</v>
      </c>
      <c r="C18" s="163" t="s">
        <v>307</v>
      </c>
      <c r="D18" s="164">
        <v>2500</v>
      </c>
      <c r="E18" s="168"/>
      <c r="F18" s="167">
        <f t="shared" si="0"/>
        <v>2500</v>
      </c>
    </row>
    <row r="19" spans="1:6">
      <c r="A19" s="157" t="s">
        <v>304</v>
      </c>
      <c r="B19" s="163" t="s">
        <v>309</v>
      </c>
      <c r="C19" s="163" t="s">
        <v>309</v>
      </c>
      <c r="D19" s="164">
        <v>10000</v>
      </c>
      <c r="E19" s="168"/>
      <c r="F19" s="167">
        <f t="shared" si="0"/>
        <v>10000</v>
      </c>
    </row>
    <row r="20" spans="1:6">
      <c r="A20" s="157" t="s">
        <v>304</v>
      </c>
      <c r="B20" s="163" t="s">
        <v>310</v>
      </c>
      <c r="C20" s="163" t="s">
        <v>311</v>
      </c>
      <c r="D20" s="164">
        <v>9000</v>
      </c>
      <c r="E20" s="168"/>
      <c r="F20" s="167">
        <f t="shared" si="0"/>
        <v>9000</v>
      </c>
    </row>
    <row r="21" spans="1:6">
      <c r="A21" s="157" t="s">
        <v>304</v>
      </c>
      <c r="B21" s="163" t="s">
        <v>310</v>
      </c>
      <c r="C21" s="163" t="s">
        <v>312</v>
      </c>
      <c r="D21" s="164">
        <v>6000</v>
      </c>
      <c r="E21" s="168"/>
      <c r="F21" s="167">
        <f t="shared" si="0"/>
        <v>6000</v>
      </c>
    </row>
    <row r="22" spans="1:6">
      <c r="A22" s="157" t="s">
        <v>304</v>
      </c>
      <c r="B22" s="163" t="s">
        <v>310</v>
      </c>
      <c r="C22" s="163" t="s">
        <v>313</v>
      </c>
      <c r="D22" s="164">
        <v>15000</v>
      </c>
      <c r="E22" s="168"/>
      <c r="F22" s="167">
        <f t="shared" si="0"/>
        <v>15000</v>
      </c>
    </row>
    <row r="23" spans="1:6">
      <c r="A23" s="157" t="s">
        <v>304</v>
      </c>
      <c r="B23" s="163" t="s">
        <v>314</v>
      </c>
      <c r="C23" s="163" t="s">
        <v>314</v>
      </c>
      <c r="D23" s="164">
        <v>12000</v>
      </c>
      <c r="E23" s="168"/>
      <c r="F23" s="167">
        <f t="shared" si="0"/>
        <v>12000</v>
      </c>
    </row>
    <row r="24" spans="1:6">
      <c r="A24" s="157" t="s">
        <v>304</v>
      </c>
      <c r="B24" s="163" t="s">
        <v>315</v>
      </c>
      <c r="C24" s="163" t="s">
        <v>315</v>
      </c>
      <c r="D24" s="164">
        <v>14500</v>
      </c>
      <c r="E24" s="168"/>
      <c r="F24" s="167">
        <f t="shared" si="0"/>
        <v>14500</v>
      </c>
    </row>
    <row r="25" spans="1:6">
      <c r="A25" s="157" t="s">
        <v>304</v>
      </c>
      <c r="B25" s="163" t="s">
        <v>316</v>
      </c>
      <c r="C25" s="163" t="s">
        <v>317</v>
      </c>
      <c r="D25" s="164">
        <v>15000</v>
      </c>
      <c r="E25" s="168"/>
      <c r="F25" s="167">
        <f t="shared" si="0"/>
        <v>15000</v>
      </c>
    </row>
    <row r="26" spans="1:6">
      <c r="A26" s="157" t="s">
        <v>304</v>
      </c>
      <c r="B26" s="163" t="s">
        <v>316</v>
      </c>
      <c r="C26" s="163" t="s">
        <v>301</v>
      </c>
      <c r="D26" s="164">
        <v>10000</v>
      </c>
      <c r="E26" s="168"/>
      <c r="F26" s="167">
        <f t="shared" si="0"/>
        <v>10000</v>
      </c>
    </row>
    <row r="27" spans="1:6">
      <c r="A27" s="157" t="s">
        <v>304</v>
      </c>
      <c r="B27" s="163" t="s">
        <v>316</v>
      </c>
      <c r="C27" s="163" t="s">
        <v>318</v>
      </c>
      <c r="D27" s="164">
        <v>8000</v>
      </c>
      <c r="E27" s="168"/>
      <c r="F27" s="167">
        <f t="shared" si="0"/>
        <v>8000</v>
      </c>
    </row>
    <row r="28" spans="1:6">
      <c r="A28" s="157" t="s">
        <v>304</v>
      </c>
      <c r="B28" s="163" t="s">
        <v>316</v>
      </c>
      <c r="C28" s="163" t="s">
        <v>319</v>
      </c>
      <c r="D28" s="164">
        <v>6500</v>
      </c>
      <c r="E28" s="168"/>
      <c r="F28" s="167">
        <f t="shared" si="0"/>
        <v>6500</v>
      </c>
    </row>
    <row r="29" spans="1:6">
      <c r="A29" s="157" t="s">
        <v>304</v>
      </c>
      <c r="B29" s="163" t="s">
        <v>316</v>
      </c>
      <c r="C29" s="163" t="s">
        <v>320</v>
      </c>
      <c r="D29" s="164">
        <v>12000</v>
      </c>
      <c r="E29" s="168"/>
      <c r="F29" s="167">
        <f t="shared" si="0"/>
        <v>12000</v>
      </c>
    </row>
    <row r="30" spans="1:6">
      <c r="A30" s="157" t="s">
        <v>304</v>
      </c>
      <c r="B30" s="163" t="s">
        <v>316</v>
      </c>
      <c r="C30" s="163" t="s">
        <v>321</v>
      </c>
      <c r="D30" s="164">
        <v>15000</v>
      </c>
      <c r="E30" s="168"/>
      <c r="F30" s="167">
        <f t="shared" si="0"/>
        <v>15000</v>
      </c>
    </row>
    <row r="31" spans="1:6">
      <c r="A31" s="157" t="s">
        <v>304</v>
      </c>
      <c r="B31" s="163" t="s">
        <v>316</v>
      </c>
      <c r="C31" s="163" t="s">
        <v>322</v>
      </c>
      <c r="D31" s="164">
        <v>12000</v>
      </c>
      <c r="E31" s="168"/>
      <c r="F31" s="167">
        <f t="shared" si="0"/>
        <v>12000</v>
      </c>
    </row>
    <row r="32" spans="1:6">
      <c r="A32" s="157" t="s">
        <v>304</v>
      </c>
      <c r="B32" s="163" t="s">
        <v>323</v>
      </c>
      <c r="C32" s="163" t="s">
        <v>324</v>
      </c>
      <c r="D32" s="164">
        <v>4000</v>
      </c>
      <c r="E32" s="168"/>
      <c r="F32" s="167">
        <f t="shared" si="0"/>
        <v>4000</v>
      </c>
    </row>
    <row r="33" spans="1:6">
      <c r="A33" s="157" t="s">
        <v>304</v>
      </c>
      <c r="B33" s="163" t="s">
        <v>323</v>
      </c>
      <c r="C33" s="163" t="s">
        <v>325</v>
      </c>
      <c r="D33" s="164">
        <v>10000</v>
      </c>
      <c r="E33" s="168"/>
      <c r="F33" s="167">
        <f t="shared" si="0"/>
        <v>10000</v>
      </c>
    </row>
    <row r="34" spans="1:6">
      <c r="A34" s="157" t="s">
        <v>304</v>
      </c>
      <c r="B34" s="163" t="s">
        <v>323</v>
      </c>
      <c r="C34" s="163" t="s">
        <v>326</v>
      </c>
      <c r="D34" s="164">
        <v>10500</v>
      </c>
      <c r="E34" s="168"/>
      <c r="F34" s="167">
        <f t="shared" si="0"/>
        <v>10500</v>
      </c>
    </row>
    <row r="35" spans="1:6">
      <c r="A35" s="157" t="s">
        <v>304</v>
      </c>
      <c r="B35" s="163" t="s">
        <v>323</v>
      </c>
      <c r="C35" s="163" t="s">
        <v>327</v>
      </c>
      <c r="D35" s="164">
        <v>12000</v>
      </c>
      <c r="E35" s="168"/>
      <c r="F35" s="167">
        <f t="shared" si="0"/>
        <v>12000</v>
      </c>
    </row>
    <row r="36" spans="1:6">
      <c r="B36" s="163"/>
      <c r="C36" s="163"/>
      <c r="D36" s="163"/>
      <c r="E36" s="165" t="s">
        <v>823</v>
      </c>
      <c r="F36" s="166">
        <v>0</v>
      </c>
    </row>
  </sheetData>
  <mergeCells count="1">
    <mergeCell ref="B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showGridLines="0" workbookViewId="0">
      <selection sqref="A1:C1"/>
    </sheetView>
  </sheetViews>
  <sheetFormatPr defaultColWidth="12.6328125" defaultRowHeight="12.5"/>
  <cols>
    <col min="1" max="1" width="12.6328125" style="157"/>
    <col min="2" max="2" width="24" style="157" customWidth="1"/>
    <col min="3" max="3" width="27.90625" style="157" customWidth="1"/>
    <col min="4" max="4" width="12.6328125" style="157"/>
    <col min="5" max="5" width="50.36328125" style="157" customWidth="1"/>
    <col min="6" max="16384" width="12.6328125" style="157"/>
  </cols>
  <sheetData>
    <row r="1" spans="1:6">
      <c r="A1" s="213" t="str">
        <f>'Read first - Guidance '!D17</f>
        <v xml:space="preserve">[INSERT YOUR COMPANY NAME HERE] </v>
      </c>
      <c r="B1" s="213"/>
      <c r="C1" s="213"/>
    </row>
    <row r="2" spans="1:6">
      <c r="A2" s="169"/>
      <c r="B2" s="169"/>
      <c r="C2" s="169"/>
    </row>
    <row r="3" spans="1:6">
      <c r="A3" s="169" t="s">
        <v>860</v>
      </c>
      <c r="B3" s="169"/>
      <c r="C3" s="169"/>
    </row>
    <row r="4" spans="1:6">
      <c r="A4" s="169"/>
      <c r="B4" s="169"/>
      <c r="C4" s="169"/>
    </row>
    <row r="5" spans="1:6">
      <c r="A5" s="121" t="s">
        <v>820</v>
      </c>
    </row>
    <row r="6" spans="1:6">
      <c r="A6" s="120" t="s">
        <v>819</v>
      </c>
    </row>
    <row r="7" spans="1:6">
      <c r="A7" s="120" t="s">
        <v>821</v>
      </c>
    </row>
    <row r="8" spans="1:6">
      <c r="A8" s="120"/>
    </row>
    <row r="9" spans="1:6">
      <c r="A9" s="120" t="s">
        <v>826</v>
      </c>
    </row>
    <row r="10" spans="1:6">
      <c r="A10" s="170" t="s">
        <v>150</v>
      </c>
      <c r="B10" s="158"/>
    </row>
    <row r="11" spans="1:6">
      <c r="A11" s="171" t="s">
        <v>149</v>
      </c>
      <c r="B11" s="195"/>
    </row>
    <row r="13" spans="1:6" s="160" customFormat="1" ht="87.5">
      <c r="A13" s="186" t="s">
        <v>152</v>
      </c>
      <c r="B13" s="187" t="s">
        <v>14</v>
      </c>
      <c r="C13" s="187" t="s">
        <v>15</v>
      </c>
      <c r="D13" s="196" t="s">
        <v>189</v>
      </c>
      <c r="E13" s="196" t="s">
        <v>831</v>
      </c>
      <c r="F13" s="196" t="s">
        <v>829</v>
      </c>
    </row>
    <row r="14" spans="1:6">
      <c r="A14" s="157" t="s">
        <v>861</v>
      </c>
      <c r="B14" s="163" t="s">
        <v>862</v>
      </c>
      <c r="C14" s="163" t="s">
        <v>863</v>
      </c>
      <c r="D14" s="163" t="s">
        <v>832</v>
      </c>
      <c r="E14" s="168"/>
      <c r="F14" s="207">
        <f>$D14 -($D14*$E14)</f>
        <v>10000</v>
      </c>
    </row>
    <row r="15" spans="1:6">
      <c r="A15" s="157" t="s">
        <v>861</v>
      </c>
      <c r="B15" s="163" t="s">
        <v>862</v>
      </c>
      <c r="C15" s="163" t="s">
        <v>864</v>
      </c>
      <c r="D15" s="163" t="s">
        <v>833</v>
      </c>
      <c r="E15" s="168"/>
      <c r="F15" s="207"/>
    </row>
    <row r="16" spans="1:6">
      <c r="A16" s="157" t="s">
        <v>861</v>
      </c>
      <c r="B16" s="163" t="s">
        <v>862</v>
      </c>
      <c r="C16" s="163" t="s">
        <v>865</v>
      </c>
      <c r="D16" s="163" t="s">
        <v>834</v>
      </c>
      <c r="E16" s="168"/>
      <c r="F16" s="207"/>
    </row>
    <row r="17" spans="1:6">
      <c r="A17" s="157" t="s">
        <v>861</v>
      </c>
      <c r="B17" s="163" t="s">
        <v>862</v>
      </c>
      <c r="C17" s="163" t="s">
        <v>866</v>
      </c>
      <c r="D17" s="163" t="s">
        <v>835</v>
      </c>
      <c r="E17" s="168"/>
      <c r="F17" s="207"/>
    </row>
    <row r="18" spans="1:6">
      <c r="A18" s="157" t="s">
        <v>861</v>
      </c>
      <c r="B18" s="163" t="s">
        <v>867</v>
      </c>
      <c r="C18" s="163" t="s">
        <v>868</v>
      </c>
      <c r="D18" s="163" t="s">
        <v>832</v>
      </c>
      <c r="E18" s="168"/>
      <c r="F18" s="207"/>
    </row>
    <row r="19" spans="1:6">
      <c r="A19" s="157" t="s">
        <v>861</v>
      </c>
      <c r="B19" s="163" t="s">
        <v>867</v>
      </c>
      <c r="C19" s="163" t="s">
        <v>869</v>
      </c>
      <c r="D19" s="163" t="s">
        <v>836</v>
      </c>
      <c r="E19" s="168"/>
      <c r="F19" s="207"/>
    </row>
    <row r="20" spans="1:6">
      <c r="A20" s="157" t="s">
        <v>861</v>
      </c>
      <c r="B20" s="163" t="s">
        <v>867</v>
      </c>
      <c r="C20" s="163" t="s">
        <v>870</v>
      </c>
      <c r="D20" s="163" t="s">
        <v>837</v>
      </c>
      <c r="E20" s="168"/>
      <c r="F20" s="207"/>
    </row>
    <row r="21" spans="1:6">
      <c r="A21" s="157" t="s">
        <v>861</v>
      </c>
      <c r="B21" s="163" t="s">
        <v>867</v>
      </c>
      <c r="C21" s="163" t="s">
        <v>871</v>
      </c>
      <c r="D21" s="163" t="s">
        <v>838</v>
      </c>
      <c r="E21" s="168"/>
      <c r="F21" s="207"/>
    </row>
    <row r="22" spans="1:6">
      <c r="A22" s="157" t="s">
        <v>861</v>
      </c>
      <c r="B22" s="163" t="s">
        <v>867</v>
      </c>
      <c r="C22" s="163" t="s">
        <v>872</v>
      </c>
      <c r="D22" s="163" t="s">
        <v>839</v>
      </c>
      <c r="E22" s="168"/>
      <c r="F22" s="207"/>
    </row>
    <row r="23" spans="1:6">
      <c r="A23" s="157" t="s">
        <v>861</v>
      </c>
      <c r="B23" s="163" t="s">
        <v>867</v>
      </c>
      <c r="C23" s="163" t="s">
        <v>873</v>
      </c>
      <c r="D23" s="163" t="s">
        <v>840</v>
      </c>
      <c r="E23" s="168"/>
      <c r="F23" s="207"/>
    </row>
    <row r="24" spans="1:6">
      <c r="A24" s="157" t="s">
        <v>861</v>
      </c>
      <c r="B24" s="163" t="s">
        <v>874</v>
      </c>
      <c r="C24" s="163" t="s">
        <v>875</v>
      </c>
      <c r="D24" s="163" t="s">
        <v>850</v>
      </c>
      <c r="E24" s="168"/>
      <c r="F24" s="207"/>
    </row>
    <row r="25" spans="1:6">
      <c r="A25" s="157" t="s">
        <v>861</v>
      </c>
      <c r="B25" s="163" t="s">
        <v>874</v>
      </c>
      <c r="C25" s="163" t="s">
        <v>876</v>
      </c>
      <c r="D25" s="163" t="s">
        <v>837</v>
      </c>
      <c r="E25" s="168"/>
      <c r="F25" s="207"/>
    </row>
    <row r="26" spans="1:6">
      <c r="A26" s="157" t="s">
        <v>861</v>
      </c>
      <c r="B26" s="197" t="s">
        <v>874</v>
      </c>
      <c r="C26" s="197" t="s">
        <v>877</v>
      </c>
      <c r="D26" s="197" t="s">
        <v>841</v>
      </c>
      <c r="E26" s="211"/>
      <c r="F26" s="212"/>
    </row>
    <row r="27" spans="1:6">
      <c r="A27" s="163" t="s">
        <v>861</v>
      </c>
      <c r="B27" s="163" t="s">
        <v>874</v>
      </c>
      <c r="C27" s="163" t="s">
        <v>878</v>
      </c>
      <c r="D27" s="163" t="s">
        <v>842</v>
      </c>
      <c r="E27" s="168"/>
      <c r="F27" s="207"/>
    </row>
    <row r="28" spans="1:6">
      <c r="A28" s="163" t="s">
        <v>861</v>
      </c>
      <c r="B28" s="163" t="s">
        <v>874</v>
      </c>
      <c r="C28" s="163" t="s">
        <v>879</v>
      </c>
      <c r="D28" s="163" t="s">
        <v>839</v>
      </c>
      <c r="E28" s="168"/>
      <c r="F28" s="207"/>
    </row>
    <row r="29" spans="1:6">
      <c r="A29" s="163" t="s">
        <v>861</v>
      </c>
      <c r="B29" s="163" t="s">
        <v>880</v>
      </c>
      <c r="C29" s="163" t="s">
        <v>881</v>
      </c>
      <c r="D29" s="163" t="s">
        <v>838</v>
      </c>
      <c r="E29" s="168"/>
      <c r="F29" s="207"/>
    </row>
    <row r="30" spans="1:6">
      <c r="A30" s="163" t="s">
        <v>861</v>
      </c>
      <c r="B30" s="163" t="s">
        <v>880</v>
      </c>
      <c r="C30" s="163" t="s">
        <v>882</v>
      </c>
      <c r="D30" s="163" t="s">
        <v>839</v>
      </c>
      <c r="E30" s="168"/>
      <c r="F30" s="207"/>
    </row>
    <row r="31" spans="1:6">
      <c r="A31" s="163" t="s">
        <v>861</v>
      </c>
      <c r="B31" s="163" t="s">
        <v>880</v>
      </c>
      <c r="C31" s="163" t="s">
        <v>883</v>
      </c>
      <c r="D31" s="163" t="s">
        <v>843</v>
      </c>
      <c r="E31" s="168"/>
      <c r="F31" s="207"/>
    </row>
    <row r="32" spans="1:6">
      <c r="A32" s="163" t="s">
        <v>861</v>
      </c>
      <c r="B32" s="163" t="s">
        <v>880</v>
      </c>
      <c r="C32" s="163" t="s">
        <v>884</v>
      </c>
      <c r="D32" s="163" t="s">
        <v>832</v>
      </c>
      <c r="E32" s="168"/>
      <c r="F32" s="207"/>
    </row>
    <row r="33" spans="1:6">
      <c r="A33" s="163" t="s">
        <v>861</v>
      </c>
      <c r="B33" s="163" t="s">
        <v>880</v>
      </c>
      <c r="C33" s="163" t="s">
        <v>885</v>
      </c>
      <c r="D33" s="163" t="s">
        <v>844</v>
      </c>
      <c r="E33" s="168"/>
      <c r="F33" s="207"/>
    </row>
    <row r="34" spans="1:6">
      <c r="A34" s="163" t="s">
        <v>861</v>
      </c>
      <c r="B34" s="163" t="s">
        <v>880</v>
      </c>
      <c r="C34" s="163" t="s">
        <v>886</v>
      </c>
      <c r="D34" s="163" t="s">
        <v>850</v>
      </c>
      <c r="E34" s="168"/>
      <c r="F34" s="207"/>
    </row>
    <row r="35" spans="1:6">
      <c r="A35" s="163" t="s">
        <v>861</v>
      </c>
      <c r="B35" s="163" t="s">
        <v>880</v>
      </c>
      <c r="C35" s="163" t="s">
        <v>887</v>
      </c>
      <c r="D35" s="163" t="s">
        <v>833</v>
      </c>
      <c r="E35" s="168"/>
      <c r="F35" s="207"/>
    </row>
    <row r="36" spans="1:6">
      <c r="A36" s="163" t="s">
        <v>861</v>
      </c>
      <c r="B36" s="163" t="s">
        <v>880</v>
      </c>
      <c r="C36" s="163" t="s">
        <v>888</v>
      </c>
      <c r="D36" s="163" t="s">
        <v>846</v>
      </c>
      <c r="E36" s="168"/>
      <c r="F36" s="207"/>
    </row>
    <row r="37" spans="1:6">
      <c r="A37" s="163" t="s">
        <v>861</v>
      </c>
      <c r="B37" s="163" t="s">
        <v>880</v>
      </c>
      <c r="C37" s="163" t="s">
        <v>889</v>
      </c>
      <c r="D37" s="163" t="s">
        <v>841</v>
      </c>
      <c r="E37" s="168"/>
      <c r="F37" s="207"/>
    </row>
    <row r="38" spans="1:6">
      <c r="A38" s="163" t="s">
        <v>861</v>
      </c>
      <c r="B38" s="163" t="s">
        <v>880</v>
      </c>
      <c r="C38" s="163" t="s">
        <v>890</v>
      </c>
      <c r="D38" s="163" t="s">
        <v>960</v>
      </c>
      <c r="E38" s="168"/>
      <c r="F38" s="207"/>
    </row>
    <row r="39" spans="1:6">
      <c r="A39" s="163" t="s">
        <v>861</v>
      </c>
      <c r="B39" s="163" t="s">
        <v>880</v>
      </c>
      <c r="C39" s="163" t="s">
        <v>891</v>
      </c>
      <c r="D39" s="163" t="s">
        <v>961</v>
      </c>
      <c r="E39" s="168"/>
      <c r="F39" s="207"/>
    </row>
    <row r="40" spans="1:6">
      <c r="A40" s="163" t="s">
        <v>861</v>
      </c>
      <c r="B40" s="163" t="s">
        <v>880</v>
      </c>
      <c r="C40" s="163" t="s">
        <v>892</v>
      </c>
      <c r="D40" s="163" t="s">
        <v>832</v>
      </c>
      <c r="E40" s="168"/>
      <c r="F40" s="207"/>
    </row>
    <row r="41" spans="1:6">
      <c r="A41" s="163" t="s">
        <v>861</v>
      </c>
      <c r="B41" s="163" t="s">
        <v>893</v>
      </c>
      <c r="C41" s="163" t="s">
        <v>894</v>
      </c>
      <c r="D41" s="163" t="s">
        <v>838</v>
      </c>
      <c r="E41" s="168"/>
      <c r="F41" s="207"/>
    </row>
    <row r="42" spans="1:6">
      <c r="A42" s="163" t="s">
        <v>861</v>
      </c>
      <c r="B42" s="163" t="s">
        <v>893</v>
      </c>
      <c r="C42" s="163" t="s">
        <v>31</v>
      </c>
      <c r="D42" s="163" t="s">
        <v>832</v>
      </c>
      <c r="E42" s="168"/>
      <c r="F42" s="207"/>
    </row>
    <row r="43" spans="1:6">
      <c r="A43" s="163" t="s">
        <v>861</v>
      </c>
      <c r="B43" s="163" t="s">
        <v>893</v>
      </c>
      <c r="C43" s="163" t="s">
        <v>895</v>
      </c>
      <c r="D43" s="163" t="s">
        <v>852</v>
      </c>
      <c r="E43" s="168"/>
      <c r="F43" s="207"/>
    </row>
    <row r="44" spans="1:6">
      <c r="A44" s="163" t="s">
        <v>861</v>
      </c>
      <c r="B44" s="163" t="s">
        <v>893</v>
      </c>
      <c r="C44" s="163" t="s">
        <v>896</v>
      </c>
      <c r="D44" s="163" t="s">
        <v>846</v>
      </c>
      <c r="E44" s="168"/>
      <c r="F44" s="207"/>
    </row>
    <row r="45" spans="1:6">
      <c r="A45" s="163" t="s">
        <v>861</v>
      </c>
      <c r="B45" s="163" t="s">
        <v>893</v>
      </c>
      <c r="C45" s="163" t="s">
        <v>897</v>
      </c>
      <c r="D45" s="163" t="s">
        <v>962</v>
      </c>
      <c r="E45" s="168"/>
      <c r="F45" s="207"/>
    </row>
    <row r="46" spans="1:6">
      <c r="A46" s="163" t="s">
        <v>861</v>
      </c>
      <c r="B46" s="163" t="s">
        <v>893</v>
      </c>
      <c r="C46" s="163" t="s">
        <v>898</v>
      </c>
      <c r="D46" s="163" t="s">
        <v>855</v>
      </c>
      <c r="E46" s="168"/>
      <c r="F46" s="207"/>
    </row>
    <row r="47" spans="1:6">
      <c r="A47" s="163" t="s">
        <v>861</v>
      </c>
      <c r="B47" s="163" t="s">
        <v>893</v>
      </c>
      <c r="C47" s="163" t="s">
        <v>899</v>
      </c>
      <c r="D47" s="163" t="s">
        <v>833</v>
      </c>
      <c r="E47" s="168"/>
      <c r="F47" s="207"/>
    </row>
    <row r="48" spans="1:6">
      <c r="A48" s="163" t="s">
        <v>861</v>
      </c>
      <c r="B48" s="163" t="s">
        <v>893</v>
      </c>
      <c r="C48" s="163" t="s">
        <v>900</v>
      </c>
      <c r="D48" s="163" t="s">
        <v>963</v>
      </c>
      <c r="E48" s="168"/>
      <c r="F48" s="207"/>
    </row>
    <row r="49" spans="1:6">
      <c r="A49" s="163" t="s">
        <v>861</v>
      </c>
      <c r="B49" s="163" t="s">
        <v>901</v>
      </c>
      <c r="C49" s="163" t="s">
        <v>902</v>
      </c>
      <c r="D49" s="163" t="s">
        <v>850</v>
      </c>
      <c r="E49" s="168"/>
      <c r="F49" s="207"/>
    </row>
    <row r="50" spans="1:6">
      <c r="A50" s="163" t="s">
        <v>861</v>
      </c>
      <c r="B50" s="163" t="s">
        <v>901</v>
      </c>
      <c r="C50" s="163" t="s">
        <v>903</v>
      </c>
      <c r="D50" s="163" t="s">
        <v>836</v>
      </c>
      <c r="E50" s="168"/>
      <c r="F50" s="207"/>
    </row>
    <row r="51" spans="1:6">
      <c r="A51" s="163" t="s">
        <v>861</v>
      </c>
      <c r="B51" s="163" t="s">
        <v>901</v>
      </c>
      <c r="C51" s="163" t="s">
        <v>904</v>
      </c>
      <c r="D51" s="163" t="s">
        <v>838</v>
      </c>
      <c r="E51" s="168"/>
      <c r="F51" s="207"/>
    </row>
    <row r="52" spans="1:6">
      <c r="A52" s="163" t="s">
        <v>861</v>
      </c>
      <c r="B52" s="163" t="s">
        <v>901</v>
      </c>
      <c r="C52" s="163" t="s">
        <v>905</v>
      </c>
      <c r="D52" s="163" t="s">
        <v>964</v>
      </c>
      <c r="E52" s="168"/>
      <c r="F52" s="207"/>
    </row>
    <row r="53" spans="1:6">
      <c r="A53" s="163" t="s">
        <v>861</v>
      </c>
      <c r="B53" s="163" t="s">
        <v>906</v>
      </c>
      <c r="C53" s="163" t="s">
        <v>907</v>
      </c>
      <c r="D53" s="163" t="s">
        <v>965</v>
      </c>
      <c r="E53" s="168"/>
      <c r="F53" s="207"/>
    </row>
    <row r="54" spans="1:6">
      <c r="A54" s="163" t="s">
        <v>861</v>
      </c>
      <c r="B54" s="163" t="s">
        <v>906</v>
      </c>
      <c r="C54" s="163" t="s">
        <v>908</v>
      </c>
      <c r="D54" s="163" t="s">
        <v>966</v>
      </c>
      <c r="E54" s="168"/>
      <c r="F54" s="207"/>
    </row>
    <row r="55" spans="1:6">
      <c r="A55" s="163" t="s">
        <v>861</v>
      </c>
      <c r="B55" s="163" t="s">
        <v>906</v>
      </c>
      <c r="C55" s="163" t="s">
        <v>909</v>
      </c>
      <c r="D55" s="163" t="s">
        <v>967</v>
      </c>
      <c r="E55" s="168"/>
      <c r="F55" s="207"/>
    </row>
    <row r="56" spans="1:6">
      <c r="A56" s="163" t="s">
        <v>861</v>
      </c>
      <c r="B56" s="163" t="s">
        <v>910</v>
      </c>
      <c r="C56" s="163" t="s">
        <v>350</v>
      </c>
      <c r="D56" s="163" t="s">
        <v>968</v>
      </c>
      <c r="E56" s="168"/>
      <c r="F56" s="207"/>
    </row>
    <row r="57" spans="1:6">
      <c r="A57" s="163" t="s">
        <v>861</v>
      </c>
      <c r="B57" s="163" t="s">
        <v>910</v>
      </c>
      <c r="C57" s="163" t="s">
        <v>911</v>
      </c>
      <c r="D57" s="163" t="s">
        <v>836</v>
      </c>
      <c r="E57" s="168"/>
      <c r="F57" s="207"/>
    </row>
    <row r="58" spans="1:6">
      <c r="A58" s="163" t="s">
        <v>861</v>
      </c>
      <c r="B58" s="163" t="s">
        <v>910</v>
      </c>
      <c r="C58" s="163" t="s">
        <v>912</v>
      </c>
      <c r="D58" s="163" t="s">
        <v>833</v>
      </c>
      <c r="E58" s="168"/>
      <c r="F58" s="207"/>
    </row>
    <row r="59" spans="1:6">
      <c r="A59" s="163" t="s">
        <v>861</v>
      </c>
      <c r="B59" s="163" t="s">
        <v>910</v>
      </c>
      <c r="C59" s="163" t="s">
        <v>913</v>
      </c>
      <c r="D59" s="163" t="s">
        <v>844</v>
      </c>
      <c r="E59" s="168"/>
      <c r="F59" s="207"/>
    </row>
    <row r="60" spans="1:6">
      <c r="A60" s="163" t="s">
        <v>861</v>
      </c>
      <c r="B60" s="163" t="s">
        <v>914</v>
      </c>
      <c r="C60" s="163" t="s">
        <v>915</v>
      </c>
      <c r="D60" s="163" t="s">
        <v>969</v>
      </c>
      <c r="E60" s="168"/>
      <c r="F60" s="207"/>
    </row>
    <row r="61" spans="1:6">
      <c r="A61" s="163" t="s">
        <v>861</v>
      </c>
      <c r="B61" s="163" t="s">
        <v>914</v>
      </c>
      <c r="C61" s="163" t="s">
        <v>916</v>
      </c>
      <c r="D61" s="163" t="s">
        <v>833</v>
      </c>
      <c r="E61" s="168"/>
      <c r="F61" s="207"/>
    </row>
    <row r="62" spans="1:6">
      <c r="A62" s="163" t="s">
        <v>861</v>
      </c>
      <c r="B62" s="163" t="s">
        <v>914</v>
      </c>
      <c r="C62" s="163" t="s">
        <v>917</v>
      </c>
      <c r="D62" s="163" t="s">
        <v>836</v>
      </c>
      <c r="E62" s="168"/>
      <c r="F62" s="207"/>
    </row>
    <row r="63" spans="1:6">
      <c r="A63" s="163" t="s">
        <v>861</v>
      </c>
      <c r="B63" s="163" t="s">
        <v>914</v>
      </c>
      <c r="C63" s="163" t="s">
        <v>918</v>
      </c>
      <c r="D63" s="163" t="s">
        <v>838</v>
      </c>
      <c r="E63" s="168"/>
      <c r="F63" s="207"/>
    </row>
    <row r="64" spans="1:6">
      <c r="A64" s="163" t="s">
        <v>861</v>
      </c>
      <c r="B64" s="163" t="s">
        <v>919</v>
      </c>
      <c r="C64" s="163" t="s">
        <v>920</v>
      </c>
      <c r="D64" s="163" t="s">
        <v>970</v>
      </c>
      <c r="E64" s="168"/>
      <c r="F64" s="207"/>
    </row>
    <row r="65" spans="1:6">
      <c r="A65" s="163" t="s">
        <v>861</v>
      </c>
      <c r="B65" s="163" t="s">
        <v>919</v>
      </c>
      <c r="C65" s="163" t="s">
        <v>921</v>
      </c>
      <c r="D65" s="163" t="s">
        <v>971</v>
      </c>
      <c r="E65" s="168"/>
      <c r="F65" s="207"/>
    </row>
    <row r="66" spans="1:6">
      <c r="A66" s="163" t="s">
        <v>861</v>
      </c>
      <c r="B66" s="163" t="s">
        <v>919</v>
      </c>
      <c r="C66" s="163" t="s">
        <v>922</v>
      </c>
      <c r="D66" s="163" t="s">
        <v>833</v>
      </c>
      <c r="E66" s="168"/>
      <c r="F66" s="207"/>
    </row>
    <row r="67" spans="1:6">
      <c r="A67" s="163" t="s">
        <v>861</v>
      </c>
      <c r="B67" s="163" t="s">
        <v>919</v>
      </c>
      <c r="C67" s="163" t="s">
        <v>923</v>
      </c>
      <c r="D67" s="163" t="s">
        <v>855</v>
      </c>
      <c r="E67" s="168"/>
      <c r="F67" s="207"/>
    </row>
    <row r="68" spans="1:6">
      <c r="A68" s="163" t="s">
        <v>861</v>
      </c>
      <c r="B68" s="163" t="s">
        <v>919</v>
      </c>
      <c r="C68" s="163" t="s">
        <v>72</v>
      </c>
      <c r="D68" s="163" t="s">
        <v>839</v>
      </c>
      <c r="E68" s="168"/>
      <c r="F68" s="207"/>
    </row>
    <row r="69" spans="1:6">
      <c r="A69" s="163" t="s">
        <v>861</v>
      </c>
      <c r="B69" s="163" t="s">
        <v>919</v>
      </c>
      <c r="C69" s="163" t="s">
        <v>924</v>
      </c>
      <c r="D69" s="163" t="s">
        <v>833</v>
      </c>
      <c r="E69" s="168"/>
      <c r="F69" s="207"/>
    </row>
    <row r="70" spans="1:6">
      <c r="A70" s="163" t="s">
        <v>861</v>
      </c>
      <c r="B70" s="163" t="s">
        <v>251</v>
      </c>
      <c r="C70" s="163" t="s">
        <v>925</v>
      </c>
      <c r="D70" s="163" t="s">
        <v>972</v>
      </c>
      <c r="E70" s="168"/>
      <c r="F70" s="207"/>
    </row>
    <row r="71" spans="1:6">
      <c r="A71" s="163" t="s">
        <v>861</v>
      </c>
      <c r="B71" s="163" t="s">
        <v>251</v>
      </c>
      <c r="C71" s="163" t="s">
        <v>926</v>
      </c>
      <c r="D71" s="163" t="s">
        <v>842</v>
      </c>
      <c r="E71" s="168"/>
      <c r="F71" s="207"/>
    </row>
    <row r="72" spans="1:6">
      <c r="A72" s="163" t="s">
        <v>861</v>
      </c>
      <c r="B72" s="163" t="s">
        <v>251</v>
      </c>
      <c r="C72" s="163" t="s">
        <v>927</v>
      </c>
      <c r="D72" s="163" t="s">
        <v>973</v>
      </c>
      <c r="E72" s="168"/>
      <c r="F72" s="207"/>
    </row>
    <row r="73" spans="1:6">
      <c r="A73" s="163" t="s">
        <v>861</v>
      </c>
      <c r="B73" s="163" t="s">
        <v>251</v>
      </c>
      <c r="C73" s="163" t="s">
        <v>928</v>
      </c>
      <c r="D73" s="163" t="s">
        <v>974</v>
      </c>
      <c r="E73" s="168"/>
      <c r="F73" s="207"/>
    </row>
    <row r="74" spans="1:6">
      <c r="A74" s="163" t="s">
        <v>861</v>
      </c>
      <c r="B74" s="163" t="s">
        <v>251</v>
      </c>
      <c r="C74" s="163" t="s">
        <v>929</v>
      </c>
      <c r="D74" s="163" t="s">
        <v>975</v>
      </c>
      <c r="E74" s="168"/>
      <c r="F74" s="207"/>
    </row>
    <row r="75" spans="1:6">
      <c r="A75" s="163" t="s">
        <v>861</v>
      </c>
      <c r="B75" s="163" t="s">
        <v>930</v>
      </c>
      <c r="C75" s="163" t="s">
        <v>931</v>
      </c>
      <c r="D75" s="163" t="s">
        <v>855</v>
      </c>
      <c r="E75" s="168"/>
      <c r="F75" s="207"/>
    </row>
    <row r="76" spans="1:6">
      <c r="A76" s="163" t="s">
        <v>861</v>
      </c>
      <c r="B76" s="163" t="s">
        <v>930</v>
      </c>
      <c r="C76" s="163" t="s">
        <v>932</v>
      </c>
      <c r="D76" s="163" t="s">
        <v>976</v>
      </c>
      <c r="E76" s="168"/>
      <c r="F76" s="207"/>
    </row>
    <row r="77" spans="1:6">
      <c r="A77" s="163" t="s">
        <v>861</v>
      </c>
      <c r="B77" s="163" t="s">
        <v>930</v>
      </c>
      <c r="C77" s="163" t="s">
        <v>933</v>
      </c>
      <c r="D77" s="163" t="s">
        <v>977</v>
      </c>
      <c r="E77" s="168"/>
      <c r="F77" s="207"/>
    </row>
    <row r="78" spans="1:6">
      <c r="A78" s="163" t="s">
        <v>861</v>
      </c>
      <c r="B78" s="163" t="s">
        <v>934</v>
      </c>
      <c r="C78" s="163" t="s">
        <v>935</v>
      </c>
      <c r="D78" s="163" t="s">
        <v>851</v>
      </c>
      <c r="E78" s="168"/>
      <c r="F78" s="207"/>
    </row>
    <row r="79" spans="1:6">
      <c r="A79" s="163" t="s">
        <v>861</v>
      </c>
      <c r="B79" s="163" t="s">
        <v>934</v>
      </c>
      <c r="C79" s="163" t="s">
        <v>936</v>
      </c>
      <c r="D79" s="163" t="s">
        <v>978</v>
      </c>
      <c r="E79" s="168"/>
      <c r="F79" s="207"/>
    </row>
    <row r="80" spans="1:6">
      <c r="A80" s="163" t="s">
        <v>861</v>
      </c>
      <c r="B80" s="163" t="s">
        <v>934</v>
      </c>
      <c r="C80" s="163" t="s">
        <v>937</v>
      </c>
      <c r="D80" s="163" t="s">
        <v>850</v>
      </c>
      <c r="E80" s="168"/>
      <c r="F80" s="207"/>
    </row>
    <row r="81" spans="1:6">
      <c r="A81" s="163" t="s">
        <v>861</v>
      </c>
      <c r="B81" s="163" t="s">
        <v>938</v>
      </c>
      <c r="C81" s="163" t="s">
        <v>939</v>
      </c>
      <c r="D81" s="163" t="s">
        <v>841</v>
      </c>
      <c r="E81" s="168"/>
      <c r="F81" s="207"/>
    </row>
    <row r="82" spans="1:6">
      <c r="A82" s="163" t="s">
        <v>861</v>
      </c>
      <c r="B82" s="163" t="s">
        <v>938</v>
      </c>
      <c r="C82" s="163" t="s">
        <v>940</v>
      </c>
      <c r="D82" s="163" t="s">
        <v>834</v>
      </c>
      <c r="E82" s="168"/>
      <c r="F82" s="207"/>
    </row>
    <row r="83" spans="1:6">
      <c r="A83" s="163" t="s">
        <v>861</v>
      </c>
      <c r="B83" s="163" t="s">
        <v>938</v>
      </c>
      <c r="C83" s="163" t="s">
        <v>941</v>
      </c>
      <c r="D83" s="163" t="s">
        <v>979</v>
      </c>
      <c r="E83" s="168"/>
      <c r="F83" s="207"/>
    </row>
    <row r="84" spans="1:6">
      <c r="A84" s="163" t="s">
        <v>861</v>
      </c>
      <c r="B84" s="163" t="s">
        <v>938</v>
      </c>
      <c r="C84" s="163" t="s">
        <v>942</v>
      </c>
      <c r="D84" s="163" t="s">
        <v>836</v>
      </c>
      <c r="E84" s="168"/>
      <c r="F84" s="207"/>
    </row>
    <row r="85" spans="1:6">
      <c r="A85" s="163" t="s">
        <v>861</v>
      </c>
      <c r="B85" s="163" t="s">
        <v>943</v>
      </c>
      <c r="C85" s="163" t="s">
        <v>944</v>
      </c>
      <c r="D85" s="163" t="s">
        <v>980</v>
      </c>
      <c r="E85" s="168"/>
      <c r="F85" s="207"/>
    </row>
    <row r="86" spans="1:6">
      <c r="A86" s="163" t="s">
        <v>861</v>
      </c>
      <c r="B86" s="163" t="s">
        <v>943</v>
      </c>
      <c r="C86" s="163" t="s">
        <v>945</v>
      </c>
      <c r="D86" s="163" t="s">
        <v>855</v>
      </c>
      <c r="E86" s="168"/>
      <c r="F86" s="207"/>
    </row>
    <row r="87" spans="1:6">
      <c r="A87" s="163" t="s">
        <v>861</v>
      </c>
      <c r="B87" s="163" t="s">
        <v>943</v>
      </c>
      <c r="C87" s="163" t="s">
        <v>946</v>
      </c>
      <c r="D87" s="163" t="s">
        <v>832</v>
      </c>
      <c r="E87" s="168"/>
      <c r="F87" s="207"/>
    </row>
    <row r="88" spans="1:6">
      <c r="A88" s="163" t="s">
        <v>861</v>
      </c>
      <c r="B88" s="163" t="s">
        <v>943</v>
      </c>
      <c r="C88" s="163" t="s">
        <v>947</v>
      </c>
      <c r="D88" s="163" t="s">
        <v>981</v>
      </c>
      <c r="E88" s="168"/>
      <c r="F88" s="207"/>
    </row>
    <row r="89" spans="1:6">
      <c r="A89" s="163" t="s">
        <v>861</v>
      </c>
      <c r="B89" s="163" t="s">
        <v>948</v>
      </c>
      <c r="C89" s="163" t="s">
        <v>949</v>
      </c>
      <c r="D89" s="163" t="s">
        <v>850</v>
      </c>
      <c r="E89" s="168"/>
      <c r="F89" s="207"/>
    </row>
    <row r="90" spans="1:6">
      <c r="A90" s="163" t="s">
        <v>861</v>
      </c>
      <c r="B90" s="163" t="s">
        <v>948</v>
      </c>
      <c r="C90" s="163" t="s">
        <v>950</v>
      </c>
      <c r="D90" s="163" t="s">
        <v>982</v>
      </c>
      <c r="E90" s="168"/>
      <c r="F90" s="207"/>
    </row>
    <row r="91" spans="1:6">
      <c r="A91" s="163" t="s">
        <v>861</v>
      </c>
      <c r="B91" s="163" t="s">
        <v>948</v>
      </c>
      <c r="C91" s="163" t="s">
        <v>951</v>
      </c>
      <c r="D91" s="163" t="s">
        <v>836</v>
      </c>
      <c r="E91" s="168"/>
      <c r="F91" s="207"/>
    </row>
    <row r="92" spans="1:6">
      <c r="A92" s="163" t="s">
        <v>861</v>
      </c>
      <c r="B92" s="163" t="s">
        <v>948</v>
      </c>
      <c r="C92" s="163" t="s">
        <v>952</v>
      </c>
      <c r="D92" s="163" t="s">
        <v>983</v>
      </c>
      <c r="E92" s="168"/>
      <c r="F92" s="207"/>
    </row>
    <row r="93" spans="1:6">
      <c r="A93" s="163" t="s">
        <v>861</v>
      </c>
      <c r="B93" s="163" t="s">
        <v>953</v>
      </c>
      <c r="C93" s="163" t="s">
        <v>954</v>
      </c>
      <c r="D93" s="163" t="s">
        <v>984</v>
      </c>
      <c r="E93" s="168"/>
      <c r="F93" s="207"/>
    </row>
    <row r="94" spans="1:6">
      <c r="A94" s="163" t="s">
        <v>861</v>
      </c>
      <c r="B94" s="163" t="s">
        <v>953</v>
      </c>
      <c r="C94" s="163" t="s">
        <v>955</v>
      </c>
      <c r="D94" s="163" t="s">
        <v>985</v>
      </c>
      <c r="E94" s="168"/>
      <c r="F94" s="207"/>
    </row>
    <row r="95" spans="1:6">
      <c r="A95" s="163" t="s">
        <v>861</v>
      </c>
      <c r="B95" s="163" t="s">
        <v>953</v>
      </c>
      <c r="C95" s="163" t="s">
        <v>956</v>
      </c>
      <c r="D95" s="163" t="s">
        <v>838</v>
      </c>
      <c r="E95" s="168"/>
      <c r="F95" s="207"/>
    </row>
    <row r="96" spans="1:6">
      <c r="A96" s="163" t="s">
        <v>861</v>
      </c>
      <c r="B96" s="163" t="s">
        <v>953</v>
      </c>
      <c r="C96" s="163" t="s">
        <v>957</v>
      </c>
      <c r="D96" s="163" t="s">
        <v>986</v>
      </c>
      <c r="E96" s="168"/>
      <c r="F96" s="207"/>
    </row>
    <row r="97" spans="1:6">
      <c r="A97" s="163" t="s">
        <v>861</v>
      </c>
      <c r="B97" s="163" t="s">
        <v>953</v>
      </c>
      <c r="C97" s="163" t="s">
        <v>958</v>
      </c>
      <c r="D97" s="163" t="s">
        <v>969</v>
      </c>
      <c r="E97" s="168"/>
      <c r="F97" s="207"/>
    </row>
    <row r="98" spans="1:6">
      <c r="A98" s="163" t="s">
        <v>861</v>
      </c>
      <c r="B98" s="163" t="s">
        <v>959</v>
      </c>
      <c r="C98" s="163" t="s">
        <v>959</v>
      </c>
      <c r="D98" s="163" t="s">
        <v>987</v>
      </c>
      <c r="E98" s="168"/>
      <c r="F98" s="207"/>
    </row>
    <row r="99" spans="1:6">
      <c r="E99" s="165" t="s">
        <v>859</v>
      </c>
      <c r="F99" s="209">
        <f>SUM(F14:F98)</f>
        <v>10000</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Read first - Guidance </vt:lpstr>
      <vt:lpstr>Lot 1 </vt:lpstr>
      <vt:lpstr>Lot 2</vt:lpstr>
      <vt:lpstr>Lot 3</vt:lpstr>
      <vt:lpstr>Lot 4</vt:lpstr>
      <vt:lpstr>Lot 5</vt:lpstr>
      <vt:lpstr>Lot 6</vt:lpstr>
      <vt:lpstr>Lot 7</vt:lpstr>
      <vt:lpstr>Lot 8</vt:lpstr>
      <vt:lpstr>Lot 9</vt:lpstr>
      <vt:lpstr>'Lot 9'!Print_Area</vt:lpstr>
    </vt:vector>
  </TitlesOfParts>
  <Company>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rly1</dc:creator>
  <cp:lastModifiedBy>Sarah Morris</cp:lastModifiedBy>
  <cp:lastPrinted>2019-02-27T08:52:29Z</cp:lastPrinted>
  <dcterms:created xsi:type="dcterms:W3CDTF">2014-01-09T10:18:11Z</dcterms:created>
  <dcterms:modified xsi:type="dcterms:W3CDTF">2019-03-03T16:03:12Z</dcterms:modified>
</cp:coreProperties>
</file>