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nnugov-my.sharepoint.com/personal/paul_starkey_northnorthants_gov_uk/Documents/Multiply/"/>
    </mc:Choice>
  </mc:AlternateContent>
  <xr:revisionPtr revIDLastSave="16" documentId="8_{B1DF632B-1C26-4E77-9EB5-461C4B813437}" xr6:coauthVersionLast="47" xr6:coauthVersionMax="47" xr10:uidLastSave="{D6077548-6D23-4E89-8715-66351F7D6BDD}"/>
  <bookViews>
    <workbookView xWindow="28680" yWindow="-120" windowWidth="29040" windowHeight="15840" firstSheet="1" activeTab="1" xr2:uid="{F3F3EC58-2688-40B6-8803-6D5BD4007BEF}"/>
  </bookViews>
  <sheets>
    <sheet name="Instructions" sheetId="2" r:id="rId1"/>
    <sheet name="Multiply interventions" sheetId="1" r:id="rId2"/>
    <sheet name="Value for dropdown lists" sheetId="3" state="hidden" r:id="rId3"/>
  </sheets>
  <definedNames>
    <definedName name="_xlnm._FilterDatabase" localSheetId="1" hidden="1">'Multiply interventions'!$B$2:$L$23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 l="1"/>
  <c r="L23" i="1"/>
  <c r="J28" i="1"/>
  <c r="K28" i="1"/>
  <c r="L18" i="1"/>
  <c r="L11" i="1"/>
  <c r="L20" i="1"/>
  <c r="L21" i="1"/>
  <c r="L22" i="1"/>
  <c r="L19" i="1"/>
  <c r="L16" i="1"/>
  <c r="I28" i="1"/>
  <c r="L26" i="1"/>
  <c r="L5" i="1"/>
  <c r="L6" i="1"/>
  <c r="L7" i="1"/>
  <c r="L8" i="1"/>
  <c r="L9" i="1"/>
  <c r="L10" i="1"/>
  <c r="L12" i="1"/>
  <c r="L13" i="1"/>
  <c r="L17" i="1"/>
  <c r="L27" i="1"/>
  <c r="L28" i="1" l="1"/>
</calcChain>
</file>

<file path=xl/sharedStrings.xml><?xml version="1.0" encoding="utf-8"?>
<sst xmlns="http://schemas.openxmlformats.org/spreadsheetml/2006/main" count="136" uniqueCount="82">
  <si>
    <t>Multiply investment plan template</t>
  </si>
  <si>
    <t>Accompanying summary of Multiply interventions, estimated output and budget (Section A Question 2)</t>
  </si>
  <si>
    <t>This spreadsheet accompanies the Multiply investment plan template and corresponds to question 2 in Section A allowing you to provide a breakdown of budget and estimated outputs for your Multiply provision</t>
  </si>
  <si>
    <t xml:space="preserve">Please complete the "Multiply interventions" tab. Please add additional rows as needed to summarize your planned Multiply provision. Cells shaded in blue indicate a formula. </t>
  </si>
  <si>
    <t>Please refer to the Multiply investment prospectus and technical guidance for England available here https://www.gov.uk/government/publications/multiply-funding-available-to-improve-numeracy-skills</t>
  </si>
  <si>
    <t>Number</t>
  </si>
  <si>
    <r>
      <t>Multiply intervention (please see page 7 of the investment prospectus)</t>
    </r>
    <r>
      <rPr>
        <b/>
        <sz val="8"/>
        <color theme="1"/>
        <rFont val="Arial"/>
        <family val="2"/>
      </rPr>
      <t>  </t>
    </r>
  </si>
  <si>
    <r>
      <t>Short description of Multiply provision</t>
    </r>
    <r>
      <rPr>
        <b/>
        <sz val="8"/>
        <color theme="1"/>
        <rFont val="Arial"/>
        <family val="2"/>
      </rPr>
      <t> </t>
    </r>
    <r>
      <rPr>
        <b/>
        <sz val="10"/>
        <color theme="1"/>
        <rFont val="Arial"/>
        <family val="2"/>
      </rPr>
      <t>(there could be multiple types of provision for each intervention)</t>
    </r>
  </si>
  <si>
    <r>
      <t>Related fund output indicators (please see page 8 of the technical guidance)</t>
    </r>
    <r>
      <rPr>
        <b/>
        <sz val="8"/>
        <color theme="1"/>
        <rFont val="Arial"/>
        <family val="2"/>
      </rPr>
      <t> </t>
    </r>
  </si>
  <si>
    <t>Estimated output 
22-23</t>
  </si>
  <si>
    <t>Estimated output 
23-24</t>
  </si>
  <si>
    <t>Estimated output 
24-25</t>
  </si>
  <si>
    <t>Budget</t>
  </si>
  <si>
    <t>22-23</t>
  </si>
  <si>
    <t>23-24</t>
  </si>
  <si>
    <t>24-25</t>
  </si>
  <si>
    <t>Total</t>
  </si>
  <si>
    <t>Example</t>
  </si>
  <si>
    <t>What Multiply intervention are you delivering?
e.g.  Courses designed to increase confidence with numbers for those needing the first steps towards formal qualifications</t>
  </si>
  <si>
    <t>What is the provision you intend to deliver?
Who is the target audience for this provision?
Are there any comms activities to increase reach required to deliver this provision?
Approximately, how many guided learning hours will the provision include?
e.g., a cross-agency / partnership approach, working with local employers (for example, to deliver in-work confidence building courses)</t>
  </si>
  <si>
    <t>Referring to the six fund output indicators on page 8 of the technical guidance, what outputs will this provision deliver. If you want to select more than one please add an additional row
e.g. Number of adult numeracy courses run in a local area through Multiply</t>
  </si>
  <si>
    <t>e.g. 5 new courses or reach 100 learners</t>
  </si>
  <si>
    <t>Courses designed to increase confidence with numbers for those needing the first steps towards formal numeracy qualifications. T</t>
  </si>
  <si>
    <t>Working in partnership with current provision, VCSEs, training providers, a dynamic purchasing system will potentially be set up to allow for innovative provision to engage with and deliver Multiply interventions to harder to reach residents.</t>
  </si>
  <si>
    <t>Number of adult numeracy courses run in a local area through Multiply</t>
  </si>
  <si>
    <t>20 courses run across NNC area</t>
  </si>
  <si>
    <t>15 courses run across NNC area</t>
  </si>
  <si>
    <t>Courses designed to help people use numeracy to manage their money.</t>
  </si>
  <si>
    <t xml:space="preserve">Understanding maths within budgeting and cookery.  Working with VCSEs, math champions and tutors will work with learners to understand how to budget.  Those reaching out to VSCEs for support, including food banks will be targeted as well as those struggling with finances.  Activities to include supermarket tours, cookery courses with ingredients provided.  Budget to include resources and freebies as incentives for signing up. </t>
  </si>
  <si>
    <t>12 courses run across NNC area</t>
  </si>
  <si>
    <t>Innovative numeracy programmes delivered together with employers – including courses designed to cover specific numeracy skills required in the workplace</t>
  </si>
  <si>
    <t>A network of Maths Champions to be explored/encouraged 
Appropriate and flexible courses to fit in with employer needs as well as learner - Employer-led as appropriate.</t>
  </si>
  <si>
    <t>Number of courses developed in collaboration with employers</t>
  </si>
  <si>
    <t>40 courses</t>
  </si>
  <si>
    <t>50 courses, to include longer courses for progression.</t>
  </si>
  <si>
    <t>Courses aimed at people who can’t apply for certain jobs because of lack of numeracy skills and/or to encourage people to upskill in numeracy order to access a certain job/career</t>
  </si>
  <si>
    <t>Working with existing partnerships this provision will include:
Promotion and engagement activities within events for jobseekers.
Short practical activities to include budgeting for the new job (to include loss of benefits, understanding payslips/salaries and additional costs such as travel, meals at work, etc)</t>
  </si>
  <si>
    <t xml:space="preserve">15 courses run across the NNC area. </t>
  </si>
  <si>
    <t>New intensive and flexible numeracy courses targeted at people without Level 2 maths, leading to a Functional Skills Qualification</t>
  </si>
  <si>
    <t xml:space="preserve">Longer-term activities and fun-based projects to embed skills and build confidence.  </t>
  </si>
  <si>
    <t>8 courses run across NNC area</t>
  </si>
  <si>
    <t>Courses for parents wanting to increase their numeracy skills in order to help their children, and help with their own progression</t>
  </si>
  <si>
    <t xml:space="preserve">Number of people participating in Multiply funded courses </t>
  </si>
  <si>
    <t>500 new learners engaged</t>
  </si>
  <si>
    <t>500 learners engaged</t>
  </si>
  <si>
    <t>A programme of courses delivered in partnership with current and new partners including schools, libraries and other partner services.  Courses to include linking maths with sports.</t>
  </si>
  <si>
    <t>Numeracy courses aimed at prisoners, those recently released from prison or on temporary licence</t>
  </si>
  <si>
    <t>NNC plans to use maths champions and innovative activities e.g. living independently/budgeting for life delivered through partners to provide provision for prisoners, ex-offenders and those released from prison or on temporary license.</t>
  </si>
  <si>
    <t>15 courses</t>
  </si>
  <si>
    <t>Numeracy courses aimed at those 19 or over that are leaving, or have just left, the care system</t>
  </si>
  <si>
    <t xml:space="preserve">Using infrastructure of provision already in NNC to support vulnerable people, including care leavers, Multiply provision will be offered to support people with the numeracy skills around managing a household budget, shopping, decorating, etc.  </t>
  </si>
  <si>
    <t>Numeracy activities, courses or provision developed in partnership with community organisations and other partners aimed at engaging the hardest to reach learners</t>
  </si>
  <si>
    <t xml:space="preserve">Through the procurement process we intend to identify organisations able to reach the hardest-to-reach learners locally.  Developing and delivering appropriate practical/experiential activities.  Engagement will start by using existing partnerships of NNC, including those already engaged with Adult Learning targeted provision. </t>
  </si>
  <si>
    <t>Online activities including social media engagement will be planned to allow for increasing awareness of the programme as well as increasing accessibility and understanding of increasing math skills. 
- Podcasts
- Online social media short video clips.
- Competitions.  
Engagement will be monitored by post views and post 'likes' as well as basic data gathering through competitions which will also be used to circulate further information.
A proportion of this cost is already included in the staff costs identified, with additional costs to include equipment, prizes for competitions and outsourced expertise.</t>
  </si>
  <si>
    <t>2000 people viewing social media posts by the end of the year.  500 engaging in competitions.</t>
  </si>
  <si>
    <t>3000 people viewing social media posts.  750 engaging in communication.</t>
  </si>
  <si>
    <t>5000 people vieing social media posts. 750 engaging in communication</t>
  </si>
  <si>
    <t xml:space="preserve">Activities aimed at specific groups to target numeracy skills at specific needs.  To include:
- Maths for ESOL (to include what numeracy is different in the UK which can be used as n interesting display at events)
- Maths for the homeless (to include bank accounts, basic budgeting, Big Issue style business model)
- Activities aimed at people with a learning disability (to inlclude shopping, paying in a cafe, cooking times, reading a bus timetable, etc)
</t>
  </si>
  <si>
    <t>10 courses run across NNC area</t>
  </si>
  <si>
    <t>Numeracy activities delivered outdoors. Coordinated and co delivered by the Mulitply staff identified in the off menu costs, additional cost used on resources and outsourced partnership working with specialists. Budget to include equipment and setting up costs.</t>
  </si>
  <si>
    <t>5 courses</t>
  </si>
  <si>
    <t>10 courses</t>
  </si>
  <si>
    <t>… Add rows as required</t>
  </si>
  <si>
    <t>Any off-menu provision</t>
  </si>
  <si>
    <t>Off-menu intervention</t>
  </si>
  <si>
    <t>Is there any provision that does not fit the menu of interventions? Please provide a description. You will be asked to provide a rationale in question 3.</t>
  </si>
  <si>
    <t xml:space="preserve">Maths Champions
A network of maths champions will be developed in partnership with the voluntary sector to allow for one to one, small group support as well as support within courses.  </t>
  </si>
  <si>
    <t>Un-allocated</t>
  </si>
  <si>
    <t>Are there any remaining funds that are unlikely to be spent?</t>
  </si>
  <si>
    <t>Admin</t>
  </si>
  <si>
    <t>Multiply menu of interventions</t>
  </si>
  <si>
    <t>Outputs</t>
  </si>
  <si>
    <t>Number of people achieving a qualification</t>
  </si>
  <si>
    <t>Number of people referred from partners onto upskill courses</t>
  </si>
  <si>
    <t>Number of different cohorts participating in numeracy courses (e.g. learners in prison, parents etc)</t>
  </si>
  <si>
    <t>12 courses run across the NNC area</t>
  </si>
  <si>
    <t xml:space="preserve">15 courses run across NNC area. </t>
  </si>
  <si>
    <t xml:space="preserve">12 courses run across NNC area </t>
  </si>
  <si>
    <t>A programme of activities is to be organised to both engage families within the programme for signposting parents to all interventions as well as bespoke courses for the whole family.  
Events including a fun maths entertainment show, arts-based activities, family maths weekends and activities within organised community events will engage families targeted by schools, the social care team and VCSEs.
These will be coordinated by the staff within the off menu costs and costs identified would be outsourcing and resource costs.</t>
  </si>
  <si>
    <t>The following posts will be recruited to to allow for smooth delivery of the provision to the community:
FE Workforce (3FTE) plus traing cost</t>
  </si>
  <si>
    <t xml:space="preserve">Allocation </t>
  </si>
  <si>
    <r>
      <t xml:space="preserve">Please include a breakdown of your required administrative expenditure across Year 1-3 (up to a maximum 10% of the total spend in that year). Please note the % admin allowance is subject to review before Y2 &amp; Y3 payments. If you do not think you can spend your full provisional allocation we expect that you will consider the scale of your administrative spending, making appropriate adjustments to prevent disproportionate expenditure.
</t>
    </r>
    <r>
      <rPr>
        <sz val="10"/>
        <color theme="1"/>
        <rFont val="Arial"/>
        <family val="2"/>
      </rPr>
      <t xml:space="preserve">Admin spend to include the recruitment of 1 x FTE Project Manager and 1.5 x FTE Project Administrator (from yr2 onwards).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</si>
</sst>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4" x14ac:knownFonts="1">
    <font>
      <sz val="11"/>
      <color theme="1"/>
      <name val="Calibri"/>
      <family val="2"/>
      <scheme val="minor"/>
    </font>
    <font>
      <b/>
      <sz val="11"/>
      <color theme="1"/>
      <name val="Calibri"/>
      <family val="2"/>
      <scheme val="minor"/>
    </font>
    <font>
      <b/>
      <sz val="10"/>
      <color theme="1"/>
      <name val="Arial"/>
      <family val="2"/>
    </font>
    <font>
      <i/>
      <sz val="10"/>
      <color theme="1"/>
      <name val="Arial"/>
      <family val="2"/>
    </font>
    <font>
      <b/>
      <sz val="8"/>
      <color theme="1"/>
      <name val="Arial"/>
      <family val="2"/>
    </font>
    <font>
      <sz val="11"/>
      <color rgb="FF000000"/>
      <name val="Calibri"/>
      <family val="2"/>
    </font>
    <font>
      <b/>
      <sz val="11"/>
      <name val="Calibri"/>
      <family val="2"/>
      <scheme val="minor"/>
    </font>
    <font>
      <b/>
      <i/>
      <sz val="10"/>
      <color theme="1"/>
      <name val="Arial"/>
      <family val="2"/>
    </font>
    <font>
      <b/>
      <i/>
      <sz val="11"/>
      <color theme="1"/>
      <name val="Calibri"/>
      <family val="2"/>
      <scheme val="minor"/>
    </font>
    <font>
      <i/>
      <sz val="11"/>
      <color rgb="FF104F75"/>
      <name val="Calibri"/>
      <family val="2"/>
      <scheme val="minor"/>
    </font>
    <font>
      <sz val="11"/>
      <color rgb="FF104F75"/>
      <name val="Calibri"/>
      <family val="2"/>
      <scheme val="minor"/>
    </font>
    <font>
      <i/>
      <sz val="10"/>
      <color rgb="FF104F75"/>
      <name val="Arial"/>
      <family val="2"/>
    </font>
    <font>
      <b/>
      <sz val="10"/>
      <color rgb="FF104F75"/>
      <name val="Arial"/>
      <family val="2"/>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0"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83">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2" borderId="0" xfId="0" applyFill="1"/>
    <xf numFmtId="0" fontId="0" fillId="3" borderId="8" xfId="0" applyFill="1" applyBorder="1"/>
    <xf numFmtId="0" fontId="0" fillId="3" borderId="0" xfId="0" applyFill="1"/>
    <xf numFmtId="0" fontId="0" fillId="3" borderId="9" xfId="0" applyFill="1" applyBorder="1"/>
    <xf numFmtId="0" fontId="1" fillId="0" borderId="8" xfId="0" applyFont="1" applyBorder="1"/>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justify" vertical="center"/>
    </xf>
    <xf numFmtId="0" fontId="6" fillId="5" borderId="0" xfId="0" applyFont="1" applyFill="1"/>
    <xf numFmtId="0" fontId="10" fillId="0" borderId="0" xfId="0" applyFont="1" applyAlignment="1">
      <alignment vertical="top"/>
    </xf>
    <xf numFmtId="0" fontId="11" fillId="0" borderId="1" xfId="0" applyFont="1" applyBorder="1" applyAlignment="1">
      <alignment horizontal="center" vertical="top" wrapText="1"/>
    </xf>
    <xf numFmtId="164" fontId="12" fillId="0" borderId="1" xfId="0" applyNumberFormat="1" applyFont="1" applyBorder="1" applyAlignment="1">
      <alignment horizontal="right" vertical="top" wrapText="1"/>
    </xf>
    <xf numFmtId="0" fontId="0" fillId="0" borderId="0" xfId="0" applyAlignment="1">
      <alignment vertical="top"/>
    </xf>
    <xf numFmtId="0" fontId="2" fillId="5" borderId="1" xfId="0" applyFont="1" applyFill="1" applyBorder="1" applyAlignment="1">
      <alignment horizontal="center" vertical="top" wrapText="1"/>
    </xf>
    <xf numFmtId="0" fontId="1" fillId="5" borderId="1" xfId="0" applyFont="1" applyFill="1" applyBorder="1" applyAlignment="1">
      <alignment horizontal="right" vertical="top"/>
    </xf>
    <xf numFmtId="164" fontId="0" fillId="0" borderId="1" xfId="0" applyNumberFormat="1" applyBorder="1" applyAlignment="1">
      <alignment horizontal="right" vertical="top"/>
    </xf>
    <xf numFmtId="0" fontId="0" fillId="0" borderId="1" xfId="0" applyBorder="1" applyAlignment="1">
      <alignment vertical="top" wrapText="1"/>
    </xf>
    <xf numFmtId="0" fontId="3" fillId="0" borderId="1" xfId="0" applyFont="1" applyBorder="1" applyAlignment="1">
      <alignment vertical="top" wrapText="1"/>
    </xf>
    <xf numFmtId="0" fontId="8" fillId="0" borderId="14" xfId="0" applyFont="1" applyBorder="1" applyAlignment="1">
      <alignment vertical="top" wrapText="1"/>
    </xf>
    <xf numFmtId="164" fontId="0" fillId="0" borderId="2" xfId="0" applyNumberFormat="1" applyBorder="1" applyAlignment="1">
      <alignment horizontal="right" vertical="top"/>
    </xf>
    <xf numFmtId="0" fontId="7" fillId="0" borderId="14" xfId="0" applyFont="1" applyBorder="1" applyAlignment="1">
      <alignment vertical="top" wrapText="1"/>
    </xf>
    <xf numFmtId="0" fontId="0" fillId="0" borderId="4" xfId="0" applyBorder="1" applyAlignment="1">
      <alignment vertical="top"/>
    </xf>
    <xf numFmtId="164" fontId="1" fillId="4" borderId="1" xfId="0" applyNumberFormat="1" applyFont="1" applyFill="1" applyBorder="1" applyAlignment="1">
      <alignment horizontal="right" vertical="top"/>
    </xf>
    <xf numFmtId="0" fontId="0" fillId="0" borderId="0" xfId="0" applyAlignment="1">
      <alignment vertical="center"/>
    </xf>
    <xf numFmtId="0" fontId="0" fillId="0" borderId="0" xfId="0" applyAlignment="1">
      <alignment vertical="top" wrapText="1"/>
    </xf>
    <xf numFmtId="0" fontId="1" fillId="0" borderId="16" xfId="0" applyFont="1" applyBorder="1" applyAlignment="1">
      <alignment horizontal="right" vertical="top" wrapText="1"/>
    </xf>
    <xf numFmtId="0" fontId="10" fillId="0" borderId="1" xfId="0" applyFont="1" applyBorder="1" applyAlignment="1">
      <alignment horizontal="center" vertical="top" wrapText="1"/>
    </xf>
    <xf numFmtId="164"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0" fontId="1" fillId="0" borderId="15" xfId="0" applyFont="1" applyBorder="1" applyAlignment="1">
      <alignment horizontal="right" vertical="top" wrapText="1"/>
    </xf>
    <xf numFmtId="164" fontId="0" fillId="0" borderId="0" xfId="0" applyNumberFormat="1" applyAlignment="1">
      <alignment vertical="top"/>
    </xf>
    <xf numFmtId="0" fontId="0" fillId="0" borderId="1" xfId="0" applyBorder="1" applyAlignment="1">
      <alignment horizontal="center" vertical="top" wrapText="1"/>
    </xf>
    <xf numFmtId="0" fontId="1" fillId="0" borderId="1" xfId="0" applyFont="1" applyBorder="1" applyAlignment="1">
      <alignment horizontal="center" vertical="top" wrapText="1"/>
    </xf>
    <xf numFmtId="165" fontId="0" fillId="4" borderId="3" xfId="0" applyNumberFormat="1" applyFill="1" applyBorder="1" applyAlignment="1">
      <alignment horizontal="right" vertical="top" wrapText="1"/>
    </xf>
    <xf numFmtId="165" fontId="1" fillId="4" borderId="3" xfId="0" applyNumberFormat="1" applyFont="1" applyFill="1" applyBorder="1" applyAlignment="1">
      <alignment horizontal="right" vertical="top" wrapText="1"/>
    </xf>
    <xf numFmtId="3" fontId="0" fillId="0" borderId="0" xfId="0" applyNumberFormat="1" applyAlignment="1">
      <alignment vertical="top"/>
    </xf>
    <xf numFmtId="165" fontId="0" fillId="0" borderId="0" xfId="0" applyNumberFormat="1" applyAlignment="1">
      <alignment vertical="top"/>
    </xf>
    <xf numFmtId="4" fontId="0" fillId="0" borderId="0" xfId="0" applyNumberFormat="1" applyAlignment="1">
      <alignment vertical="top" wrapText="1"/>
    </xf>
    <xf numFmtId="4" fontId="0" fillId="0" borderId="0" xfId="0" applyNumberFormat="1" applyAlignment="1">
      <alignment vertical="top"/>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0" fillId="0" borderId="8"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13" xfId="0" applyFont="1" applyFill="1" applyBorder="1" applyAlignment="1">
      <alignment horizontal="center" vertical="top" wrapText="1"/>
    </xf>
    <xf numFmtId="164" fontId="0" fillId="0" borderId="2" xfId="0" applyNumberFormat="1" applyBorder="1" applyAlignment="1">
      <alignment horizontal="right" vertical="top"/>
    </xf>
    <xf numFmtId="164" fontId="0" fillId="0" borderId="13" xfId="0" applyNumberFormat="1" applyBorder="1" applyAlignment="1">
      <alignment horizontal="right" vertical="top"/>
    </xf>
    <xf numFmtId="164" fontId="0" fillId="0" borderId="18" xfId="0" applyNumberFormat="1" applyBorder="1" applyAlignment="1">
      <alignment horizontal="right" vertical="top"/>
    </xf>
    <xf numFmtId="164" fontId="1" fillId="4" borderId="2" xfId="0" applyNumberFormat="1" applyFont="1" applyFill="1" applyBorder="1" applyAlignment="1">
      <alignment horizontal="right" vertical="top"/>
    </xf>
    <xf numFmtId="164" fontId="1" fillId="4" borderId="13" xfId="0" applyNumberFormat="1" applyFont="1" applyFill="1" applyBorder="1" applyAlignment="1">
      <alignment horizontal="right" vertical="top"/>
    </xf>
    <xf numFmtId="164" fontId="1" fillId="4" borderId="18" xfId="0" applyNumberFormat="1" applyFont="1" applyFill="1" applyBorder="1" applyAlignment="1">
      <alignment horizontal="right" vertical="top"/>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lignment horizontal="left"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18" xfId="0" applyBorder="1" applyAlignment="1">
      <alignment horizontal="center" vertical="top" wrapText="1"/>
    </xf>
    <xf numFmtId="0" fontId="0" fillId="0" borderId="2" xfId="0"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164" fontId="0" fillId="0" borderId="2" xfId="0" applyNumberFormat="1" applyBorder="1" applyAlignment="1">
      <alignment horizontal="right" vertical="top" wrapText="1"/>
    </xf>
    <xf numFmtId="164" fontId="0" fillId="0" borderId="13" xfId="0" applyNumberFormat="1" applyBorder="1" applyAlignment="1">
      <alignment horizontal="right" vertical="top" wrapText="1"/>
    </xf>
    <xf numFmtId="164" fontId="0" fillId="0" borderId="18" xfId="0" applyNumberFormat="1" applyBorder="1" applyAlignment="1">
      <alignment horizontal="right" vertical="top" wrapText="1"/>
    </xf>
  </cellXfs>
  <cellStyles count="1">
    <cellStyle name="Normal" xfId="0" builtinId="0"/>
  </cellStyles>
  <dxfs count="4">
    <dxf>
      <font>
        <b val="0"/>
        <i val="0"/>
        <strike val="0"/>
        <condense val="0"/>
        <extend val="0"/>
        <outline val="0"/>
        <shadow val="0"/>
        <u val="none"/>
        <vertAlign val="baseline"/>
        <sz val="11"/>
        <color rgb="FF000000"/>
        <name val="Calibri"/>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s>
  <tableStyles count="0" defaultTableStyle="TableStyleMedium2" defaultPivotStyle="PivotStyleLight16"/>
  <colors>
    <mruColors>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3</xdr:col>
      <xdr:colOff>19051</xdr:colOff>
      <xdr:row>3</xdr:row>
      <xdr:rowOff>131393</xdr:rowOff>
    </xdr:to>
    <xdr:pic>
      <xdr:nvPicPr>
        <xdr:cNvPr id="2" name="Picture 1" descr="Multiply logo">
          <a:extLst>
            <a:ext uri="{FF2B5EF4-FFF2-40B4-BE49-F238E27FC236}">
              <a16:creationId xmlns:a16="http://schemas.microsoft.com/office/drawing/2014/main" id="{AA8537A5-3969-4754-8CA7-14A6B487B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123825"/>
          <a:ext cx="1276350" cy="45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7D4118-FB70-4387-9D12-5C30B08BA821}" name="Table1" displayName="Table1" ref="B2:B11" totalsRowShown="0" headerRowDxfId="3">
  <autoFilter ref="B2:B11" xr:uid="{037D4118-FB70-4387-9D12-5C30B08BA821}"/>
  <tableColumns count="1">
    <tableColumn id="1" xr3:uid="{4412A56C-2F40-49A2-8F1F-FA95CDEAF0C4}" name="Multiply menu of interventi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44681E-95F3-4477-8C9E-609A7001B0B9}" name="Table2" displayName="Table2" ref="D2:D8" totalsRowShown="0" headerRowDxfId="2" dataDxfId="1">
  <autoFilter ref="D2:D8" xr:uid="{CB44681E-95F3-4477-8C9E-609A7001B0B9}"/>
  <tableColumns count="1">
    <tableColumn id="1" xr3:uid="{B76A5BAA-FA87-4DE9-837E-6146469D81CF}" name="Outpu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3765-7120-419C-8A55-167BF149D9BB}">
  <dimension ref="B1:J21"/>
  <sheetViews>
    <sheetView showGridLines="0" workbookViewId="0">
      <selection activeCell="B7" sqref="B7"/>
    </sheetView>
  </sheetViews>
  <sheetFormatPr defaultRowHeight="15" x14ac:dyDescent="0.25"/>
  <cols>
    <col min="1" max="1" width="1.140625" customWidth="1"/>
    <col min="2" max="2" width="9.140625" customWidth="1"/>
    <col min="10" max="10" width="14.140625" customWidth="1"/>
  </cols>
  <sheetData>
    <row r="1" spans="2:10" ht="6.95" customHeight="1" thickBot="1" x14ac:dyDescent="0.3"/>
    <row r="2" spans="2:10" x14ac:dyDescent="0.25">
      <c r="B2" s="1"/>
      <c r="C2" s="2"/>
      <c r="D2" s="2"/>
      <c r="E2" s="2"/>
      <c r="F2" s="2"/>
      <c r="G2" s="2"/>
      <c r="H2" s="2"/>
      <c r="I2" s="2"/>
      <c r="J2" s="3"/>
    </row>
    <row r="3" spans="2:10" x14ac:dyDescent="0.25">
      <c r="B3" s="4"/>
      <c r="J3" s="5"/>
    </row>
    <row r="4" spans="2:10" x14ac:dyDescent="0.25">
      <c r="B4" s="4"/>
      <c r="J4" s="5"/>
    </row>
    <row r="5" spans="2:10" s="9" customFormat="1" ht="4.5" customHeight="1" x14ac:dyDescent="0.25">
      <c r="B5" s="10"/>
      <c r="C5" s="11"/>
      <c r="D5" s="11"/>
      <c r="E5" s="11"/>
      <c r="F5" s="11"/>
      <c r="G5" s="11"/>
      <c r="H5" s="11"/>
      <c r="I5" s="11"/>
      <c r="J5" s="12"/>
    </row>
    <row r="6" spans="2:10" x14ac:dyDescent="0.25">
      <c r="B6" s="4"/>
      <c r="J6" s="5"/>
    </row>
    <row r="7" spans="2:10" x14ac:dyDescent="0.25">
      <c r="B7" s="13" t="s">
        <v>0</v>
      </c>
      <c r="J7" s="5"/>
    </row>
    <row r="8" spans="2:10" x14ac:dyDescent="0.25">
      <c r="B8" s="13" t="s">
        <v>1</v>
      </c>
      <c r="J8" s="5"/>
    </row>
    <row r="9" spans="2:10" x14ac:dyDescent="0.25">
      <c r="B9" s="4"/>
      <c r="J9" s="5"/>
    </row>
    <row r="10" spans="2:10" ht="14.25" customHeight="1" x14ac:dyDescent="0.25">
      <c r="B10" s="49" t="s">
        <v>2</v>
      </c>
      <c r="C10" s="50"/>
      <c r="D10" s="50"/>
      <c r="E10" s="50"/>
      <c r="F10" s="50"/>
      <c r="G10" s="50"/>
      <c r="H10" s="50"/>
      <c r="I10" s="50"/>
      <c r="J10" s="51"/>
    </row>
    <row r="11" spans="2:10" x14ac:dyDescent="0.25">
      <c r="B11" s="49"/>
      <c r="C11" s="50"/>
      <c r="D11" s="50"/>
      <c r="E11" s="50"/>
      <c r="F11" s="50"/>
      <c r="G11" s="50"/>
      <c r="H11" s="50"/>
      <c r="I11" s="50"/>
      <c r="J11" s="51"/>
    </row>
    <row r="12" spans="2:10" x14ac:dyDescent="0.25">
      <c r="B12" s="49"/>
      <c r="C12" s="50"/>
      <c r="D12" s="50"/>
      <c r="E12" s="50"/>
      <c r="F12" s="50"/>
      <c r="G12" s="50"/>
      <c r="H12" s="50"/>
      <c r="I12" s="50"/>
      <c r="J12" s="51"/>
    </row>
    <row r="13" spans="2:10" ht="14.25" customHeight="1" x14ac:dyDescent="0.25">
      <c r="B13" s="52" t="s">
        <v>3</v>
      </c>
      <c r="C13" s="53"/>
      <c r="D13" s="53"/>
      <c r="E13" s="53"/>
      <c r="F13" s="53"/>
      <c r="G13" s="53"/>
      <c r="H13" s="53"/>
      <c r="I13" s="53"/>
      <c r="J13" s="54"/>
    </row>
    <row r="14" spans="2:10" x14ac:dyDescent="0.25">
      <c r="B14" s="52"/>
      <c r="C14" s="53"/>
      <c r="D14" s="53"/>
      <c r="E14" s="53"/>
      <c r="F14" s="53"/>
      <c r="G14" s="53"/>
      <c r="H14" s="53"/>
      <c r="I14" s="53"/>
      <c r="J14" s="54"/>
    </row>
    <row r="15" spans="2:10" x14ac:dyDescent="0.25">
      <c r="B15" s="52"/>
      <c r="C15" s="53"/>
      <c r="D15" s="53"/>
      <c r="E15" s="53"/>
      <c r="F15" s="53"/>
      <c r="G15" s="53"/>
      <c r="H15" s="53"/>
      <c r="I15" s="53"/>
      <c r="J15" s="54"/>
    </row>
    <row r="16" spans="2:10" x14ac:dyDescent="0.25">
      <c r="B16" s="4"/>
      <c r="J16" s="5"/>
    </row>
    <row r="17" spans="2:10" ht="14.25" customHeight="1" x14ac:dyDescent="0.25">
      <c r="B17" s="55" t="s">
        <v>4</v>
      </c>
      <c r="C17" s="56"/>
      <c r="D17" s="56"/>
      <c r="E17" s="56"/>
      <c r="F17" s="56"/>
      <c r="G17" s="56"/>
      <c r="H17" s="56"/>
      <c r="I17" s="56"/>
      <c r="J17" s="57"/>
    </row>
    <row r="18" spans="2:10" x14ac:dyDescent="0.25">
      <c r="B18" s="55"/>
      <c r="C18" s="56"/>
      <c r="D18" s="56"/>
      <c r="E18" s="56"/>
      <c r="F18" s="56"/>
      <c r="G18" s="56"/>
      <c r="H18" s="56"/>
      <c r="I18" s="56"/>
      <c r="J18" s="57"/>
    </row>
    <row r="19" spans="2:10" x14ac:dyDescent="0.25">
      <c r="B19" s="55"/>
      <c r="C19" s="56"/>
      <c r="D19" s="56"/>
      <c r="E19" s="56"/>
      <c r="F19" s="56"/>
      <c r="G19" s="56"/>
      <c r="H19" s="56"/>
      <c r="I19" s="56"/>
      <c r="J19" s="57"/>
    </row>
    <row r="20" spans="2:10" x14ac:dyDescent="0.25">
      <c r="B20" s="14"/>
      <c r="C20" s="15"/>
      <c r="D20" s="15"/>
      <c r="E20" s="15"/>
      <c r="F20" s="15"/>
      <c r="G20" s="15"/>
      <c r="H20" s="15"/>
      <c r="I20" s="15"/>
      <c r="J20" s="16"/>
    </row>
    <row r="21" spans="2:10" ht="15.75" thickBot="1" x14ac:dyDescent="0.3">
      <c r="B21" s="6"/>
      <c r="C21" s="7"/>
      <c r="D21" s="7"/>
      <c r="E21" s="7"/>
      <c r="F21" s="7"/>
      <c r="G21" s="7"/>
      <c r="H21" s="7"/>
      <c r="I21" s="7"/>
      <c r="J21" s="8"/>
    </row>
  </sheetData>
  <mergeCells count="3">
    <mergeCell ref="B10:J12"/>
    <mergeCell ref="B13:J15"/>
    <mergeCell ref="B17:J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05CB-BF3D-4006-9A3C-78EB58B66C76}">
  <sheetPr>
    <pageSetUpPr fitToPage="1"/>
  </sheetPr>
  <dimension ref="A1:CN33"/>
  <sheetViews>
    <sheetView tabSelected="1" view="pageLayout" topLeftCell="A10" zoomScale="90" zoomScaleNormal="109" zoomScalePageLayoutView="90" workbookViewId="0">
      <selection activeCell="C2" sqref="C2:C3"/>
    </sheetView>
  </sheetViews>
  <sheetFormatPr defaultColWidth="9.140625" defaultRowHeight="15" x14ac:dyDescent="0.25"/>
  <cols>
    <col min="1" max="1" width="1.5703125" style="22" customWidth="1"/>
    <col min="2" max="2" width="9.5703125" style="34" customWidth="1"/>
    <col min="3" max="5" width="40.85546875" style="34" customWidth="1"/>
    <col min="6" max="8" width="20.7109375" style="34" customWidth="1"/>
    <col min="9" max="9" width="12.7109375" style="34" customWidth="1"/>
    <col min="10" max="11" width="13.140625" style="22" customWidth="1"/>
    <col min="12" max="12" width="14.28515625" style="22" customWidth="1"/>
    <col min="13" max="13" width="19" style="22" customWidth="1"/>
    <col min="14" max="16384" width="9.140625" style="22"/>
  </cols>
  <sheetData>
    <row r="1" spans="2:12" ht="6" customHeight="1" x14ac:dyDescent="0.25"/>
    <row r="2" spans="2:12" s="33" customFormat="1" ht="30" customHeight="1" x14ac:dyDescent="0.25">
      <c r="B2" s="59" t="s">
        <v>5</v>
      </c>
      <c r="C2" s="60" t="s">
        <v>6</v>
      </c>
      <c r="D2" s="60" t="s">
        <v>7</v>
      </c>
      <c r="E2" s="60" t="s">
        <v>8</v>
      </c>
      <c r="F2" s="61" t="s">
        <v>9</v>
      </c>
      <c r="G2" s="61" t="s">
        <v>10</v>
      </c>
      <c r="H2" s="61" t="s">
        <v>11</v>
      </c>
      <c r="I2" s="58" t="s">
        <v>12</v>
      </c>
      <c r="J2" s="58"/>
      <c r="K2" s="58"/>
      <c r="L2" s="58"/>
    </row>
    <row r="3" spans="2:12" ht="25.5" customHeight="1" x14ac:dyDescent="0.25">
      <c r="B3" s="59"/>
      <c r="C3" s="60"/>
      <c r="D3" s="60"/>
      <c r="E3" s="60"/>
      <c r="F3" s="62"/>
      <c r="G3" s="62"/>
      <c r="H3" s="62"/>
      <c r="I3" s="23" t="s">
        <v>13</v>
      </c>
      <c r="J3" s="23" t="s">
        <v>14</v>
      </c>
      <c r="K3" s="23" t="s">
        <v>15</v>
      </c>
      <c r="L3" s="24" t="s">
        <v>16</v>
      </c>
    </row>
    <row r="4" spans="2:12" s="19" customFormat="1" ht="123" customHeight="1" x14ac:dyDescent="0.25">
      <c r="B4" s="36" t="s">
        <v>17</v>
      </c>
      <c r="C4" s="20" t="s">
        <v>18</v>
      </c>
      <c r="D4" s="20" t="s">
        <v>19</v>
      </c>
      <c r="E4" s="20" t="s">
        <v>20</v>
      </c>
      <c r="F4" s="20" t="s">
        <v>21</v>
      </c>
      <c r="G4" s="20" t="s">
        <v>21</v>
      </c>
      <c r="H4" s="20" t="s">
        <v>21</v>
      </c>
      <c r="I4" s="21"/>
      <c r="J4" s="21"/>
      <c r="K4" s="21"/>
      <c r="L4" s="32"/>
    </row>
    <row r="5" spans="2:12" ht="109.5" customHeight="1" x14ac:dyDescent="0.25">
      <c r="B5" s="41">
        <v>1</v>
      </c>
      <c r="C5" s="26" t="s">
        <v>22</v>
      </c>
      <c r="D5" s="26" t="s">
        <v>23</v>
      </c>
      <c r="E5" s="26" t="s">
        <v>24</v>
      </c>
      <c r="F5" s="26" t="s">
        <v>75</v>
      </c>
      <c r="G5" s="26" t="s">
        <v>25</v>
      </c>
      <c r="H5" s="26" t="s">
        <v>26</v>
      </c>
      <c r="I5" s="37">
        <v>35000</v>
      </c>
      <c r="J5" s="25">
        <v>29000</v>
      </c>
      <c r="K5" s="25">
        <v>29000</v>
      </c>
      <c r="L5" s="32">
        <f t="shared" ref="L5:L27" si="0">SUM(I5:K5)</f>
        <v>93000</v>
      </c>
    </row>
    <row r="6" spans="2:12" ht="146.25" customHeight="1" x14ac:dyDescent="0.25">
      <c r="B6" s="41">
        <v>2</v>
      </c>
      <c r="C6" s="26" t="s">
        <v>27</v>
      </c>
      <c r="D6" s="26" t="s">
        <v>28</v>
      </c>
      <c r="E6" s="26" t="s">
        <v>24</v>
      </c>
      <c r="F6" s="26" t="s">
        <v>77</v>
      </c>
      <c r="G6" s="26" t="s">
        <v>26</v>
      </c>
      <c r="H6" s="26" t="s">
        <v>29</v>
      </c>
      <c r="I6" s="37">
        <v>26000</v>
      </c>
      <c r="J6" s="25">
        <v>30000</v>
      </c>
      <c r="K6" s="25">
        <v>30000</v>
      </c>
      <c r="L6" s="32">
        <f t="shared" si="0"/>
        <v>86000</v>
      </c>
    </row>
    <row r="7" spans="2:12" ht="90" x14ac:dyDescent="0.25">
      <c r="B7" s="41">
        <v>3</v>
      </c>
      <c r="C7" s="26" t="s">
        <v>30</v>
      </c>
      <c r="D7" s="26" t="s">
        <v>31</v>
      </c>
      <c r="E7" s="26" t="s">
        <v>32</v>
      </c>
      <c r="F7" s="26" t="s">
        <v>25</v>
      </c>
      <c r="G7" s="26" t="s">
        <v>33</v>
      </c>
      <c r="H7" s="26" t="s">
        <v>34</v>
      </c>
      <c r="I7" s="37">
        <v>108000</v>
      </c>
      <c r="J7" s="25">
        <v>120000</v>
      </c>
      <c r="K7" s="25">
        <v>120000</v>
      </c>
      <c r="L7" s="32">
        <f t="shared" si="0"/>
        <v>348000</v>
      </c>
    </row>
    <row r="8" spans="2:12" ht="135" x14ac:dyDescent="0.25">
      <c r="B8" s="41">
        <v>4</v>
      </c>
      <c r="C8" s="26" t="s">
        <v>35</v>
      </c>
      <c r="D8" s="26" t="s">
        <v>36</v>
      </c>
      <c r="E8" s="26" t="s">
        <v>24</v>
      </c>
      <c r="F8" s="26" t="s">
        <v>76</v>
      </c>
      <c r="G8" s="26" t="s">
        <v>29</v>
      </c>
      <c r="H8" s="26" t="s">
        <v>29</v>
      </c>
      <c r="I8" s="37">
        <v>15000</v>
      </c>
      <c r="J8" s="25">
        <v>15000</v>
      </c>
      <c r="K8" s="25">
        <v>15000</v>
      </c>
      <c r="L8" s="32">
        <f t="shared" si="0"/>
        <v>45000</v>
      </c>
    </row>
    <row r="9" spans="2:12" ht="60" x14ac:dyDescent="0.25">
      <c r="B9" s="41">
        <v>5</v>
      </c>
      <c r="C9" s="26" t="s">
        <v>38</v>
      </c>
      <c r="D9" s="26" t="s">
        <v>39</v>
      </c>
      <c r="E9" s="26" t="s">
        <v>24</v>
      </c>
      <c r="F9" s="26" t="s">
        <v>40</v>
      </c>
      <c r="G9" s="26" t="s">
        <v>26</v>
      </c>
      <c r="H9" s="26" t="s">
        <v>29</v>
      </c>
      <c r="I9" s="37">
        <v>12000</v>
      </c>
      <c r="J9" s="25">
        <v>23000</v>
      </c>
      <c r="K9" s="25">
        <v>23000</v>
      </c>
      <c r="L9" s="32">
        <f t="shared" si="0"/>
        <v>58000</v>
      </c>
    </row>
    <row r="10" spans="2:12" ht="224.1" customHeight="1" x14ac:dyDescent="0.25">
      <c r="B10" s="41">
        <v>6</v>
      </c>
      <c r="C10" s="26" t="s">
        <v>41</v>
      </c>
      <c r="D10" s="26" t="s">
        <v>78</v>
      </c>
      <c r="E10" s="26" t="s">
        <v>42</v>
      </c>
      <c r="F10" s="26" t="s">
        <v>43</v>
      </c>
      <c r="G10" s="26" t="s">
        <v>44</v>
      </c>
      <c r="H10" s="26" t="s">
        <v>44</v>
      </c>
      <c r="I10" s="37">
        <v>35000</v>
      </c>
      <c r="J10" s="25">
        <v>28000</v>
      </c>
      <c r="K10" s="25">
        <v>25000</v>
      </c>
      <c r="L10" s="32">
        <f t="shared" si="0"/>
        <v>88000</v>
      </c>
    </row>
    <row r="11" spans="2:12" ht="78" customHeight="1" x14ac:dyDescent="0.25">
      <c r="B11" s="41">
        <v>7</v>
      </c>
      <c r="C11" s="26" t="s">
        <v>41</v>
      </c>
      <c r="D11" s="26" t="s">
        <v>45</v>
      </c>
      <c r="E11" s="26" t="s">
        <v>24</v>
      </c>
      <c r="F11" s="26" t="s">
        <v>76</v>
      </c>
      <c r="G11" s="26" t="s">
        <v>25</v>
      </c>
      <c r="H11" s="26" t="s">
        <v>25</v>
      </c>
      <c r="I11" s="37">
        <v>15000</v>
      </c>
      <c r="J11" s="25">
        <v>22000</v>
      </c>
      <c r="K11" s="25">
        <v>23000</v>
      </c>
      <c r="L11" s="32">
        <f t="shared" si="0"/>
        <v>60000</v>
      </c>
    </row>
    <row r="12" spans="2:12" ht="90" x14ac:dyDescent="0.25">
      <c r="B12" s="41">
        <v>8</v>
      </c>
      <c r="C12" s="26" t="s">
        <v>46</v>
      </c>
      <c r="D12" s="26" t="s">
        <v>47</v>
      </c>
      <c r="E12" s="26" t="s">
        <v>24</v>
      </c>
      <c r="F12" s="26" t="s">
        <v>48</v>
      </c>
      <c r="G12" s="26" t="s">
        <v>48</v>
      </c>
      <c r="H12" s="26" t="s">
        <v>48</v>
      </c>
      <c r="I12" s="37">
        <v>19000</v>
      </c>
      <c r="J12" s="25">
        <v>22000</v>
      </c>
      <c r="K12" s="25">
        <v>22000</v>
      </c>
      <c r="L12" s="32">
        <f t="shared" si="0"/>
        <v>63000</v>
      </c>
    </row>
    <row r="13" spans="2:12" ht="45" x14ac:dyDescent="0.25">
      <c r="B13" s="41">
        <v>9</v>
      </c>
      <c r="C13" s="26" t="s">
        <v>49</v>
      </c>
      <c r="D13" s="71" t="s">
        <v>50</v>
      </c>
      <c r="E13" s="74" t="s">
        <v>24</v>
      </c>
      <c r="F13" s="74" t="s">
        <v>37</v>
      </c>
      <c r="G13" s="74" t="s">
        <v>26</v>
      </c>
      <c r="H13" s="77" t="s">
        <v>26</v>
      </c>
      <c r="I13" s="80">
        <v>35000</v>
      </c>
      <c r="J13" s="63">
        <v>35000</v>
      </c>
      <c r="K13" s="63">
        <v>35000</v>
      </c>
      <c r="L13" s="66">
        <f t="shared" si="0"/>
        <v>105000</v>
      </c>
    </row>
    <row r="14" spans="2:12" ht="30" x14ac:dyDescent="0.25">
      <c r="B14" s="41">
        <v>10</v>
      </c>
      <c r="C14" s="26" t="s">
        <v>27</v>
      </c>
      <c r="D14" s="72"/>
      <c r="E14" s="75"/>
      <c r="F14" s="75"/>
      <c r="G14" s="75"/>
      <c r="H14" s="78"/>
      <c r="I14" s="81"/>
      <c r="J14" s="64"/>
      <c r="K14" s="64"/>
      <c r="L14" s="67"/>
    </row>
    <row r="15" spans="2:12" ht="60" x14ac:dyDescent="0.25">
      <c r="B15" s="41">
        <v>11</v>
      </c>
      <c r="C15" s="26" t="s">
        <v>22</v>
      </c>
      <c r="D15" s="73"/>
      <c r="E15" s="76"/>
      <c r="F15" s="76"/>
      <c r="G15" s="76"/>
      <c r="H15" s="79"/>
      <c r="I15" s="82"/>
      <c r="J15" s="65"/>
      <c r="K15" s="65"/>
      <c r="L15" s="68"/>
    </row>
    <row r="16" spans="2:12" ht="135" x14ac:dyDescent="0.25">
      <c r="B16" s="41">
        <v>12</v>
      </c>
      <c r="C16" s="26" t="s">
        <v>51</v>
      </c>
      <c r="D16" s="26" t="s">
        <v>52</v>
      </c>
      <c r="E16" s="26" t="s">
        <v>24</v>
      </c>
      <c r="F16" s="26" t="s">
        <v>26</v>
      </c>
      <c r="G16" s="26" t="s">
        <v>26</v>
      </c>
      <c r="H16" s="26" t="s">
        <v>26</v>
      </c>
      <c r="I16" s="37">
        <v>29331.62</v>
      </c>
      <c r="J16" s="25">
        <v>20151.86</v>
      </c>
      <c r="K16" s="25">
        <v>20151.86</v>
      </c>
      <c r="L16" s="32">
        <f>SUM(I16:K16)</f>
        <v>69635.34</v>
      </c>
    </row>
    <row r="17" spans="1:92" ht="240.95" customHeight="1" x14ac:dyDescent="0.25">
      <c r="B17" s="41">
        <v>13</v>
      </c>
      <c r="C17" s="26" t="s">
        <v>51</v>
      </c>
      <c r="D17" s="26" t="s">
        <v>53</v>
      </c>
      <c r="E17" s="26" t="s">
        <v>42</v>
      </c>
      <c r="F17" s="26" t="s">
        <v>54</v>
      </c>
      <c r="G17" s="26" t="s">
        <v>55</v>
      </c>
      <c r="H17" s="26" t="s">
        <v>56</v>
      </c>
      <c r="I17" s="37">
        <v>42000</v>
      </c>
      <c r="J17" s="25">
        <v>13000</v>
      </c>
      <c r="K17" s="25">
        <v>8000</v>
      </c>
      <c r="L17" s="32">
        <f t="shared" si="0"/>
        <v>63000</v>
      </c>
    </row>
    <row r="18" spans="1:92" ht="210" x14ac:dyDescent="0.25">
      <c r="B18" s="26">
        <v>14</v>
      </c>
      <c r="C18" s="26" t="s">
        <v>51</v>
      </c>
      <c r="D18" s="26" t="s">
        <v>57</v>
      </c>
      <c r="E18" s="26" t="s">
        <v>42</v>
      </c>
      <c r="F18" s="26" t="s">
        <v>58</v>
      </c>
      <c r="G18" s="26" t="s">
        <v>26</v>
      </c>
      <c r="H18" s="26" t="s">
        <v>58</v>
      </c>
      <c r="I18" s="37">
        <v>10000</v>
      </c>
      <c r="J18" s="25">
        <v>15000</v>
      </c>
      <c r="K18" s="25">
        <v>15000</v>
      </c>
      <c r="L18" s="32">
        <f>+I18+J18+K18</f>
        <v>40000</v>
      </c>
    </row>
    <row r="19" spans="1:92" ht="113.45" customHeight="1" x14ac:dyDescent="0.25">
      <c r="B19" s="41">
        <v>15</v>
      </c>
      <c r="C19" s="26" t="s">
        <v>51</v>
      </c>
      <c r="D19" s="26" t="s">
        <v>59</v>
      </c>
      <c r="E19" s="26" t="s">
        <v>24</v>
      </c>
      <c r="F19" s="26" t="s">
        <v>60</v>
      </c>
      <c r="G19" s="26" t="s">
        <v>61</v>
      </c>
      <c r="H19" s="26" t="s">
        <v>29</v>
      </c>
      <c r="I19" s="37">
        <v>22000</v>
      </c>
      <c r="J19" s="25">
        <v>15000</v>
      </c>
      <c r="K19" s="25">
        <v>15000</v>
      </c>
      <c r="L19" s="32">
        <f>+I19+J19+K19</f>
        <v>52000</v>
      </c>
    </row>
    <row r="20" spans="1:92" ht="90" x14ac:dyDescent="0.25">
      <c r="B20" s="41">
        <v>16</v>
      </c>
      <c r="C20" s="26" t="s">
        <v>51</v>
      </c>
      <c r="D20" s="26" t="s">
        <v>66</v>
      </c>
      <c r="E20" s="26" t="s">
        <v>42</v>
      </c>
      <c r="F20" s="26"/>
      <c r="G20" s="26"/>
      <c r="H20" s="26"/>
      <c r="I20" s="37">
        <v>23000</v>
      </c>
      <c r="J20" s="25">
        <v>41000</v>
      </c>
      <c r="K20" s="25">
        <v>48000</v>
      </c>
      <c r="L20" s="32">
        <f t="shared" ref="L20:L22" si="1">+I20+J20+K20</f>
        <v>112000</v>
      </c>
    </row>
    <row r="21" spans="1:92" ht="134.25" customHeight="1" x14ac:dyDescent="0.25">
      <c r="B21" s="41" t="s">
        <v>62</v>
      </c>
      <c r="C21" s="26"/>
      <c r="D21" s="26"/>
      <c r="E21" s="26"/>
      <c r="F21" s="26"/>
      <c r="G21" s="26"/>
      <c r="H21" s="26"/>
      <c r="I21" s="37"/>
      <c r="J21" s="25"/>
      <c r="K21" s="25"/>
      <c r="L21" s="32">
        <f t="shared" si="1"/>
        <v>0</v>
      </c>
    </row>
    <row r="22" spans="1:92" ht="51" x14ac:dyDescent="0.25">
      <c r="B22" s="42" t="s">
        <v>63</v>
      </c>
      <c r="C22" s="26" t="s">
        <v>64</v>
      </c>
      <c r="D22" s="27" t="s">
        <v>65</v>
      </c>
      <c r="E22" s="26"/>
      <c r="F22" s="26"/>
      <c r="G22" s="26"/>
      <c r="H22" s="26"/>
      <c r="I22" s="37"/>
      <c r="J22" s="25"/>
      <c r="K22" s="25"/>
      <c r="L22" s="32">
        <f t="shared" si="1"/>
        <v>0</v>
      </c>
    </row>
    <row r="23" spans="1:92" ht="51" x14ac:dyDescent="0.25">
      <c r="B23" s="42"/>
      <c r="C23" s="26"/>
      <c r="D23" s="27" t="s">
        <v>79</v>
      </c>
      <c r="E23" s="26" t="s">
        <v>42</v>
      </c>
      <c r="F23" s="26"/>
      <c r="G23" s="26"/>
      <c r="H23" s="26"/>
      <c r="I23" s="37">
        <v>120000</v>
      </c>
      <c r="J23" s="25">
        <v>158000</v>
      </c>
      <c r="K23" s="25">
        <v>158000</v>
      </c>
      <c r="L23" s="32">
        <f>I23+J23+K23</f>
        <v>436000</v>
      </c>
    </row>
    <row r="24" spans="1:92" x14ac:dyDescent="0.25">
      <c r="B24" s="26"/>
      <c r="C24" s="26"/>
      <c r="D24" s="26"/>
      <c r="E24" s="26"/>
      <c r="F24" s="26"/>
      <c r="G24" s="26"/>
      <c r="H24" s="26"/>
      <c r="I24" s="37"/>
      <c r="J24" s="25"/>
      <c r="K24" s="25"/>
      <c r="L24" s="32"/>
    </row>
    <row r="26" spans="1:92" ht="28.5" customHeight="1" x14ac:dyDescent="0.25">
      <c r="B26" s="28" t="s">
        <v>67</v>
      </c>
      <c r="C26" s="69" t="s">
        <v>68</v>
      </c>
      <c r="D26" s="69"/>
      <c r="E26" s="69"/>
      <c r="F26" s="69"/>
      <c r="G26" s="69"/>
      <c r="H26" s="70"/>
      <c r="I26" s="38"/>
      <c r="J26" s="29"/>
      <c r="K26" s="29"/>
      <c r="L26" s="32">
        <f t="shared" si="0"/>
        <v>0</v>
      </c>
    </row>
    <row r="27" spans="1:92" ht="40.9" customHeight="1" thickBot="1" x14ac:dyDescent="0.3">
      <c r="B27" s="30" t="s">
        <v>69</v>
      </c>
      <c r="C27" s="69" t="s">
        <v>81</v>
      </c>
      <c r="D27" s="69"/>
      <c r="E27" s="69"/>
      <c r="F27" s="69"/>
      <c r="G27" s="69"/>
      <c r="H27" s="70"/>
      <c r="I27" s="38">
        <v>31000</v>
      </c>
      <c r="J27" s="29">
        <v>80000</v>
      </c>
      <c r="K27" s="29">
        <v>80000</v>
      </c>
      <c r="L27" s="32">
        <f t="shared" si="0"/>
        <v>191000</v>
      </c>
    </row>
    <row r="28" spans="1:92" s="31" customFormat="1" ht="15.75" thickBot="1" x14ac:dyDescent="0.3">
      <c r="A28" s="22"/>
      <c r="B28" s="39" t="s">
        <v>16</v>
      </c>
      <c r="C28" s="35"/>
      <c r="D28" s="35"/>
      <c r="E28" s="35"/>
      <c r="F28" s="35"/>
      <c r="G28" s="35"/>
      <c r="H28" s="35"/>
      <c r="I28" s="43">
        <f>SUM(I5:I27)</f>
        <v>577331.62</v>
      </c>
      <c r="J28" s="43">
        <f t="shared" ref="J28:L28" si="2">SUM(J5:J27)</f>
        <v>666151.86</v>
      </c>
      <c r="K28" s="43">
        <f t="shared" si="2"/>
        <v>666151.86</v>
      </c>
      <c r="L28" s="44">
        <f t="shared" si="2"/>
        <v>1909635.3399999999</v>
      </c>
      <c r="M28" s="40"/>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row>
    <row r="29" spans="1:92" x14ac:dyDescent="0.25">
      <c r="H29" s="34" t="s">
        <v>80</v>
      </c>
      <c r="I29" s="47">
        <v>577331.62</v>
      </c>
      <c r="J29" s="48">
        <v>666151.86</v>
      </c>
      <c r="K29" s="48">
        <v>666151.86</v>
      </c>
      <c r="L29" s="40">
        <f>I29+J29+K29</f>
        <v>1909635.3399999999</v>
      </c>
    </row>
    <row r="31" spans="1:92" x14ac:dyDescent="0.25">
      <c r="J31" s="45"/>
    </row>
    <row r="33" spans="10:10" x14ac:dyDescent="0.25">
      <c r="J33" s="46"/>
    </row>
  </sheetData>
  <autoFilter ref="B2:L23" xr:uid="{0E0805CB-BF3D-4006-9A3C-78EB58B66C76}">
    <filterColumn colId="7" showButton="0"/>
    <filterColumn colId="8" showButton="0"/>
    <filterColumn colId="9" showButton="0"/>
  </autoFilter>
  <mergeCells count="19">
    <mergeCell ref="J13:J15"/>
    <mergeCell ref="K13:K15"/>
    <mergeCell ref="L13:L15"/>
    <mergeCell ref="C27:H27"/>
    <mergeCell ref="C26:H26"/>
    <mergeCell ref="D13:D15"/>
    <mergeCell ref="E13:E15"/>
    <mergeCell ref="F13:F15"/>
    <mergeCell ref="G13:G15"/>
    <mergeCell ref="H13:H15"/>
    <mergeCell ref="I13:I15"/>
    <mergeCell ref="I2:L2"/>
    <mergeCell ref="B2:B3"/>
    <mergeCell ref="C2:C3"/>
    <mergeCell ref="D2:D3"/>
    <mergeCell ref="E2:E3"/>
    <mergeCell ref="H2:H3"/>
    <mergeCell ref="F2:F3"/>
    <mergeCell ref="G2:G3"/>
  </mergeCells>
  <pageMargins left="0.23622047244094491" right="0.23622047244094491" top="0.74803149606299213" bottom="0.74803149606299213" header="0.31496062992125984" footer="0.31496062992125984"/>
  <pageSetup paperSize="9" scale="56" fitToHeight="0" orientation="landscape" r:id="rId1"/>
  <headerFooter>
    <oddHeader>&amp;L&amp;"-,Bold"North Northamptonshire Council (NNC)&amp;RJune 2022</oddHeader>
    <oddFooter>&amp;CPage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27D2417-8765-496F-B907-BA8D02182B21}">
          <x14:formula1>
            <xm:f>'Value for dropdown lists'!$D$3:$D$8</xm:f>
          </x14:formula1>
          <xm:sqref>E5:E13 E16:E24</xm:sqref>
        </x14:dataValidation>
        <x14:dataValidation type="list" allowBlank="1" showInputMessage="1" showErrorMessage="1" xr:uid="{61BC69BA-2277-43D8-8893-FB0E0247E5DC}">
          <x14:formula1>
            <xm:f>'Value for dropdown lists'!$B$3:$B$11</xm:f>
          </x14:formula1>
          <xm:sqref>C5:C24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0D1E-4F9D-4D5E-8A41-DCEC987BFE7D}">
  <dimension ref="B2:D11"/>
  <sheetViews>
    <sheetView workbookViewId="0">
      <selection activeCell="B19" sqref="B19"/>
    </sheetView>
  </sheetViews>
  <sheetFormatPr defaultRowHeight="15" x14ac:dyDescent="0.25"/>
  <cols>
    <col min="2" max="2" width="137.85546875" customWidth="1"/>
    <col min="4" max="4" width="84.7109375" customWidth="1"/>
  </cols>
  <sheetData>
    <row r="2" spans="2:4" x14ac:dyDescent="0.25">
      <c r="B2" s="18" t="s">
        <v>70</v>
      </c>
      <c r="D2" s="18" t="s">
        <v>71</v>
      </c>
    </row>
    <row r="3" spans="2:4" x14ac:dyDescent="0.25">
      <c r="B3" t="s">
        <v>22</v>
      </c>
      <c r="D3" s="17" t="s">
        <v>24</v>
      </c>
    </row>
    <row r="4" spans="2:4" x14ac:dyDescent="0.25">
      <c r="B4" t="s">
        <v>27</v>
      </c>
      <c r="D4" s="17" t="s">
        <v>42</v>
      </c>
    </row>
    <row r="5" spans="2:4" x14ac:dyDescent="0.25">
      <c r="B5" t="s">
        <v>30</v>
      </c>
      <c r="D5" s="17" t="s">
        <v>72</v>
      </c>
    </row>
    <row r="6" spans="2:4" x14ac:dyDescent="0.25">
      <c r="B6" t="s">
        <v>35</v>
      </c>
      <c r="D6" s="17" t="s">
        <v>32</v>
      </c>
    </row>
    <row r="7" spans="2:4" x14ac:dyDescent="0.25">
      <c r="B7" t="s">
        <v>38</v>
      </c>
      <c r="D7" s="17" t="s">
        <v>73</v>
      </c>
    </row>
    <row r="8" spans="2:4" ht="15" customHeight="1" x14ac:dyDescent="0.25">
      <c r="B8" t="s">
        <v>41</v>
      </c>
      <c r="D8" s="17" t="s">
        <v>74</v>
      </c>
    </row>
    <row r="9" spans="2:4" x14ac:dyDescent="0.25">
      <c r="B9" t="s">
        <v>46</v>
      </c>
    </row>
    <row r="10" spans="2:4" x14ac:dyDescent="0.25">
      <c r="B10" t="s">
        <v>49</v>
      </c>
    </row>
    <row r="11" spans="2:4" x14ac:dyDescent="0.25">
      <c r="B11" t="s">
        <v>51</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2E654A4A804893C6143CF623D566" ma:contentTypeVersion="6" ma:contentTypeDescription="Create a new document." ma:contentTypeScope="" ma:versionID="03c1cec2de370265a15b970202333da7">
  <xsd:schema xmlns:xsd="http://www.w3.org/2001/XMLSchema" xmlns:xs="http://www.w3.org/2001/XMLSchema" xmlns:p="http://schemas.microsoft.com/office/2006/metadata/properties" xmlns:ns2="3400e8f2-3e3d-40aa-80bd-362911357050" xmlns:ns3="36d90881-4cff-404b-a05d-d1a540fdc5c2" targetNamespace="http://schemas.microsoft.com/office/2006/metadata/properties" ma:root="true" ma:fieldsID="1e6eefb31e55d045aeb9d96d0942ffbf" ns2:_="" ns3:_="">
    <xsd:import namespace="3400e8f2-3e3d-40aa-80bd-362911357050"/>
    <xsd:import namespace="36d90881-4cff-404b-a05d-d1a540fdc5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0e8f2-3e3d-40aa-80bd-362911357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d90881-4cff-404b-a05d-d1a540fdc5c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565E7F-2C4B-496B-A266-0E1F57930C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0e8f2-3e3d-40aa-80bd-362911357050"/>
    <ds:schemaRef ds:uri="36d90881-4cff-404b-a05d-d1a540fdc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5F114-7F4C-4A4B-98C9-6F2628538772}">
  <ds:schemaRefs>
    <ds:schemaRef ds:uri="http://schemas.microsoft.com/sharepoint/v3/contenttype/forms"/>
  </ds:schemaRefs>
</ds:datastoreItem>
</file>

<file path=customXml/itemProps3.xml><?xml version="1.0" encoding="utf-8"?>
<ds:datastoreItem xmlns:ds="http://schemas.openxmlformats.org/officeDocument/2006/customXml" ds:itemID="{EF8DF11A-787C-4498-AEE5-9A8D84C4A1EE}">
  <ds:schemaRefs>
    <ds:schemaRef ds:uri="36d90881-4cff-404b-a05d-d1a540fdc5c2"/>
    <ds:schemaRef ds:uri="http://www.w3.org/XML/1998/namespace"/>
    <ds:schemaRef ds:uri="http://purl.org/dc/elements/1.1/"/>
    <ds:schemaRef ds:uri="http://schemas.microsoft.com/office/2006/documentManagement/types"/>
    <ds:schemaRef ds:uri="http://schemas.openxmlformats.org/package/2006/metadata/core-properties"/>
    <ds:schemaRef ds:uri="3400e8f2-3e3d-40aa-80bd-362911357050"/>
    <ds:schemaRef ds:uri="http://schemas.microsoft.com/office/2006/metadata/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Multiply interventions</vt:lpstr>
      <vt:lpstr>Value for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 Jenny</dc:creator>
  <cp:keywords/>
  <dc:description/>
  <cp:lastModifiedBy>Paul Starkey</cp:lastModifiedBy>
  <cp:revision/>
  <cp:lastPrinted>2022-06-30T13:26:48Z</cp:lastPrinted>
  <dcterms:created xsi:type="dcterms:W3CDTF">2022-04-13T13:51:14Z</dcterms:created>
  <dcterms:modified xsi:type="dcterms:W3CDTF">2022-12-12T15:08:01Z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0x01010040472E654A4A804893C6143CF623D566</vt:lpwstr>
  </property>
  <property fmtid="{D5CDD505-2E9C-101B-9397-08002B2CF9AE}" pid="3" name="cf01b81f267a4ae7a066de4ca5a45f7c">
    <vt:lpwstr>Official|0884c477-2e62-47ea-b19c-5af6e91124c5</vt:lpwstr>
  </property>
  <property fmtid="{D5CDD505-2E9C-101B-9397-08002B2CF9AE}" pid="4" name="pd0bfabaa6cb47f7bff41b54a8405b46">
    <vt:lpwstr>DfE|cc08a6d4-dfde-4d0f-bd85-069ebcef80d5</vt:lpwstr>
  </property>
  <property fmtid="{D5CDD505-2E9C-101B-9397-08002B2CF9AE}" pid="5" name="afedf6f4583d4414b8b49f98bd7a4a38">
    <vt:lpwstr>DfE|a484111e-5b24-4ad9-9778-c536c8c88985</vt:lpwstr>
  </property>
  <property fmtid="{D5CDD505-2E9C-101B-9397-08002B2CF9AE}" pid="6" name="DfeOwner">
    <vt:lpwstr>2;#DfE|a484111e-5b24-4ad9-9778-c536c8c88985</vt:lpwstr>
  </property>
  <property fmtid="{D5CDD505-2E9C-101B-9397-08002B2CF9AE}" pid="7" name="_dlc_DocIdItemGuid">
    <vt:lpwstr>add91ade-c2f5-4b38-9dc2-4721f90de926</vt:lpwstr>
  </property>
  <property fmtid="{D5CDD505-2E9C-101B-9397-08002B2CF9AE}" pid="8" name="DfeOrganisationalUnit">
    <vt:lpwstr>1;#DfE|cc08a6d4-dfde-4d0f-bd85-069ebcef80d5</vt:lpwstr>
  </property>
  <property fmtid="{D5CDD505-2E9C-101B-9397-08002B2CF9AE}" pid="9" name="DfeRights:ProtectiveMarking">
    <vt:lpwstr>3;#Official|0884c477-2e62-47ea-b19c-5af6e91124c5</vt:lpwstr>
  </property>
  <property fmtid="{D5CDD505-2E9C-101B-9397-08002B2CF9AE}" pid="10" name="cbd89a3d90af4054933af136d81ae271">
    <vt:lpwstr/>
  </property>
  <property fmtid="{D5CDD505-2E9C-101B-9397-08002B2CF9AE}" pid="11" name="Rights:ProtectiveMarking">
    <vt:lpwstr>3;#Official|0884c477-2e62-47ea-b19c-5af6e91124c5</vt:lpwstr>
  </property>
  <property fmtid="{D5CDD505-2E9C-101B-9397-08002B2CF9AE}" pid="12" name="c0e8f78731f34305bd83ee7a944e5d31">
    <vt:lpwstr/>
  </property>
  <property fmtid="{D5CDD505-2E9C-101B-9397-08002B2CF9AE}" pid="13" name="Function">
    <vt:lpwstr/>
  </property>
  <property fmtid="{D5CDD505-2E9C-101B-9397-08002B2CF9AE}" pid="14" name="Subject1">
    <vt:lpwstr/>
  </property>
  <property fmtid="{D5CDD505-2E9C-101B-9397-08002B2CF9AE}" pid="15" name="SiteType">
    <vt:lpwstr/>
  </property>
  <property fmtid="{D5CDD505-2E9C-101B-9397-08002B2CF9AE}" pid="16" name="OrganisationalUnit">
    <vt:lpwstr>1;#DfE|cc08a6d4-dfde-4d0f-bd85-069ebcef80d5</vt:lpwstr>
  </property>
  <property fmtid="{D5CDD505-2E9C-101B-9397-08002B2CF9AE}" pid="17" name="Owner">
    <vt:lpwstr>2;#DfE|a484111e-5b24-4ad9-9778-c536c8c88985</vt:lpwstr>
  </property>
  <property fmtid="{D5CDD505-2E9C-101B-9397-08002B2CF9AE}" pid="18" name="e001803101cc486883c488742a9b195f">
    <vt:lpwstr/>
  </property>
  <property fmtid="{D5CDD505-2E9C-101B-9397-08002B2CF9AE}" pid="19" name="DfeSubject">
    <vt:lpwstr/>
  </property>
  <property fmtid="{D5CDD505-2E9C-101B-9397-08002B2CF9AE}" pid="20" name="MSIP_Label_de6ec094-42b0-4a3f-84e1-779791d08481_Enabled">
    <vt:lpwstr>true</vt:lpwstr>
  </property>
  <property fmtid="{D5CDD505-2E9C-101B-9397-08002B2CF9AE}" pid="21" name="MSIP_Label_de6ec094-42b0-4a3f-84e1-779791d08481_SetDate">
    <vt:lpwstr>2022-06-27T06:50:11Z</vt:lpwstr>
  </property>
  <property fmtid="{D5CDD505-2E9C-101B-9397-08002B2CF9AE}" pid="22" name="MSIP_Label_de6ec094-42b0-4a3f-84e1-779791d08481_Method">
    <vt:lpwstr>Standard</vt:lpwstr>
  </property>
  <property fmtid="{D5CDD505-2E9C-101B-9397-08002B2CF9AE}" pid="23" name="MSIP_Label_de6ec094-42b0-4a3f-84e1-779791d08481_Name">
    <vt:lpwstr>OFFICAL - Public</vt:lpwstr>
  </property>
  <property fmtid="{D5CDD505-2E9C-101B-9397-08002B2CF9AE}" pid="24" name="MSIP_Label_de6ec094-42b0-4a3f-84e1-779791d08481_SiteId">
    <vt:lpwstr>e29c0ef9-9a07-4b02-b98b-7b2d8a78d737</vt:lpwstr>
  </property>
  <property fmtid="{D5CDD505-2E9C-101B-9397-08002B2CF9AE}" pid="25" name="MSIP_Label_de6ec094-42b0-4a3f-84e1-779791d08481_ActionId">
    <vt:lpwstr>0fab62a3-c8a8-4b99-bf4b-0d16e0f44481</vt:lpwstr>
  </property>
  <property fmtid="{D5CDD505-2E9C-101B-9397-08002B2CF9AE}" pid="26" name="MSIP_Label_de6ec094-42b0-4a3f-84e1-779791d08481_ContentBits">
    <vt:lpwstr>0</vt:lpwstr>
  </property>
</Properties>
</file>