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18840" windowHeight="7335" activeTab="1"/>
  </bookViews>
  <sheets>
    <sheet name="Summary" sheetId="5" r:id="rId1"/>
    <sheet name="Newhaven Enterprise Cntr" sheetId="1" r:id="rId2"/>
    <sheet name="Current Operational Expenses" sheetId="6" r:id="rId3"/>
  </sheets>
  <calcPr calcId="145621"/>
</workbook>
</file>

<file path=xl/calcChain.xml><?xml version="1.0" encoding="utf-8"?>
<calcChain xmlns="http://schemas.openxmlformats.org/spreadsheetml/2006/main">
  <c r="B25" i="1" l="1"/>
  <c r="C25" i="1"/>
  <c r="D25" i="1"/>
  <c r="E25" i="1"/>
  <c r="F25" i="1"/>
  <c r="G25" i="1"/>
  <c r="H25" i="1"/>
  <c r="I25" i="1"/>
  <c r="J25" i="1"/>
  <c r="K25" i="1"/>
  <c r="D16" i="5" l="1"/>
  <c r="D14" i="5" l="1"/>
  <c r="C25" i="6"/>
  <c r="F6" i="1" l="1"/>
  <c r="F5" i="1"/>
  <c r="F7" i="1" l="1"/>
  <c r="B28" i="1" s="1"/>
  <c r="D12" i="5" l="1"/>
  <c r="D28" i="1"/>
  <c r="D37" i="1" s="1"/>
  <c r="D40" i="1" s="1"/>
  <c r="B37" i="1"/>
  <c r="B40" i="1" s="1"/>
  <c r="I28" i="1"/>
  <c r="I37" i="1" s="1"/>
  <c r="I40" i="1" s="1"/>
  <c r="H28" i="1"/>
  <c r="H37" i="1" s="1"/>
  <c r="H40" i="1" s="1"/>
  <c r="K28" i="1"/>
  <c r="K37" i="1" s="1"/>
  <c r="K40" i="1" s="1"/>
  <c r="G28" i="1"/>
  <c r="G37" i="1" s="1"/>
  <c r="G40" i="1" s="1"/>
  <c r="J28" i="1"/>
  <c r="J37" i="1" s="1"/>
  <c r="J40" i="1" s="1"/>
  <c r="E28" i="1"/>
  <c r="E37" i="1" s="1"/>
  <c r="E40" i="1" s="1"/>
  <c r="F28" i="1"/>
  <c r="F37" i="1" s="1"/>
  <c r="F40" i="1" s="1"/>
  <c r="C28" i="1"/>
  <c r="C37" i="1" s="1"/>
  <c r="C40" i="1" s="1"/>
</calcChain>
</file>

<file path=xl/sharedStrings.xml><?xml version="1.0" encoding="utf-8"?>
<sst xmlns="http://schemas.openxmlformats.org/spreadsheetml/2006/main" count="94" uniqueCount="91">
  <si>
    <t>TOTAL</t>
  </si>
  <si>
    <t>(Income Less Expenses)</t>
  </si>
  <si>
    <t>Workshop</t>
  </si>
  <si>
    <t>Office</t>
  </si>
  <si>
    <t>UNIT</t>
  </si>
  <si>
    <t>AREA (SQ.FT.)</t>
  </si>
  <si>
    <t>CHARGE (SQ.FT.)</t>
  </si>
  <si>
    <t>YEAR 2</t>
  </si>
  <si>
    <t>YEAR 3</t>
  </si>
  <si>
    <t>YEAR 4</t>
  </si>
  <si>
    <t>YEAR 5</t>
  </si>
  <si>
    <t>YEAR 1</t>
  </si>
  <si>
    <t>RECOMMENDED ANNUAL RENTAL CHARGES</t>
  </si>
  <si>
    <t>FULL BREAKDOWN OF MANAGEMENT EXPENSES</t>
  </si>
  <si>
    <t>INCOME (ASSUMING 100% OCCUPANCY)</t>
  </si>
  <si>
    <t>INSTRUCTIONS</t>
  </si>
  <si>
    <t>a)</t>
  </si>
  <si>
    <t>b)</t>
  </si>
  <si>
    <t>c)</t>
  </si>
  <si>
    <t>d)</t>
  </si>
  <si>
    <t>e)</t>
  </si>
  <si>
    <t>Evaluation Methodology</t>
  </si>
  <si>
    <t>All costs to exclude VAT</t>
  </si>
  <si>
    <t>Rental charges have been standardised for evaluation purposes (rental charges will be reviewed and agreed by the Council and the successful Tenderer)</t>
  </si>
  <si>
    <t>Occupancy levels have been standardised at 100% for evaluation purposes</t>
  </si>
  <si>
    <t>Rates</t>
  </si>
  <si>
    <t>Services Charged to Tenants</t>
  </si>
  <si>
    <t>Agents Fees &amp; Internet Brokers</t>
  </si>
  <si>
    <t>Maintenance</t>
  </si>
  <si>
    <t>Security</t>
  </si>
  <si>
    <t>Cleaning &amp; Waste Disposal</t>
  </si>
  <si>
    <t>Insert if other…</t>
  </si>
  <si>
    <t>Explanation of MC calculation (Text)</t>
  </si>
  <si>
    <t>Explanation of PRMC calculation (Text)</t>
  </si>
  <si>
    <t>NP less MC less PRMC</t>
  </si>
  <si>
    <t>NET PROFIT (NP)</t>
  </si>
  <si>
    <t>PRMC (£)</t>
  </si>
  <si>
    <t>Tenderer's MC (£)</t>
  </si>
  <si>
    <t>Tenderer's PRMC (%)</t>
  </si>
  <si>
    <t>Performance Related Management Charge (%)</t>
  </si>
  <si>
    <t>Price Criterion</t>
  </si>
  <si>
    <t>Criterion Weighting</t>
  </si>
  <si>
    <t>Management Expenses (£)</t>
  </si>
  <si>
    <t>The price calculation methodology is outlined below</t>
  </si>
  <si>
    <t>Lowest average management expenses submitted shall receive 5% and all other scores shall be allocated according to their difference from the lowest, using the formula:
5% x (lowest average management expenses of all Tenderers / Tendered average management expenses)</t>
  </si>
  <si>
    <t>Lowest average PRMC (%) submitted shall receive 20% and all other scores shall be allocated according to their difference from the lowest, using the formula:
20% x (lowest average PRMC of all Tenderers / Tendered average PRMC)</t>
  </si>
  <si>
    <t>Lowest average MC submitted shall receive 15% and all other scores shall be allocated according to their difference from the lowest, using the formula:
15% x (lowest average MC of all Tenderers / Tendered average MC)</t>
  </si>
  <si>
    <t>Site Service Charge</t>
  </si>
  <si>
    <t>Ground rent</t>
  </si>
  <si>
    <t>Electric Gas Water etc</t>
  </si>
  <si>
    <t>Cost of Services Charged to Tenants</t>
  </si>
  <si>
    <t>Telecoms direct charges</t>
  </si>
  <si>
    <t>Security Costs</t>
  </si>
  <si>
    <t>Property cleaning</t>
  </si>
  <si>
    <t>Property insurance</t>
  </si>
  <si>
    <t>Salaries &amp; Wages</t>
  </si>
  <si>
    <t>Advertising and marketing</t>
  </si>
  <si>
    <t>Office expenses</t>
  </si>
  <si>
    <t>Telephone fax post stationery &amp; consumables</t>
  </si>
  <si>
    <t>Travelling and subsistence</t>
  </si>
  <si>
    <t>Miscellaneous Expenses</t>
  </si>
  <si>
    <t>Other Professional Fees</t>
  </si>
  <si>
    <t>Total</t>
  </si>
  <si>
    <t>NOTES</t>
  </si>
  <si>
    <r>
      <t xml:space="preserve">The expenses listed are </t>
    </r>
    <r>
      <rPr>
        <u/>
        <sz val="10"/>
        <color theme="1"/>
        <rFont val="Arial"/>
        <family val="2"/>
      </rPr>
      <t>to be used as a guide only</t>
    </r>
    <r>
      <rPr>
        <sz val="10"/>
        <color theme="1"/>
        <rFont val="Arial"/>
        <family val="2"/>
      </rPr>
      <t>. A variety of factors may impact costs for future years, e.g. inflation.</t>
    </r>
  </si>
  <si>
    <t>NEWHAVEN ENTERPRISE CENTRE EXPENSES</t>
  </si>
  <si>
    <t>NEWHAVEN ENTERPRISE CENTRE</t>
  </si>
  <si>
    <t>LEWES DISTRICT COUNCIL INCOME</t>
  </si>
  <si>
    <t>YEAR 6</t>
  </si>
  <si>
    <t>YEAR 7</t>
  </si>
  <si>
    <t>YEAR 8</t>
  </si>
  <si>
    <t>YEAR 9</t>
  </si>
  <si>
    <t>YEAR 10</t>
  </si>
  <si>
    <t>All of the worksheet must be completed, entering information into the yellow cells only</t>
  </si>
  <si>
    <t>NEWHAVEN ENTERPRISE CENTRE PRICING SCHEDULE</t>
  </si>
  <si>
    <t>Average NEC over 10 years (to be used to evaluate price)</t>
  </si>
  <si>
    <t>The below expenses show the full FY 17/18.</t>
  </si>
  <si>
    <t>Supervisor Management Charge (£)</t>
  </si>
  <si>
    <t>SUPERVISORY MANAGEMENT CHARGE (SMC)</t>
  </si>
  <si>
    <t>Notes</t>
  </si>
  <si>
    <t xml:space="preserve">A Performance Related Management Charge ("PRMC") based upon the Net Income from the Business Centre for each Management Year and the operators’ percentage charge on income above the target, calculated as follows:
PRMC = (Net Income - £20,000x) x (above target percentage charge)% +£20,000 - SMC
If the PRMC is 0 or less then no PRMC is payable.
PRMC for each Management Year is capped at 100% SMC
</t>
  </si>
  <si>
    <t>PERFORMANCE RELATED MANAGEMENT CHARGE (PRMC) (see summary Tab Notes)</t>
  </si>
  <si>
    <t>Business Rates</t>
  </si>
  <si>
    <t>Utilities (Electricity, gas and water)</t>
  </si>
  <si>
    <t>Building Insurance</t>
  </si>
  <si>
    <t>Office equipment costs</t>
  </si>
  <si>
    <t>IT maintenance</t>
  </si>
  <si>
    <t>Valuation Fee</t>
  </si>
  <si>
    <t>Centre Staff</t>
  </si>
  <si>
    <t>Telecoms (supply &amp; maintenance)</t>
  </si>
  <si>
    <t>Property Maintenance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</si>
</sst>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15" x14ac:knownFonts="1">
    <font>
      <sz val="11"/>
      <color theme="1"/>
      <name val="Calibri"/>
      <family val="2"/>
      <scheme val="minor"/>
    </font>
    <font>
      <sz val="10"/>
      <color theme="1"/>
      <name val="Arial"/>
      <family val="2"/>
    </font>
    <font>
      <b/>
      <sz val="10"/>
      <color theme="1"/>
      <name val="Arial"/>
      <family val="2"/>
    </font>
    <font>
      <sz val="9"/>
      <color theme="1"/>
      <name val="Arial"/>
      <family val="2"/>
    </font>
    <font>
      <sz val="11"/>
      <name val="Arial"/>
      <family val="2"/>
    </font>
    <font>
      <sz val="9"/>
      <name val="Arial"/>
      <family val="2"/>
    </font>
    <font>
      <sz val="14"/>
      <name val="Arial"/>
      <family val="2"/>
    </font>
    <font>
      <sz val="11"/>
      <color theme="1"/>
      <name val="Arial"/>
      <family val="2"/>
    </font>
    <font>
      <b/>
      <sz val="11"/>
      <color theme="1"/>
      <name val="Arial"/>
      <family val="2"/>
    </font>
    <font>
      <sz val="12"/>
      <color theme="1"/>
      <name val="Arial"/>
      <family val="2"/>
    </font>
    <font>
      <b/>
      <sz val="12"/>
      <color theme="1"/>
      <name val="Arial"/>
      <family val="2"/>
    </font>
    <font>
      <b/>
      <sz val="12"/>
      <name val="Arial"/>
      <family val="2"/>
    </font>
    <font>
      <sz val="11"/>
      <color rgb="FF000000"/>
      <name val="Arial"/>
      <family val="2"/>
    </font>
    <font>
      <b/>
      <sz val="11"/>
      <color rgb="FF000000"/>
      <name val="Arial"/>
      <family val="2"/>
    </font>
    <font>
      <u/>
      <sz val="10"/>
      <color theme="1"/>
      <name val="Arial"/>
      <family val="2"/>
    </font>
  </fonts>
  <fills count="8">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125">
    <xf numFmtId="0" fontId="0" fillId="0" borderId="0" xfId="0"/>
    <xf numFmtId="0" fontId="1" fillId="0" borderId="0" xfId="0" applyFont="1" applyFill="1" applyAlignment="1"/>
    <xf numFmtId="0" fontId="2" fillId="0" borderId="0" xfId="0" applyFont="1" applyFill="1" applyAlignment="1">
      <alignment vertical="top" wrapText="1"/>
    </xf>
    <xf numFmtId="0" fontId="1" fillId="0" borderId="0" xfId="0" applyFont="1" applyFill="1" applyBorder="1"/>
    <xf numFmtId="0" fontId="2" fillId="0" borderId="0" xfId="0" applyFont="1" applyFill="1" applyBorder="1" applyAlignment="1"/>
    <xf numFmtId="0" fontId="1" fillId="0" borderId="0" xfId="0" applyFont="1" applyFill="1"/>
    <xf numFmtId="0" fontId="1" fillId="0" borderId="0" xfId="0" applyFont="1"/>
    <xf numFmtId="0" fontId="1" fillId="0" borderId="0" xfId="0" applyFont="1" applyFill="1" applyBorder="1" applyAlignment="1"/>
    <xf numFmtId="0" fontId="1" fillId="3" borderId="0" xfId="0" applyFont="1" applyFill="1" applyBorder="1" applyAlignment="1">
      <alignment horizontal="left"/>
    </xf>
    <xf numFmtId="164" fontId="1" fillId="3" borderId="0" xfId="0" applyNumberFormat="1" applyFont="1" applyFill="1" applyBorder="1" applyAlignment="1">
      <alignment horizontal="left"/>
    </xf>
    <xf numFmtId="0" fontId="1" fillId="0" borderId="0" xfId="0" applyFont="1" applyFill="1" applyAlignment="1">
      <alignment horizontal="left"/>
    </xf>
    <xf numFmtId="0" fontId="1" fillId="0" borderId="0" xfId="0" applyFont="1" applyAlignment="1">
      <alignment horizontal="left"/>
    </xf>
    <xf numFmtId="0" fontId="1" fillId="5" borderId="1" xfId="0" applyFont="1" applyFill="1" applyBorder="1" applyAlignment="1">
      <alignment horizontal="left"/>
    </xf>
    <xf numFmtId="0" fontId="3" fillId="5" borderId="1" xfId="0" applyFont="1" applyFill="1" applyBorder="1" applyAlignment="1">
      <alignment horizontal="right" vertical="center"/>
    </xf>
    <xf numFmtId="0" fontId="3" fillId="5" borderId="1" xfId="0" applyFont="1" applyFill="1" applyBorder="1" applyAlignment="1">
      <alignment horizontal="right" vertical="center" wrapText="1"/>
    </xf>
    <xf numFmtId="164" fontId="1" fillId="3" borderId="0" xfId="0" applyNumberFormat="1" applyFont="1" applyFill="1" applyBorder="1" applyAlignment="1">
      <alignment horizontal="right"/>
    </xf>
    <xf numFmtId="0" fontId="1" fillId="3" borderId="0" xfId="0" applyFont="1" applyFill="1" applyBorder="1" applyAlignment="1"/>
    <xf numFmtId="164" fontId="5" fillId="5" borderId="1" xfId="0" applyNumberFormat="1" applyFont="1" applyFill="1" applyBorder="1" applyAlignment="1">
      <alignment horizontal="right" vertical="center"/>
    </xf>
    <xf numFmtId="164" fontId="3" fillId="5" borderId="1" xfId="0" applyNumberFormat="1" applyFont="1" applyFill="1" applyBorder="1" applyAlignment="1">
      <alignment horizontal="right" vertical="center"/>
    </xf>
    <xf numFmtId="164" fontId="1" fillId="5" borderId="1" xfId="0" applyNumberFormat="1" applyFont="1" applyFill="1" applyBorder="1" applyAlignment="1">
      <alignment horizontal="right"/>
    </xf>
    <xf numFmtId="0" fontId="1" fillId="4" borderId="1" xfId="0" applyFont="1" applyFill="1" applyBorder="1" applyAlignment="1">
      <alignment horizontal="right" vertical="center"/>
    </xf>
    <xf numFmtId="0" fontId="1" fillId="4" borderId="4" xfId="0" applyFont="1" applyFill="1" applyBorder="1" applyAlignment="1">
      <alignment horizontal="right" vertical="center"/>
    </xf>
    <xf numFmtId="0" fontId="1" fillId="4" borderId="1" xfId="0" applyFont="1" applyFill="1" applyBorder="1" applyAlignment="1">
      <alignment horizontal="right" vertical="center" wrapText="1"/>
    </xf>
    <xf numFmtId="0" fontId="7" fillId="3" borderId="0" xfId="0" applyFont="1" applyFill="1"/>
    <xf numFmtId="0" fontId="7" fillId="0" borderId="0" xfId="0" applyFont="1"/>
    <xf numFmtId="0" fontId="8" fillId="3" borderId="0" xfId="0" applyFont="1" applyFill="1" applyBorder="1" applyAlignment="1">
      <alignment vertical="center"/>
    </xf>
    <xf numFmtId="0" fontId="7" fillId="3" borderId="0" xfId="0" applyFont="1" applyFill="1" applyBorder="1"/>
    <xf numFmtId="0" fontId="7" fillId="3" borderId="0" xfId="0" applyFont="1" applyFill="1" applyBorder="1" applyAlignment="1">
      <alignment horizontal="left" vertical="top" wrapText="1"/>
    </xf>
    <xf numFmtId="0" fontId="7" fillId="0" borderId="0" xfId="0" applyFont="1" applyBorder="1"/>
    <xf numFmtId="0" fontId="7" fillId="0" borderId="0" xfId="0" applyFont="1" applyFill="1" applyBorder="1"/>
    <xf numFmtId="0" fontId="7" fillId="0" borderId="0" xfId="0" applyFont="1" applyFill="1"/>
    <xf numFmtId="2" fontId="7" fillId="0" borderId="0" xfId="0" applyNumberFormat="1" applyFont="1" applyFill="1" applyBorder="1"/>
    <xf numFmtId="164" fontId="1" fillId="0" borderId="0" xfId="0" applyNumberFormat="1" applyFont="1" applyFill="1" applyAlignment="1">
      <alignment horizontal="left"/>
    </xf>
    <xf numFmtId="0" fontId="1" fillId="5" borderId="7" xfId="0" applyFont="1" applyFill="1" applyBorder="1" applyAlignment="1">
      <alignment vertical="top" wrapText="1"/>
    </xf>
    <xf numFmtId="0" fontId="1" fillId="5" borderId="1" xfId="0" applyFont="1" applyFill="1" applyBorder="1" applyAlignment="1">
      <alignment vertical="top" wrapText="1"/>
    </xf>
    <xf numFmtId="0" fontId="5" fillId="5" borderId="1" xfId="0" applyFont="1" applyFill="1" applyBorder="1" applyAlignment="1">
      <alignment horizontal="left"/>
    </xf>
    <xf numFmtId="0" fontId="7" fillId="3" borderId="0" xfId="0" applyFont="1" applyFill="1" applyBorder="1" applyAlignment="1">
      <alignment horizontal="left" vertical="top"/>
    </xf>
    <xf numFmtId="0" fontId="9" fillId="0" borderId="0" xfId="0" applyFont="1"/>
    <xf numFmtId="164" fontId="12" fillId="5" borderId="1" xfId="0" applyNumberFormat="1" applyFont="1" applyFill="1" applyBorder="1" applyAlignment="1">
      <alignment horizontal="right" vertical="center"/>
    </xf>
    <xf numFmtId="164" fontId="12" fillId="5" borderId="1" xfId="0" applyNumberFormat="1" applyFont="1" applyFill="1" applyBorder="1" applyAlignment="1">
      <alignment vertical="center"/>
    </xf>
    <xf numFmtId="164" fontId="13" fillId="5" borderId="1" xfId="0" applyNumberFormat="1" applyFont="1" applyFill="1" applyBorder="1" applyAlignment="1">
      <alignment horizontal="right" vertical="center"/>
    </xf>
    <xf numFmtId="0" fontId="1" fillId="5" borderId="13" xfId="0" applyFont="1" applyFill="1" applyBorder="1" applyAlignment="1">
      <alignment horizontal="left" vertical="top"/>
    </xf>
    <xf numFmtId="0" fontId="1" fillId="5" borderId="10" xfId="0" applyFont="1" applyFill="1" applyBorder="1" applyAlignment="1">
      <alignment horizontal="left" vertical="top"/>
    </xf>
    <xf numFmtId="164" fontId="1" fillId="2" borderId="1" xfId="0" applyNumberFormat="1" applyFont="1" applyFill="1" applyBorder="1" applyAlignment="1" applyProtection="1">
      <alignment horizontal="right"/>
      <protection locked="0"/>
    </xf>
    <xf numFmtId="0" fontId="5" fillId="2" borderId="1" xfId="0" applyFont="1" applyFill="1" applyBorder="1" applyAlignment="1" applyProtection="1">
      <alignment horizontal="left"/>
      <protection locked="0"/>
    </xf>
    <xf numFmtId="10" fontId="1" fillId="2" borderId="1" xfId="0" applyNumberFormat="1" applyFont="1" applyFill="1" applyBorder="1" applyAlignment="1" applyProtection="1">
      <alignment horizontal="right"/>
      <protection locked="0"/>
    </xf>
    <xf numFmtId="3" fontId="3" fillId="5" borderId="1" xfId="0" applyNumberFormat="1" applyFont="1" applyFill="1" applyBorder="1" applyAlignment="1">
      <alignment horizontal="right" vertical="center"/>
    </xf>
    <xf numFmtId="164" fontId="1" fillId="5" borderId="7" xfId="0" applyNumberFormat="1" applyFont="1" applyFill="1" applyBorder="1" applyAlignment="1">
      <alignment horizontal="right" vertical="center"/>
    </xf>
    <xf numFmtId="0" fontId="7" fillId="7" borderId="2" xfId="0" applyFont="1" applyFill="1" applyBorder="1"/>
    <xf numFmtId="0" fontId="7" fillId="7" borderId="3" xfId="0" applyFont="1" applyFill="1" applyBorder="1"/>
    <xf numFmtId="0" fontId="7" fillId="7" borderId="4" xfId="0" applyFont="1" applyFill="1" applyBorder="1"/>
    <xf numFmtId="0" fontId="9" fillId="5" borderId="8" xfId="0" applyFont="1" applyFill="1" applyBorder="1" applyAlignment="1">
      <alignment vertical="center" wrapText="1"/>
    </xf>
    <xf numFmtId="0" fontId="9" fillId="5" borderId="5" xfId="0" applyFont="1" applyFill="1" applyBorder="1" applyAlignment="1">
      <alignment vertical="center" wrapText="1"/>
    </xf>
    <xf numFmtId="0" fontId="9" fillId="5" borderId="9" xfId="0" applyFont="1" applyFill="1" applyBorder="1" applyAlignment="1">
      <alignment vertical="center" wrapText="1"/>
    </xf>
    <xf numFmtId="0" fontId="9" fillId="5" borderId="10" xfId="0" applyFont="1" applyFill="1" applyBorder="1" applyAlignment="1">
      <alignment vertical="center" wrapText="1"/>
    </xf>
    <xf numFmtId="0" fontId="9" fillId="5" borderId="6" xfId="0" applyFont="1" applyFill="1" applyBorder="1" applyAlignment="1">
      <alignment vertical="center" wrapText="1"/>
    </xf>
    <xf numFmtId="0" fontId="9" fillId="5" borderId="11" xfId="0" applyFont="1" applyFill="1" applyBorder="1" applyAlignment="1">
      <alignment vertical="center" wrapText="1"/>
    </xf>
    <xf numFmtId="10" fontId="11" fillId="5" borderId="8" xfId="0" applyNumberFormat="1" applyFont="1" applyFill="1" applyBorder="1" applyAlignment="1">
      <alignment horizontal="center" vertical="center"/>
    </xf>
    <xf numFmtId="10" fontId="11" fillId="5" borderId="5" xfId="0" applyNumberFormat="1" applyFont="1" applyFill="1" applyBorder="1" applyAlignment="1">
      <alignment horizontal="center" vertical="center"/>
    </xf>
    <xf numFmtId="10" fontId="11" fillId="5" borderId="9" xfId="0" applyNumberFormat="1" applyFont="1" applyFill="1" applyBorder="1" applyAlignment="1">
      <alignment horizontal="center" vertical="center"/>
    </xf>
    <xf numFmtId="10" fontId="11" fillId="5" borderId="10" xfId="0" applyNumberFormat="1" applyFont="1" applyFill="1" applyBorder="1" applyAlignment="1">
      <alignment horizontal="center" vertical="center"/>
    </xf>
    <xf numFmtId="10" fontId="11" fillId="5" borderId="6" xfId="0" applyNumberFormat="1" applyFont="1" applyFill="1" applyBorder="1" applyAlignment="1">
      <alignment horizontal="center" vertical="center"/>
    </xf>
    <xf numFmtId="10" fontId="11" fillId="5" borderId="11" xfId="0" applyNumberFormat="1" applyFont="1" applyFill="1" applyBorder="1" applyAlignment="1">
      <alignment horizontal="center" vertical="center"/>
    </xf>
    <xf numFmtId="10" fontId="9" fillId="5" borderId="8" xfId="0" applyNumberFormat="1" applyFont="1" applyFill="1" applyBorder="1" applyAlignment="1">
      <alignment horizontal="center" vertical="center"/>
    </xf>
    <xf numFmtId="10" fontId="9" fillId="5" borderId="9" xfId="0" applyNumberFormat="1" applyFont="1" applyFill="1" applyBorder="1" applyAlignment="1">
      <alignment horizontal="center" vertical="center"/>
    </xf>
    <xf numFmtId="10" fontId="9" fillId="5" borderId="10" xfId="0" applyNumberFormat="1" applyFont="1" applyFill="1" applyBorder="1" applyAlignment="1">
      <alignment horizontal="center" vertical="center"/>
    </xf>
    <xf numFmtId="10" fontId="9" fillId="5" borderId="11" xfId="0" applyNumberFormat="1" applyFont="1" applyFill="1" applyBorder="1" applyAlignment="1">
      <alignment horizontal="center" vertical="center"/>
    </xf>
    <xf numFmtId="0" fontId="7" fillId="7" borderId="2" xfId="0" applyFont="1" applyFill="1" applyBorder="1" applyAlignment="1">
      <alignment wrapText="1"/>
    </xf>
    <xf numFmtId="0" fontId="0" fillId="0" borderId="3" xfId="0" applyBorder="1" applyAlignment="1"/>
    <xf numFmtId="0" fontId="0" fillId="0" borderId="4" xfId="0" applyBorder="1" applyAlignment="1"/>
    <xf numFmtId="10" fontId="3" fillId="5" borderId="1" xfId="0" applyNumberFormat="1" applyFont="1" applyFill="1" applyBorder="1" applyAlignment="1">
      <alignment horizontal="left" vertical="center" wrapText="1"/>
    </xf>
    <xf numFmtId="10" fontId="3" fillId="5" borderId="1" xfId="0" applyNumberFormat="1" applyFont="1" applyFill="1" applyBorder="1" applyAlignment="1">
      <alignment horizontal="left" vertical="center"/>
    </xf>
    <xf numFmtId="0" fontId="6" fillId="6" borderId="1" xfId="0" applyFont="1" applyFill="1" applyBorder="1" applyAlignment="1">
      <alignment horizontal="center" vertical="center"/>
    </xf>
    <xf numFmtId="0" fontId="9" fillId="4" borderId="2" xfId="0" applyFont="1" applyFill="1" applyBorder="1" applyAlignment="1">
      <alignment horizontal="left" vertical="center"/>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9" fillId="5" borderId="8"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6"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164" fontId="10" fillId="5" borderId="1" xfId="0" applyNumberFormat="1" applyFont="1" applyFill="1" applyBorder="1" applyAlignment="1">
      <alignment horizontal="center" vertical="center"/>
    </xf>
    <xf numFmtId="164" fontId="11" fillId="5" borderId="8" xfId="0" applyNumberFormat="1" applyFont="1" applyFill="1" applyBorder="1" applyAlignment="1">
      <alignment horizontal="center" vertical="center"/>
    </xf>
    <xf numFmtId="164" fontId="11" fillId="5" borderId="5" xfId="0" applyNumberFormat="1" applyFont="1" applyFill="1" applyBorder="1" applyAlignment="1">
      <alignment horizontal="center" vertical="center"/>
    </xf>
    <xf numFmtId="164" fontId="11" fillId="5" borderId="9" xfId="0" applyNumberFormat="1" applyFont="1" applyFill="1" applyBorder="1" applyAlignment="1">
      <alignment horizontal="center" vertical="center"/>
    </xf>
    <xf numFmtId="164" fontId="11" fillId="5" borderId="10" xfId="0" applyNumberFormat="1" applyFont="1" applyFill="1" applyBorder="1" applyAlignment="1">
      <alignment horizontal="center" vertical="center"/>
    </xf>
    <xf numFmtId="164" fontId="11" fillId="5" borderId="6" xfId="0" applyNumberFormat="1" applyFont="1" applyFill="1" applyBorder="1" applyAlignment="1">
      <alignment horizontal="center" vertical="center"/>
    </xf>
    <xf numFmtId="164" fontId="11" fillId="5" borderId="11" xfId="0" applyNumberFormat="1" applyFont="1" applyFill="1" applyBorder="1" applyAlignment="1">
      <alignment horizontal="center" vertical="center"/>
    </xf>
    <xf numFmtId="0" fontId="7" fillId="4" borderId="1" xfId="0" applyFont="1" applyFill="1" applyBorder="1" applyAlignment="1">
      <alignment horizontal="center" vertical="center"/>
    </xf>
    <xf numFmtId="10" fontId="9" fillId="5" borderId="1" xfId="0" applyNumberFormat="1" applyFont="1" applyFill="1" applyBorder="1" applyAlignment="1">
      <alignment horizontal="center" vertical="center"/>
    </xf>
    <xf numFmtId="0" fontId="4" fillId="4" borderId="1" xfId="0" applyFont="1" applyFill="1" applyBorder="1" applyAlignment="1">
      <alignment horizontal="center"/>
    </xf>
    <xf numFmtId="0" fontId="1" fillId="4" borderId="1" xfId="0"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0" fontId="3" fillId="5" borderId="2" xfId="0" applyFont="1" applyFill="1" applyBorder="1" applyAlignment="1">
      <alignment horizontal="right" vertical="center"/>
    </xf>
    <xf numFmtId="0" fontId="3" fillId="5" borderId="3" xfId="0" applyFont="1" applyFill="1" applyBorder="1" applyAlignment="1">
      <alignment horizontal="right" vertical="center"/>
    </xf>
    <xf numFmtId="0" fontId="3" fillId="5" borderId="4" xfId="0" applyFont="1" applyFill="1" applyBorder="1" applyAlignment="1">
      <alignment horizontal="right" vertical="center"/>
    </xf>
    <xf numFmtId="0" fontId="4" fillId="3" borderId="0" xfId="0" applyFont="1" applyFill="1" applyBorder="1" applyAlignment="1">
      <alignment horizontal="center"/>
    </xf>
    <xf numFmtId="0" fontId="1" fillId="3" borderId="0" xfId="0" applyFont="1" applyFill="1" applyBorder="1" applyAlignment="1">
      <alignment horizontal="center" vertical="center"/>
    </xf>
    <xf numFmtId="0" fontId="1" fillId="3" borderId="0" xfId="0" applyFont="1" applyFill="1" applyBorder="1" applyAlignment="1">
      <alignment horizontal="center"/>
    </xf>
    <xf numFmtId="0" fontId="1" fillId="4" borderId="2" xfId="0" applyFont="1" applyFill="1" applyBorder="1" applyAlignment="1">
      <alignment horizontal="left" vertical="center"/>
    </xf>
    <xf numFmtId="0" fontId="1" fillId="4" borderId="3" xfId="0" applyFont="1" applyFill="1" applyBorder="1" applyAlignment="1">
      <alignment horizontal="left" vertical="center"/>
    </xf>
    <xf numFmtId="49" fontId="1" fillId="2" borderId="2" xfId="0" applyNumberFormat="1" applyFont="1" applyFill="1" applyBorder="1" applyAlignment="1" applyProtection="1">
      <alignment horizontal="left" vertical="center"/>
      <protection locked="0"/>
    </xf>
    <xf numFmtId="49" fontId="1" fillId="2" borderId="3" xfId="0" applyNumberFormat="1" applyFont="1" applyFill="1" applyBorder="1" applyAlignment="1" applyProtection="1">
      <alignment horizontal="left" vertical="center"/>
      <protection locked="0"/>
    </xf>
    <xf numFmtId="0" fontId="12" fillId="5" borderId="1" xfId="0" applyFont="1" applyFill="1" applyBorder="1" applyAlignment="1">
      <alignment horizontal="left" vertical="center"/>
    </xf>
    <xf numFmtId="0" fontId="13" fillId="5" borderId="1" xfId="0" applyFont="1" applyFill="1" applyBorder="1" applyAlignment="1">
      <alignment horizontal="left" vertical="center"/>
    </xf>
    <xf numFmtId="0" fontId="1" fillId="5" borderId="0"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3" borderId="0" xfId="0" applyFont="1" applyFill="1" applyBorder="1" applyAlignment="1">
      <alignment horizontal="center" vertical="top"/>
    </xf>
    <xf numFmtId="0" fontId="2" fillId="5" borderId="8" xfId="0" applyFont="1" applyFill="1" applyBorder="1" applyAlignment="1">
      <alignment horizontal="left"/>
    </xf>
    <xf numFmtId="0" fontId="2" fillId="5" borderId="5" xfId="0" applyFont="1" applyFill="1" applyBorder="1" applyAlignment="1">
      <alignment horizontal="left"/>
    </xf>
    <xf numFmtId="0" fontId="2" fillId="5" borderId="9" xfId="0" applyFont="1" applyFill="1" applyBorder="1" applyAlignment="1">
      <alignment horizontal="left"/>
    </xf>
    <xf numFmtId="0" fontId="10" fillId="4" borderId="1" xfId="0" applyFont="1" applyFill="1" applyBorder="1" applyAlignment="1">
      <alignment horizontal="center"/>
    </xf>
    <xf numFmtId="0" fontId="1" fillId="5" borderId="6" xfId="0" applyFont="1" applyFill="1" applyBorder="1" applyAlignment="1">
      <alignment horizontal="left" vertical="top" wrapText="1"/>
    </xf>
    <xf numFmtId="0" fontId="1" fillId="5" borderId="11" xfId="0" applyFont="1" applyFill="1" applyBorder="1" applyAlignment="1">
      <alignment horizontal="left" vertical="top" wrapText="1"/>
    </xf>
    <xf numFmtId="0" fontId="5" fillId="5" borderId="1"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7"/>
  <sheetViews>
    <sheetView topLeftCell="A12" workbookViewId="0">
      <selection activeCell="D16" sqref="D16:F17"/>
    </sheetView>
  </sheetViews>
  <sheetFormatPr defaultRowHeight="14.25" x14ac:dyDescent="0.2"/>
  <cols>
    <col min="1" max="1" width="5.42578125" style="24" customWidth="1"/>
    <col min="2" max="5" width="11.140625" style="24" customWidth="1"/>
    <col min="6" max="6" width="11.7109375" style="24" customWidth="1"/>
    <col min="7" max="14" width="11.140625" style="24" customWidth="1"/>
    <col min="15" max="16" width="9.140625" style="29"/>
    <col min="17" max="17" width="11.85546875" style="29" bestFit="1" customWidth="1"/>
    <col min="18" max="25" width="9.140625" style="29"/>
    <col min="26" max="16384" width="9.140625" style="24"/>
  </cols>
  <sheetData>
    <row r="1" spans="1:25" ht="15" customHeight="1" x14ac:dyDescent="0.2">
      <c r="A1" s="72" t="s">
        <v>74</v>
      </c>
      <c r="B1" s="72"/>
      <c r="C1" s="72"/>
      <c r="D1" s="72"/>
      <c r="E1" s="72"/>
      <c r="F1" s="72"/>
      <c r="G1" s="72"/>
      <c r="H1" s="72"/>
      <c r="I1" s="72"/>
      <c r="J1" s="72"/>
      <c r="K1" s="72"/>
      <c r="L1" s="72"/>
      <c r="M1" s="72"/>
      <c r="N1" s="72"/>
    </row>
    <row r="2" spans="1:25" ht="15" customHeight="1" x14ac:dyDescent="0.2">
      <c r="A2" s="72"/>
      <c r="B2" s="72"/>
      <c r="C2" s="72"/>
      <c r="D2" s="72"/>
      <c r="E2" s="72"/>
      <c r="F2" s="72"/>
      <c r="G2" s="72"/>
      <c r="H2" s="72"/>
      <c r="I2" s="72"/>
      <c r="J2" s="72"/>
      <c r="K2" s="72"/>
      <c r="L2" s="72"/>
      <c r="M2" s="72"/>
      <c r="N2" s="72"/>
    </row>
    <row r="3" spans="1:25" ht="7.5" customHeight="1" x14ac:dyDescent="0.2">
      <c r="A3" s="25"/>
      <c r="B3" s="25"/>
      <c r="C3" s="25"/>
      <c r="D3" s="25"/>
      <c r="E3" s="25"/>
      <c r="F3" s="25"/>
      <c r="G3" s="25"/>
      <c r="H3" s="25"/>
      <c r="I3" s="25"/>
      <c r="J3" s="25"/>
      <c r="K3" s="26"/>
      <c r="L3" s="26"/>
      <c r="M3" s="26"/>
      <c r="N3" s="23"/>
    </row>
    <row r="4" spans="1:25" ht="15" x14ac:dyDescent="0.2">
      <c r="A4" s="73" t="s">
        <v>15</v>
      </c>
      <c r="B4" s="74"/>
      <c r="C4" s="74"/>
      <c r="D4" s="74"/>
      <c r="E4" s="74"/>
      <c r="F4" s="74"/>
      <c r="G4" s="74"/>
      <c r="H4" s="74"/>
      <c r="I4" s="74"/>
      <c r="J4" s="74"/>
      <c r="K4" s="74"/>
      <c r="L4" s="74"/>
      <c r="M4" s="74"/>
      <c r="N4" s="75"/>
    </row>
    <row r="5" spans="1:25" x14ac:dyDescent="0.2">
      <c r="A5" s="26" t="s">
        <v>16</v>
      </c>
      <c r="B5" s="26" t="s">
        <v>73</v>
      </c>
      <c r="C5" s="26"/>
      <c r="D5" s="26"/>
      <c r="E5" s="26"/>
      <c r="F5" s="26"/>
      <c r="G5" s="26"/>
      <c r="H5" s="26"/>
      <c r="I5" s="26"/>
      <c r="J5" s="26"/>
      <c r="K5" s="26"/>
      <c r="L5" s="26"/>
      <c r="M5" s="26"/>
      <c r="N5" s="23"/>
    </row>
    <row r="6" spans="1:25" x14ac:dyDescent="0.2">
      <c r="A6" s="26" t="s">
        <v>17</v>
      </c>
      <c r="B6" s="26" t="s">
        <v>22</v>
      </c>
      <c r="C6" s="26"/>
      <c r="D6" s="26"/>
      <c r="E6" s="26"/>
      <c r="F6" s="26"/>
      <c r="G6" s="26"/>
      <c r="H6" s="26"/>
      <c r="I6" s="26"/>
      <c r="J6" s="26"/>
      <c r="K6" s="26"/>
      <c r="L6" s="26"/>
      <c r="M6" s="26"/>
      <c r="N6" s="23"/>
    </row>
    <row r="7" spans="1:25" x14ac:dyDescent="0.2">
      <c r="A7" s="26" t="s">
        <v>18</v>
      </c>
      <c r="B7" s="26" t="s">
        <v>23</v>
      </c>
      <c r="C7" s="26"/>
      <c r="D7" s="26"/>
      <c r="E7" s="26"/>
      <c r="F7" s="26"/>
      <c r="G7" s="26"/>
      <c r="H7" s="26"/>
      <c r="I7" s="26"/>
      <c r="J7" s="26"/>
      <c r="K7" s="26"/>
      <c r="L7" s="26"/>
      <c r="M7" s="26"/>
      <c r="N7" s="23"/>
    </row>
    <row r="8" spans="1:25" x14ac:dyDescent="0.2">
      <c r="A8" s="26" t="s">
        <v>19</v>
      </c>
      <c r="B8" s="26" t="s">
        <v>24</v>
      </c>
      <c r="C8" s="26"/>
      <c r="D8" s="26"/>
      <c r="E8" s="26"/>
      <c r="F8" s="26"/>
      <c r="G8" s="26"/>
      <c r="H8" s="26"/>
      <c r="I8" s="26"/>
      <c r="J8" s="26"/>
      <c r="K8" s="26"/>
      <c r="L8" s="26"/>
      <c r="M8" s="26"/>
      <c r="N8" s="23"/>
    </row>
    <row r="9" spans="1:25" x14ac:dyDescent="0.2">
      <c r="A9" s="27" t="s">
        <v>20</v>
      </c>
      <c r="B9" s="36" t="s">
        <v>43</v>
      </c>
      <c r="C9" s="27"/>
      <c r="D9" s="27"/>
      <c r="E9" s="27"/>
      <c r="F9" s="27"/>
      <c r="G9" s="27"/>
      <c r="H9" s="27"/>
      <c r="I9" s="27"/>
      <c r="J9" s="27"/>
      <c r="K9" s="27"/>
      <c r="L9" s="27"/>
      <c r="M9" s="27"/>
      <c r="N9" s="27"/>
    </row>
    <row r="10" spans="1:25" x14ac:dyDescent="0.2">
      <c r="A10" s="23"/>
      <c r="B10" s="23"/>
      <c r="C10" s="23"/>
      <c r="D10" s="23"/>
      <c r="E10" s="23"/>
      <c r="F10" s="23"/>
      <c r="G10" s="23"/>
      <c r="H10" s="23"/>
      <c r="I10" s="23"/>
      <c r="J10" s="23"/>
      <c r="K10" s="23"/>
      <c r="L10" s="23"/>
      <c r="M10" s="23"/>
      <c r="N10" s="23"/>
    </row>
    <row r="11" spans="1:25" s="28" customFormat="1" ht="33" customHeight="1" x14ac:dyDescent="0.2">
      <c r="A11" s="82" t="s">
        <v>40</v>
      </c>
      <c r="B11" s="83"/>
      <c r="C11" s="84"/>
      <c r="D11" s="86" t="s">
        <v>75</v>
      </c>
      <c r="E11" s="87"/>
      <c r="F11" s="88"/>
      <c r="G11" s="96" t="s">
        <v>41</v>
      </c>
      <c r="H11" s="96"/>
      <c r="I11" s="85" t="s">
        <v>21</v>
      </c>
      <c r="J11" s="85"/>
      <c r="K11" s="85"/>
      <c r="L11" s="85"/>
      <c r="M11" s="85"/>
      <c r="N11" s="85"/>
      <c r="O11" s="29"/>
      <c r="P11" s="29"/>
      <c r="Q11" s="29"/>
      <c r="R11" s="29"/>
      <c r="S11" s="29"/>
      <c r="T11" s="29"/>
      <c r="U11" s="29"/>
    </row>
    <row r="12" spans="1:25" ht="39.75" customHeight="1" x14ac:dyDescent="0.2">
      <c r="A12" s="76" t="s">
        <v>42</v>
      </c>
      <c r="B12" s="77"/>
      <c r="C12" s="78"/>
      <c r="D12" s="89">
        <f>AVERAGE('Newhaven Enterprise Cntr'!B25:K25)</f>
        <v>0</v>
      </c>
      <c r="E12" s="89"/>
      <c r="F12" s="89"/>
      <c r="G12" s="97">
        <v>0.05</v>
      </c>
      <c r="H12" s="97"/>
      <c r="I12" s="70" t="s">
        <v>44</v>
      </c>
      <c r="J12" s="71"/>
      <c r="K12" s="71"/>
      <c r="L12" s="71"/>
      <c r="M12" s="71"/>
      <c r="N12" s="71"/>
      <c r="V12" s="24"/>
      <c r="W12" s="24"/>
      <c r="X12" s="24"/>
      <c r="Y12" s="24"/>
    </row>
    <row r="13" spans="1:25" ht="39" customHeight="1" x14ac:dyDescent="0.2">
      <c r="A13" s="79"/>
      <c r="B13" s="80"/>
      <c r="C13" s="81"/>
      <c r="D13" s="89"/>
      <c r="E13" s="89"/>
      <c r="F13" s="89"/>
      <c r="G13" s="97"/>
      <c r="H13" s="97"/>
      <c r="I13" s="71"/>
      <c r="J13" s="71"/>
      <c r="K13" s="71"/>
      <c r="L13" s="71"/>
      <c r="M13" s="71"/>
      <c r="N13" s="71"/>
      <c r="V13" s="24"/>
      <c r="W13" s="24"/>
      <c r="X13" s="24"/>
      <c r="Y13" s="24"/>
    </row>
    <row r="14" spans="1:25" ht="37.5" customHeight="1" x14ac:dyDescent="0.2">
      <c r="A14" s="76" t="s">
        <v>77</v>
      </c>
      <c r="B14" s="77"/>
      <c r="C14" s="78"/>
      <c r="D14" s="90" t="e">
        <f>AVERAGE('Newhaven Enterprise Cntr'!B31:K31)</f>
        <v>#DIV/0!</v>
      </c>
      <c r="E14" s="91"/>
      <c r="F14" s="92"/>
      <c r="G14" s="63">
        <v>0.15</v>
      </c>
      <c r="H14" s="64"/>
      <c r="I14" s="70" t="s">
        <v>46</v>
      </c>
      <c r="J14" s="71"/>
      <c r="K14" s="71"/>
      <c r="L14" s="71"/>
      <c r="M14" s="71"/>
      <c r="N14" s="71"/>
      <c r="V14" s="24"/>
      <c r="W14" s="24"/>
      <c r="X14" s="24"/>
      <c r="Y14" s="24"/>
    </row>
    <row r="15" spans="1:25" ht="33" customHeight="1" x14ac:dyDescent="0.2">
      <c r="A15" s="79"/>
      <c r="B15" s="80"/>
      <c r="C15" s="81"/>
      <c r="D15" s="93"/>
      <c r="E15" s="94"/>
      <c r="F15" s="95"/>
      <c r="G15" s="65"/>
      <c r="H15" s="66"/>
      <c r="I15" s="71"/>
      <c r="J15" s="71"/>
      <c r="K15" s="71"/>
      <c r="L15" s="71"/>
      <c r="M15" s="71"/>
      <c r="N15" s="71"/>
      <c r="V15" s="24"/>
      <c r="W15" s="24"/>
      <c r="X15" s="24"/>
      <c r="Y15" s="24"/>
    </row>
    <row r="16" spans="1:25" ht="35.25" customHeight="1" x14ac:dyDescent="0.2">
      <c r="A16" s="51" t="s">
        <v>39</v>
      </c>
      <c r="B16" s="52"/>
      <c r="C16" s="53"/>
      <c r="D16" s="57" t="e">
        <f>AVERAGE('Newhaven Enterprise Cntr'!B35:K35)</f>
        <v>#DIV/0!</v>
      </c>
      <c r="E16" s="58"/>
      <c r="F16" s="59"/>
      <c r="G16" s="63">
        <v>0.2</v>
      </c>
      <c r="H16" s="64"/>
      <c r="I16" s="70" t="s">
        <v>45</v>
      </c>
      <c r="J16" s="71"/>
      <c r="K16" s="71"/>
      <c r="L16" s="71"/>
      <c r="M16" s="71"/>
      <c r="N16" s="71"/>
      <c r="V16" s="24"/>
      <c r="W16" s="24"/>
      <c r="X16" s="24"/>
      <c r="Y16" s="24"/>
    </row>
    <row r="17" spans="1:25" ht="36.75" customHeight="1" x14ac:dyDescent="0.2">
      <c r="A17" s="54"/>
      <c r="B17" s="55"/>
      <c r="C17" s="56"/>
      <c r="D17" s="60"/>
      <c r="E17" s="61"/>
      <c r="F17" s="62"/>
      <c r="G17" s="65"/>
      <c r="H17" s="66"/>
      <c r="I17" s="71"/>
      <c r="J17" s="71"/>
      <c r="K17" s="71"/>
      <c r="L17" s="71"/>
      <c r="M17" s="71"/>
      <c r="N17" s="71"/>
      <c r="V17" s="24"/>
      <c r="W17" s="24"/>
      <c r="X17" s="24"/>
      <c r="Y17" s="24"/>
    </row>
    <row r="18" spans="1:25" s="30" customFormat="1" x14ac:dyDescent="0.2">
      <c r="O18" s="29"/>
      <c r="P18" s="29"/>
      <c r="Q18" s="29"/>
      <c r="R18" s="29"/>
      <c r="S18" s="29"/>
      <c r="T18" s="29"/>
      <c r="U18" s="29"/>
      <c r="V18" s="29"/>
      <c r="W18" s="29"/>
      <c r="X18" s="29"/>
      <c r="Y18" s="29"/>
    </row>
    <row r="19" spans="1:25" s="30" customFormat="1" ht="15" customHeight="1" x14ac:dyDescent="0.2">
      <c r="A19" s="48" t="s">
        <v>79</v>
      </c>
      <c r="B19" s="49"/>
      <c r="C19" s="49"/>
      <c r="D19" s="49"/>
      <c r="E19" s="49"/>
      <c r="F19" s="49"/>
      <c r="G19" s="49"/>
      <c r="H19" s="49"/>
      <c r="I19" s="49"/>
      <c r="J19" s="49"/>
      <c r="K19" s="49"/>
      <c r="L19" s="49"/>
      <c r="M19" s="49"/>
      <c r="N19" s="50"/>
      <c r="O19" s="29"/>
      <c r="P19" s="29"/>
      <c r="Q19" s="29"/>
      <c r="R19" s="29"/>
      <c r="S19" s="29"/>
      <c r="T19" s="29"/>
      <c r="U19" s="29"/>
      <c r="V19" s="29"/>
      <c r="W19" s="29"/>
      <c r="X19" s="29"/>
      <c r="Y19" s="29"/>
    </row>
    <row r="20" spans="1:25" s="30" customFormat="1" ht="90" customHeight="1" x14ac:dyDescent="0.25">
      <c r="A20" s="67" t="s">
        <v>80</v>
      </c>
      <c r="B20" s="68"/>
      <c r="C20" s="68"/>
      <c r="D20" s="68"/>
      <c r="E20" s="68"/>
      <c r="F20" s="68"/>
      <c r="G20" s="68"/>
      <c r="H20" s="68"/>
      <c r="I20" s="68"/>
      <c r="J20" s="68"/>
      <c r="K20" s="68"/>
      <c r="L20" s="68"/>
      <c r="M20" s="68"/>
      <c r="N20" s="69"/>
      <c r="O20" s="29"/>
      <c r="P20" s="29"/>
      <c r="Q20" s="29"/>
      <c r="R20" s="29"/>
      <c r="S20" s="29"/>
      <c r="T20" s="29"/>
      <c r="U20" s="29"/>
      <c r="V20" s="29"/>
      <c r="W20" s="29"/>
      <c r="X20" s="29"/>
      <c r="Y20" s="29"/>
    </row>
    <row r="21" spans="1:25" s="30" customFormat="1" ht="15" customHeight="1" x14ac:dyDescent="0.2">
      <c r="O21" s="29"/>
      <c r="P21" s="29"/>
      <c r="Q21" s="29"/>
      <c r="R21" s="29"/>
      <c r="S21" s="29"/>
      <c r="T21" s="29"/>
      <c r="U21" s="29"/>
      <c r="V21" s="29"/>
      <c r="W21" s="29"/>
      <c r="X21" s="29"/>
      <c r="Y21" s="29"/>
    </row>
    <row r="22" spans="1:25" s="30" customFormat="1" ht="15" customHeight="1" x14ac:dyDescent="0.2">
      <c r="O22" s="29"/>
      <c r="P22" s="29"/>
      <c r="Q22" s="29"/>
      <c r="R22" s="29"/>
      <c r="S22" s="29"/>
      <c r="T22" s="29"/>
      <c r="U22" s="29"/>
      <c r="V22" s="29"/>
      <c r="W22" s="29"/>
      <c r="X22" s="29"/>
      <c r="Y22" s="29"/>
    </row>
    <row r="23" spans="1:25" s="30" customFormat="1" ht="15" customHeight="1" x14ac:dyDescent="0.2">
      <c r="O23" s="29"/>
      <c r="P23" s="29"/>
      <c r="Q23" s="29"/>
      <c r="R23" s="29"/>
      <c r="S23" s="29"/>
      <c r="T23" s="29"/>
      <c r="U23" s="29"/>
      <c r="V23" s="29"/>
      <c r="W23" s="29"/>
      <c r="X23" s="29"/>
      <c r="Y23" s="29"/>
    </row>
    <row r="24" spans="1:25" s="30" customFormat="1" ht="15" customHeight="1" x14ac:dyDescent="0.2">
      <c r="O24" s="29"/>
      <c r="P24" s="29"/>
      <c r="Q24" s="31"/>
      <c r="R24" s="29"/>
      <c r="S24" s="29"/>
      <c r="T24" s="29"/>
      <c r="U24" s="29"/>
      <c r="V24" s="29"/>
      <c r="W24" s="29"/>
      <c r="X24" s="29"/>
      <c r="Y24" s="29"/>
    </row>
    <row r="25" spans="1:25" s="30" customFormat="1" x14ac:dyDescent="0.2">
      <c r="O25" s="29"/>
      <c r="P25" s="29"/>
      <c r="Q25" s="29"/>
      <c r="R25" s="29"/>
      <c r="S25" s="29"/>
      <c r="T25" s="29"/>
      <c r="U25" s="29"/>
      <c r="V25" s="29"/>
      <c r="W25" s="29"/>
      <c r="X25" s="29"/>
      <c r="Y25" s="29"/>
    </row>
    <row r="26" spans="1:25" s="30" customFormat="1" x14ac:dyDescent="0.2">
      <c r="O26" s="29"/>
      <c r="P26" s="29"/>
      <c r="Q26" s="29"/>
      <c r="R26" s="29"/>
      <c r="S26" s="29"/>
      <c r="T26" s="29"/>
      <c r="U26" s="29"/>
      <c r="V26" s="29"/>
      <c r="W26" s="29"/>
      <c r="X26" s="29"/>
      <c r="Y26" s="29"/>
    </row>
    <row r="27" spans="1:25" s="30" customFormat="1" x14ac:dyDescent="0.2">
      <c r="O27" s="29"/>
      <c r="P27" s="29"/>
      <c r="Q27" s="29"/>
      <c r="R27" s="29"/>
      <c r="S27" s="29"/>
      <c r="T27" s="29"/>
      <c r="U27" s="29"/>
      <c r="V27" s="29"/>
      <c r="W27" s="29"/>
      <c r="X27" s="29"/>
      <c r="Y27" s="29"/>
    </row>
    <row r="28" spans="1:25" s="30" customFormat="1" x14ac:dyDescent="0.2">
      <c r="O28" s="29"/>
      <c r="P28" s="29"/>
      <c r="Q28" s="29"/>
      <c r="R28" s="29"/>
      <c r="S28" s="29"/>
      <c r="T28" s="29"/>
      <c r="U28" s="29"/>
      <c r="V28" s="29"/>
      <c r="W28" s="29"/>
      <c r="X28" s="29"/>
      <c r="Y28" s="29"/>
    </row>
    <row r="29" spans="1:25" s="30" customFormat="1" x14ac:dyDescent="0.2">
      <c r="O29" s="29"/>
      <c r="P29" s="29"/>
      <c r="Q29" s="29"/>
      <c r="R29" s="29"/>
      <c r="S29" s="29"/>
      <c r="T29" s="29"/>
      <c r="U29" s="29"/>
      <c r="V29" s="29"/>
      <c r="W29" s="29"/>
      <c r="X29" s="29"/>
      <c r="Y29" s="29"/>
    </row>
    <row r="30" spans="1:25" s="30" customFormat="1" x14ac:dyDescent="0.2">
      <c r="O30" s="29"/>
      <c r="P30" s="29"/>
      <c r="Q30" s="29"/>
      <c r="R30" s="29"/>
      <c r="S30" s="29"/>
      <c r="T30" s="29"/>
      <c r="U30" s="29"/>
      <c r="V30" s="29"/>
      <c r="W30" s="29"/>
      <c r="X30" s="29"/>
      <c r="Y30" s="29"/>
    </row>
    <row r="31" spans="1:25" s="30" customFormat="1" x14ac:dyDescent="0.2">
      <c r="O31" s="29"/>
      <c r="P31" s="29"/>
      <c r="Q31" s="29"/>
      <c r="R31" s="29"/>
      <c r="S31" s="29"/>
      <c r="T31" s="29"/>
      <c r="U31" s="29"/>
      <c r="V31" s="29"/>
      <c r="W31" s="29"/>
      <c r="X31" s="29"/>
      <c r="Y31" s="29"/>
    </row>
    <row r="32" spans="1:25" s="30" customFormat="1" x14ac:dyDescent="0.2">
      <c r="O32" s="29"/>
      <c r="P32" s="29"/>
      <c r="Q32" s="29"/>
      <c r="R32" s="29"/>
      <c r="S32" s="29"/>
      <c r="T32" s="29"/>
      <c r="U32" s="29"/>
      <c r="V32" s="29"/>
      <c r="W32" s="29"/>
      <c r="X32" s="29"/>
      <c r="Y32" s="29"/>
    </row>
    <row r="33" spans="15:25" s="30" customFormat="1" x14ac:dyDescent="0.2">
      <c r="O33" s="29"/>
      <c r="P33" s="29"/>
      <c r="Q33" s="29"/>
      <c r="R33" s="29"/>
      <c r="S33" s="29"/>
      <c r="T33" s="29"/>
      <c r="U33" s="29"/>
      <c r="V33" s="29"/>
      <c r="W33" s="29"/>
      <c r="X33" s="29"/>
      <c r="Y33" s="29"/>
    </row>
    <row r="34" spans="15:25" s="30" customFormat="1" x14ac:dyDescent="0.2">
      <c r="O34" s="29"/>
      <c r="P34" s="29"/>
      <c r="Q34" s="29"/>
      <c r="R34" s="29"/>
      <c r="S34" s="29"/>
      <c r="T34" s="29"/>
      <c r="U34" s="29"/>
      <c r="V34" s="29"/>
      <c r="W34" s="29"/>
      <c r="X34" s="29"/>
      <c r="Y34" s="29"/>
    </row>
    <row r="35" spans="15:25" s="30" customFormat="1" x14ac:dyDescent="0.2">
      <c r="O35" s="29"/>
      <c r="P35" s="29"/>
      <c r="Q35" s="29"/>
      <c r="R35" s="29"/>
      <c r="S35" s="29"/>
      <c r="T35" s="29"/>
      <c r="U35" s="29"/>
      <c r="V35" s="29"/>
      <c r="W35" s="29"/>
      <c r="X35" s="29"/>
      <c r="Y35" s="29"/>
    </row>
    <row r="36" spans="15:25" s="30" customFormat="1" x14ac:dyDescent="0.2">
      <c r="O36" s="29"/>
      <c r="P36" s="29"/>
      <c r="Q36" s="29"/>
      <c r="R36" s="29"/>
      <c r="S36" s="29"/>
      <c r="T36" s="29"/>
      <c r="U36" s="29"/>
      <c r="V36" s="29"/>
      <c r="W36" s="29"/>
      <c r="X36" s="29"/>
      <c r="Y36" s="29"/>
    </row>
    <row r="37" spans="15:25" s="30" customFormat="1" x14ac:dyDescent="0.2">
      <c r="O37" s="29"/>
      <c r="P37" s="29"/>
      <c r="Q37" s="29"/>
      <c r="R37" s="29"/>
      <c r="S37" s="29"/>
      <c r="T37" s="29"/>
      <c r="U37" s="29"/>
      <c r="V37" s="29"/>
      <c r="W37" s="29"/>
      <c r="X37" s="29"/>
      <c r="Y37" s="29"/>
    </row>
  </sheetData>
  <mergeCells count="19">
    <mergeCell ref="A1:N2"/>
    <mergeCell ref="A4:N4"/>
    <mergeCell ref="A12:C13"/>
    <mergeCell ref="A14:C15"/>
    <mergeCell ref="A11:C11"/>
    <mergeCell ref="I11:N11"/>
    <mergeCell ref="I12:N13"/>
    <mergeCell ref="I14:N15"/>
    <mergeCell ref="D11:F11"/>
    <mergeCell ref="D12:F13"/>
    <mergeCell ref="D14:F15"/>
    <mergeCell ref="G11:H11"/>
    <mergeCell ref="G12:H13"/>
    <mergeCell ref="G14:H15"/>
    <mergeCell ref="A16:C17"/>
    <mergeCell ref="D16:F17"/>
    <mergeCell ref="G16:H17"/>
    <mergeCell ref="A20:N20"/>
    <mergeCell ref="I16:N17"/>
  </mergeCell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tabSelected="1" topLeftCell="A2" zoomScale="90" zoomScaleNormal="90" workbookViewId="0">
      <selection activeCell="A17" sqref="A17"/>
    </sheetView>
  </sheetViews>
  <sheetFormatPr defaultRowHeight="12.75" x14ac:dyDescent="0.2"/>
  <cols>
    <col min="1" max="1" width="35.28515625" style="11" customWidth="1"/>
    <col min="2" max="2" width="15.28515625" style="11" customWidth="1"/>
    <col min="3" max="3" width="15.42578125" style="11" customWidth="1"/>
    <col min="4" max="4" width="14.42578125" style="11" customWidth="1"/>
    <col min="5" max="5" width="15.28515625" style="11" customWidth="1"/>
    <col min="6" max="6" width="14.5703125" style="11" customWidth="1"/>
    <col min="7" max="11" width="14.5703125" style="5" customWidth="1"/>
    <col min="12" max="14" width="9.140625" style="5"/>
    <col min="15" max="16384" width="9.140625" style="6"/>
  </cols>
  <sheetData>
    <row r="1" spans="1:14" ht="14.25" x14ac:dyDescent="0.2">
      <c r="A1" s="98" t="s">
        <v>66</v>
      </c>
      <c r="B1" s="98"/>
      <c r="C1" s="98"/>
      <c r="D1" s="98"/>
      <c r="E1" s="98"/>
      <c r="F1" s="98"/>
      <c r="G1" s="4"/>
    </row>
    <row r="2" spans="1:14" ht="6.75" customHeight="1" x14ac:dyDescent="0.2">
      <c r="A2" s="106"/>
      <c r="B2" s="106"/>
      <c r="C2" s="106"/>
      <c r="D2" s="106"/>
      <c r="E2" s="106"/>
      <c r="F2" s="106"/>
      <c r="G2" s="4"/>
    </row>
    <row r="3" spans="1:14" x14ac:dyDescent="0.2">
      <c r="A3" s="99" t="s">
        <v>12</v>
      </c>
      <c r="B3" s="99"/>
      <c r="C3" s="99"/>
      <c r="D3" s="99"/>
      <c r="E3" s="99"/>
      <c r="F3" s="99"/>
      <c r="G3" s="7"/>
    </row>
    <row r="4" spans="1:14" ht="15" customHeight="1" x14ac:dyDescent="0.2">
      <c r="A4" s="100" t="s">
        <v>4</v>
      </c>
      <c r="B4" s="101"/>
      <c r="C4" s="102"/>
      <c r="D4" s="13" t="s">
        <v>5</v>
      </c>
      <c r="E4" s="14" t="s">
        <v>6</v>
      </c>
      <c r="F4" s="14" t="s">
        <v>0</v>
      </c>
      <c r="G4" s="7"/>
      <c r="N4" s="1"/>
    </row>
    <row r="5" spans="1:14" x14ac:dyDescent="0.2">
      <c r="A5" s="100" t="s">
        <v>3</v>
      </c>
      <c r="B5" s="101"/>
      <c r="C5" s="102"/>
      <c r="D5" s="46">
        <v>12740</v>
      </c>
      <c r="E5" s="17">
        <v>22</v>
      </c>
      <c r="F5" s="18">
        <f>D5*E5</f>
        <v>280280</v>
      </c>
      <c r="G5" s="7"/>
      <c r="N5" s="1"/>
    </row>
    <row r="6" spans="1:14" x14ac:dyDescent="0.2">
      <c r="A6" s="100" t="s">
        <v>2</v>
      </c>
      <c r="B6" s="101"/>
      <c r="C6" s="102"/>
      <c r="D6" s="46">
        <v>6371</v>
      </c>
      <c r="E6" s="17">
        <v>18</v>
      </c>
      <c r="F6" s="18">
        <f t="shared" ref="F6" si="0">D6*E6</f>
        <v>114678</v>
      </c>
      <c r="G6" s="7"/>
      <c r="N6" s="1"/>
    </row>
    <row r="7" spans="1:14" x14ac:dyDescent="0.2">
      <c r="A7" s="103" t="s">
        <v>14</v>
      </c>
      <c r="B7" s="104"/>
      <c r="C7" s="104"/>
      <c r="D7" s="104"/>
      <c r="E7" s="105"/>
      <c r="F7" s="18">
        <f>SUM(F5:F6)</f>
        <v>394958</v>
      </c>
      <c r="G7" s="7"/>
      <c r="N7" s="1"/>
    </row>
    <row r="8" spans="1:14" ht="5.25" customHeight="1" x14ac:dyDescent="0.2">
      <c r="A8" s="107"/>
      <c r="B8" s="107"/>
      <c r="C8" s="107"/>
      <c r="D8" s="107"/>
      <c r="E8" s="107"/>
      <c r="F8" s="107"/>
      <c r="G8" s="7"/>
      <c r="N8" s="1"/>
    </row>
    <row r="9" spans="1:14" x14ac:dyDescent="0.2">
      <c r="A9" s="16"/>
      <c r="B9" s="20" t="s">
        <v>11</v>
      </c>
      <c r="C9" s="21" t="s">
        <v>7</v>
      </c>
      <c r="D9" s="20" t="s">
        <v>8</v>
      </c>
      <c r="E9" s="22" t="s">
        <v>9</v>
      </c>
      <c r="F9" s="22" t="s">
        <v>10</v>
      </c>
      <c r="G9" s="22" t="s">
        <v>68</v>
      </c>
      <c r="H9" s="22" t="s">
        <v>69</v>
      </c>
      <c r="I9" s="22" t="s">
        <v>70</v>
      </c>
      <c r="J9" s="22" t="s">
        <v>71</v>
      </c>
      <c r="K9" s="22" t="s">
        <v>72</v>
      </c>
      <c r="N9" s="2"/>
    </row>
    <row r="10" spans="1:14" ht="5.25" customHeight="1" x14ac:dyDescent="0.2">
      <c r="A10" s="108"/>
      <c r="B10" s="108"/>
      <c r="C10" s="108"/>
      <c r="D10" s="108"/>
      <c r="E10" s="108"/>
      <c r="F10" s="108"/>
      <c r="G10" s="3"/>
      <c r="N10" s="2"/>
    </row>
    <row r="11" spans="1:14" ht="15" x14ac:dyDescent="0.25">
      <c r="A11" s="109" t="s">
        <v>13</v>
      </c>
      <c r="B11" s="110"/>
      <c r="C11" s="110"/>
      <c r="D11" s="110"/>
      <c r="E11" s="110"/>
      <c r="F11" s="110"/>
      <c r="G11" s="68"/>
      <c r="H11" s="68"/>
      <c r="I11" s="68"/>
      <c r="J11" s="68"/>
      <c r="K11" s="69"/>
      <c r="N11" s="1"/>
    </row>
    <row r="12" spans="1:14" x14ac:dyDescent="0.2">
      <c r="A12" s="35" t="s">
        <v>88</v>
      </c>
      <c r="B12" s="43"/>
      <c r="C12" s="43"/>
      <c r="D12" s="43"/>
      <c r="E12" s="43"/>
      <c r="F12" s="43"/>
      <c r="G12" s="43"/>
      <c r="H12" s="43"/>
      <c r="I12" s="43"/>
      <c r="J12" s="43"/>
      <c r="K12" s="43"/>
    </row>
    <row r="13" spans="1:14" x14ac:dyDescent="0.2">
      <c r="A13" s="35" t="s">
        <v>82</v>
      </c>
      <c r="B13" s="43"/>
      <c r="C13" s="43"/>
      <c r="D13" s="43"/>
      <c r="E13" s="43"/>
      <c r="F13" s="43"/>
      <c r="G13" s="43"/>
      <c r="H13" s="43"/>
      <c r="I13" s="43"/>
      <c r="J13" s="43"/>
      <c r="K13" s="43"/>
    </row>
    <row r="14" spans="1:14" x14ac:dyDescent="0.2">
      <c r="A14" s="35" t="s">
        <v>83</v>
      </c>
      <c r="B14" s="43"/>
      <c r="C14" s="43"/>
      <c r="D14" s="43"/>
      <c r="E14" s="43"/>
      <c r="F14" s="43"/>
      <c r="G14" s="43"/>
      <c r="H14" s="43"/>
      <c r="I14" s="43"/>
      <c r="J14" s="43"/>
      <c r="K14" s="43"/>
    </row>
    <row r="15" spans="1:14" x14ac:dyDescent="0.2">
      <c r="A15" s="35" t="s">
        <v>26</v>
      </c>
      <c r="B15" s="43"/>
      <c r="C15" s="43"/>
      <c r="D15" s="43"/>
      <c r="E15" s="43"/>
      <c r="F15" s="43"/>
      <c r="G15" s="43"/>
      <c r="H15" s="43"/>
      <c r="I15" s="43"/>
      <c r="J15" s="43"/>
      <c r="K15" s="43"/>
    </row>
    <row r="16" spans="1:14" x14ac:dyDescent="0.2">
      <c r="A16" s="35" t="s">
        <v>89</v>
      </c>
      <c r="B16" s="43"/>
      <c r="C16" s="43"/>
      <c r="D16" s="43"/>
      <c r="E16" s="43"/>
      <c r="F16" s="43"/>
      <c r="G16" s="43"/>
      <c r="H16" s="43"/>
      <c r="I16" s="43"/>
      <c r="J16" s="43"/>
      <c r="K16" s="43"/>
    </row>
    <row r="17" spans="1:11" x14ac:dyDescent="0.2">
      <c r="A17" s="35" t="s">
        <v>90</v>
      </c>
      <c r="B17" s="43"/>
      <c r="C17" s="43"/>
      <c r="D17" s="43"/>
      <c r="E17" s="43"/>
      <c r="F17" s="43"/>
      <c r="G17" s="43"/>
      <c r="H17" s="43"/>
      <c r="I17" s="43"/>
      <c r="J17" s="43"/>
      <c r="K17" s="43"/>
    </row>
    <row r="18" spans="1:11" x14ac:dyDescent="0.2">
      <c r="A18" s="35" t="s">
        <v>29</v>
      </c>
      <c r="B18" s="43"/>
      <c r="C18" s="43"/>
      <c r="D18" s="43"/>
      <c r="E18" s="43"/>
      <c r="F18" s="43"/>
      <c r="G18" s="43"/>
      <c r="H18" s="43"/>
      <c r="I18" s="43"/>
      <c r="J18" s="43"/>
      <c r="K18" s="43"/>
    </row>
    <row r="19" spans="1:11" x14ac:dyDescent="0.2">
      <c r="A19" s="35" t="s">
        <v>30</v>
      </c>
      <c r="B19" s="43"/>
      <c r="C19" s="43"/>
      <c r="D19" s="43"/>
      <c r="E19" s="43"/>
      <c r="F19" s="43"/>
      <c r="G19" s="43"/>
      <c r="H19" s="43"/>
      <c r="I19" s="43"/>
      <c r="J19" s="43"/>
      <c r="K19" s="43"/>
    </row>
    <row r="20" spans="1:11" x14ac:dyDescent="0.2">
      <c r="A20" s="35" t="s">
        <v>84</v>
      </c>
      <c r="B20" s="43"/>
      <c r="C20" s="43"/>
      <c r="D20" s="43"/>
      <c r="E20" s="43"/>
      <c r="F20" s="43"/>
      <c r="G20" s="43"/>
      <c r="H20" s="43"/>
      <c r="I20" s="43"/>
      <c r="J20" s="43"/>
      <c r="K20" s="43"/>
    </row>
    <row r="21" spans="1:11" x14ac:dyDescent="0.2">
      <c r="A21" s="35" t="s">
        <v>85</v>
      </c>
      <c r="B21" s="43"/>
      <c r="C21" s="43"/>
      <c r="D21" s="43"/>
      <c r="E21" s="43"/>
      <c r="F21" s="43"/>
      <c r="G21" s="43"/>
      <c r="H21" s="43"/>
      <c r="I21" s="43"/>
      <c r="J21" s="43"/>
      <c r="K21" s="43"/>
    </row>
    <row r="22" spans="1:11" x14ac:dyDescent="0.2">
      <c r="A22" s="35" t="s">
        <v>86</v>
      </c>
      <c r="B22" s="43"/>
      <c r="C22" s="43"/>
      <c r="D22" s="43"/>
      <c r="E22" s="43"/>
      <c r="F22" s="43"/>
      <c r="G22" s="43"/>
      <c r="H22" s="43"/>
      <c r="I22" s="43"/>
      <c r="J22" s="43"/>
      <c r="K22" s="43"/>
    </row>
    <row r="23" spans="1:11" x14ac:dyDescent="0.2">
      <c r="A23" s="124" t="s">
        <v>87</v>
      </c>
      <c r="B23" s="43"/>
      <c r="C23" s="43"/>
      <c r="D23" s="43"/>
      <c r="E23" s="43"/>
      <c r="F23" s="43"/>
      <c r="G23" s="43"/>
      <c r="H23" s="43"/>
      <c r="I23" s="43"/>
      <c r="J23" s="43"/>
      <c r="K23" s="43"/>
    </row>
    <row r="24" spans="1:11" x14ac:dyDescent="0.2">
      <c r="A24" s="44" t="s">
        <v>31</v>
      </c>
      <c r="B24" s="43"/>
      <c r="C24" s="43"/>
      <c r="D24" s="43"/>
      <c r="E24" s="43"/>
      <c r="F24" s="43"/>
      <c r="G24" s="43"/>
      <c r="H24" s="43"/>
      <c r="I24" s="43"/>
      <c r="J24" s="43"/>
      <c r="K24" s="43"/>
    </row>
    <row r="25" spans="1:11" x14ac:dyDescent="0.2">
      <c r="A25" s="12" t="s">
        <v>0</v>
      </c>
      <c r="B25" s="19">
        <f>SUM(B12:B24)</f>
        <v>0</v>
      </c>
      <c r="C25" s="19">
        <f>SUM(C12:C24)</f>
        <v>0</v>
      </c>
      <c r="D25" s="19">
        <f>SUM(D12:D24)</f>
        <v>0</v>
      </c>
      <c r="E25" s="19">
        <f>SUM(E12:E24)</f>
        <v>0</v>
      </c>
      <c r="F25" s="19">
        <f>SUM(F12:F24)</f>
        <v>0</v>
      </c>
      <c r="G25" s="19">
        <f>SUM(G12:G24)</f>
        <v>0</v>
      </c>
      <c r="H25" s="19">
        <f>SUM(H12:H24)</f>
        <v>0</v>
      </c>
      <c r="I25" s="19">
        <f>SUM(I12:I24)</f>
        <v>0</v>
      </c>
      <c r="J25" s="19">
        <f>SUM(J12:J24)</f>
        <v>0</v>
      </c>
      <c r="K25" s="19">
        <f>SUM(K12:K24)</f>
        <v>0</v>
      </c>
    </row>
    <row r="26" spans="1:11" ht="6.75" customHeight="1" x14ac:dyDescent="0.2">
      <c r="A26" s="8"/>
      <c r="B26" s="15"/>
      <c r="C26" s="15"/>
      <c r="D26" s="15"/>
      <c r="E26" s="15"/>
      <c r="F26" s="15"/>
      <c r="G26" s="3"/>
    </row>
    <row r="27" spans="1:11" ht="15" x14ac:dyDescent="0.25">
      <c r="A27" s="109" t="s">
        <v>35</v>
      </c>
      <c r="B27" s="110"/>
      <c r="C27" s="110"/>
      <c r="D27" s="110"/>
      <c r="E27" s="110"/>
      <c r="F27" s="110"/>
      <c r="G27" s="68"/>
      <c r="H27" s="68"/>
      <c r="I27" s="68"/>
      <c r="J27" s="68"/>
      <c r="K27" s="69"/>
    </row>
    <row r="28" spans="1:11" x14ac:dyDescent="0.2">
      <c r="A28" s="12" t="s">
        <v>1</v>
      </c>
      <c r="B28" s="19">
        <f>F7-B25</f>
        <v>394958</v>
      </c>
      <c r="C28" s="19">
        <f>F7-C25</f>
        <v>394958</v>
      </c>
      <c r="D28" s="19">
        <f>F7-D25</f>
        <v>394958</v>
      </c>
      <c r="E28" s="19">
        <f>F7-E25</f>
        <v>394958</v>
      </c>
      <c r="F28" s="19">
        <f>F7-F25</f>
        <v>394958</v>
      </c>
      <c r="G28" s="19">
        <f>F7-G25</f>
        <v>394958</v>
      </c>
      <c r="H28" s="19">
        <f>F7-H25</f>
        <v>394958</v>
      </c>
      <c r="I28" s="19">
        <f>F7-I25</f>
        <v>394958</v>
      </c>
      <c r="J28" s="19">
        <f>F7-J25</f>
        <v>394958</v>
      </c>
      <c r="K28" s="19">
        <f>F7-K25</f>
        <v>394958</v>
      </c>
    </row>
    <row r="29" spans="1:11" ht="7.5" customHeight="1" x14ac:dyDescent="0.2">
      <c r="A29" s="8"/>
      <c r="B29" s="9"/>
      <c r="C29" s="9"/>
      <c r="D29" s="9"/>
      <c r="E29" s="9"/>
      <c r="F29" s="9"/>
      <c r="G29" s="3"/>
    </row>
    <row r="30" spans="1:11" ht="15" x14ac:dyDescent="0.25">
      <c r="A30" s="109" t="s">
        <v>78</v>
      </c>
      <c r="B30" s="110"/>
      <c r="C30" s="110"/>
      <c r="D30" s="110"/>
      <c r="E30" s="110"/>
      <c r="F30" s="110"/>
      <c r="G30" s="68"/>
      <c r="H30" s="68"/>
      <c r="I30" s="68"/>
      <c r="J30" s="68"/>
      <c r="K30" s="69"/>
    </row>
    <row r="31" spans="1:11" x14ac:dyDescent="0.2">
      <c r="A31" s="12" t="s">
        <v>37</v>
      </c>
      <c r="B31" s="43"/>
      <c r="C31" s="43"/>
      <c r="D31" s="43"/>
      <c r="E31" s="43"/>
      <c r="F31" s="43"/>
      <c r="G31" s="43"/>
      <c r="H31" s="43"/>
      <c r="I31" s="43"/>
      <c r="J31" s="43"/>
      <c r="K31" s="43"/>
    </row>
    <row r="32" spans="1:11" ht="15" x14ac:dyDescent="0.25">
      <c r="A32" s="33" t="s">
        <v>32</v>
      </c>
      <c r="B32" s="111"/>
      <c r="C32" s="112"/>
      <c r="D32" s="112"/>
      <c r="E32" s="112"/>
      <c r="F32" s="112"/>
      <c r="G32" s="68"/>
      <c r="H32" s="68"/>
      <c r="I32" s="68"/>
      <c r="J32" s="68"/>
      <c r="K32" s="69"/>
    </row>
    <row r="33" spans="1:11" s="5" customFormat="1" x14ac:dyDescent="0.2">
      <c r="B33" s="32"/>
      <c r="C33" s="10"/>
      <c r="D33" s="10"/>
      <c r="E33" s="10"/>
      <c r="F33" s="10"/>
    </row>
    <row r="34" spans="1:11" ht="15" x14ac:dyDescent="0.25">
      <c r="A34" s="109" t="s">
        <v>81</v>
      </c>
      <c r="B34" s="110"/>
      <c r="C34" s="110"/>
      <c r="D34" s="110"/>
      <c r="E34" s="110"/>
      <c r="F34" s="110"/>
      <c r="G34" s="68"/>
      <c r="H34" s="68"/>
      <c r="I34" s="68"/>
      <c r="J34" s="68"/>
      <c r="K34" s="69"/>
    </row>
    <row r="35" spans="1:11" x14ac:dyDescent="0.2">
      <c r="A35" s="12" t="s">
        <v>38</v>
      </c>
      <c r="B35" s="45"/>
      <c r="C35" s="45"/>
      <c r="D35" s="45"/>
      <c r="E35" s="45"/>
      <c r="F35" s="45"/>
      <c r="G35" s="45"/>
      <c r="H35" s="45"/>
      <c r="I35" s="45"/>
      <c r="J35" s="45"/>
      <c r="K35" s="45"/>
    </row>
    <row r="36" spans="1:11" ht="13.5" customHeight="1" x14ac:dyDescent="0.25">
      <c r="A36" s="33" t="s">
        <v>33</v>
      </c>
      <c r="B36" s="111"/>
      <c r="C36" s="112"/>
      <c r="D36" s="112"/>
      <c r="E36" s="112"/>
      <c r="F36" s="112"/>
      <c r="G36" s="68"/>
      <c r="H36" s="68"/>
      <c r="I36" s="68"/>
      <c r="J36" s="68"/>
      <c r="K36" s="69"/>
    </row>
    <row r="37" spans="1:11" x14ac:dyDescent="0.2">
      <c r="A37" s="34" t="s">
        <v>36</v>
      </c>
      <c r="B37" s="47">
        <f>(B28-B31)*B35</f>
        <v>0</v>
      </c>
      <c r="C37" s="47">
        <f t="shared" ref="C37:K37" si="1">(C28-C31)*C35</f>
        <v>0</v>
      </c>
      <c r="D37" s="47">
        <f t="shared" si="1"/>
        <v>0</v>
      </c>
      <c r="E37" s="47">
        <f t="shared" si="1"/>
        <v>0</v>
      </c>
      <c r="F37" s="47">
        <f t="shared" si="1"/>
        <v>0</v>
      </c>
      <c r="G37" s="47">
        <f t="shared" si="1"/>
        <v>0</v>
      </c>
      <c r="H37" s="47">
        <f t="shared" si="1"/>
        <v>0</v>
      </c>
      <c r="I37" s="47">
        <f t="shared" si="1"/>
        <v>0</v>
      </c>
      <c r="J37" s="47">
        <f t="shared" si="1"/>
        <v>0</v>
      </c>
      <c r="K37" s="47">
        <f t="shared" si="1"/>
        <v>0</v>
      </c>
    </row>
    <row r="39" spans="1:11" ht="15" x14ac:dyDescent="0.25">
      <c r="A39" s="109" t="s">
        <v>67</v>
      </c>
      <c r="B39" s="110"/>
      <c r="C39" s="110"/>
      <c r="D39" s="110"/>
      <c r="E39" s="110"/>
      <c r="F39" s="110"/>
      <c r="G39" s="68"/>
      <c r="H39" s="68"/>
      <c r="I39" s="68"/>
      <c r="J39" s="68"/>
      <c r="K39" s="69"/>
    </row>
    <row r="40" spans="1:11" x14ac:dyDescent="0.2">
      <c r="A40" s="12" t="s">
        <v>34</v>
      </c>
      <c r="B40" s="19">
        <f>B28-B31-B37</f>
        <v>394958</v>
      </c>
      <c r="C40" s="19">
        <f t="shared" ref="C40:K40" si="2">C28-C31-C37</f>
        <v>394958</v>
      </c>
      <c r="D40" s="19">
        <f t="shared" si="2"/>
        <v>394958</v>
      </c>
      <c r="E40" s="19">
        <f t="shared" si="2"/>
        <v>394958</v>
      </c>
      <c r="F40" s="19">
        <f t="shared" si="2"/>
        <v>394958</v>
      </c>
      <c r="G40" s="19">
        <f t="shared" si="2"/>
        <v>394958</v>
      </c>
      <c r="H40" s="19">
        <f t="shared" si="2"/>
        <v>394958</v>
      </c>
      <c r="I40" s="19">
        <f t="shared" si="2"/>
        <v>394958</v>
      </c>
      <c r="J40" s="19">
        <f t="shared" si="2"/>
        <v>394958</v>
      </c>
      <c r="K40" s="19">
        <f t="shared" si="2"/>
        <v>394958</v>
      </c>
    </row>
  </sheetData>
  <mergeCells count="16">
    <mergeCell ref="A39:K39"/>
    <mergeCell ref="A34:K34"/>
    <mergeCell ref="B32:K32"/>
    <mergeCell ref="A27:K27"/>
    <mergeCell ref="A30:K30"/>
    <mergeCell ref="B36:K36"/>
    <mergeCell ref="A7:E7"/>
    <mergeCell ref="A2:F2"/>
    <mergeCell ref="A8:F8"/>
    <mergeCell ref="A10:F10"/>
    <mergeCell ref="A11:K11"/>
    <mergeCell ref="A1:F1"/>
    <mergeCell ref="A3:F3"/>
    <mergeCell ref="A4:C4"/>
    <mergeCell ref="A5:C5"/>
    <mergeCell ref="A6:C6"/>
  </mergeCells>
  <pageMargins left="0.7" right="0.7" top="0.75" bottom="0.75" header="0.3" footer="0.3"/>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topLeftCell="A5" workbookViewId="0">
      <selection activeCell="A18" sqref="A18:XFD18"/>
    </sheetView>
  </sheetViews>
  <sheetFormatPr defaultRowHeight="15.75" x14ac:dyDescent="0.25"/>
  <cols>
    <col min="1" max="1" width="3.140625" customWidth="1"/>
    <col min="2" max="2" width="52.85546875" style="37" customWidth="1"/>
    <col min="3" max="3" width="24" style="37" customWidth="1"/>
  </cols>
  <sheetData>
    <row r="1" spans="1:3" ht="15" customHeight="1" x14ac:dyDescent="0.25">
      <c r="A1" s="121" t="s">
        <v>65</v>
      </c>
      <c r="B1" s="121"/>
      <c r="C1" s="121"/>
    </row>
    <row r="2" spans="1:3" ht="9" customHeight="1" x14ac:dyDescent="0.25">
      <c r="A2" s="117"/>
      <c r="B2" s="117"/>
      <c r="C2" s="117"/>
    </row>
    <row r="3" spans="1:3" ht="15.75" customHeight="1" x14ac:dyDescent="0.25">
      <c r="A3" s="118" t="s">
        <v>63</v>
      </c>
      <c r="B3" s="119"/>
      <c r="C3" s="120"/>
    </row>
    <row r="4" spans="1:3" ht="27" customHeight="1" x14ac:dyDescent="0.25">
      <c r="A4" s="41" t="s">
        <v>16</v>
      </c>
      <c r="B4" s="115" t="s">
        <v>76</v>
      </c>
      <c r="C4" s="116"/>
    </row>
    <row r="5" spans="1:3" ht="28.5" customHeight="1" x14ac:dyDescent="0.25">
      <c r="A5" s="42" t="s">
        <v>17</v>
      </c>
      <c r="B5" s="122" t="s">
        <v>64</v>
      </c>
      <c r="C5" s="123"/>
    </row>
    <row r="6" spans="1:3" ht="9" customHeight="1" x14ac:dyDescent="0.25">
      <c r="A6" s="117"/>
      <c r="B6" s="117"/>
      <c r="C6" s="117"/>
    </row>
    <row r="7" spans="1:3" ht="15.75" customHeight="1" x14ac:dyDescent="0.25">
      <c r="A7" s="113" t="s">
        <v>25</v>
      </c>
      <c r="B7" s="113"/>
      <c r="C7" s="38">
        <v>0</v>
      </c>
    </row>
    <row r="8" spans="1:3" ht="15.75" customHeight="1" x14ac:dyDescent="0.25">
      <c r="A8" s="113" t="s">
        <v>47</v>
      </c>
      <c r="B8" s="113"/>
      <c r="C8" s="39">
        <v>0</v>
      </c>
    </row>
    <row r="9" spans="1:3" ht="15.75" customHeight="1" x14ac:dyDescent="0.25">
      <c r="A9" s="113" t="s">
        <v>48</v>
      </c>
      <c r="B9" s="113"/>
      <c r="C9" s="39">
        <v>0</v>
      </c>
    </row>
    <row r="10" spans="1:3" ht="15.75" customHeight="1" x14ac:dyDescent="0.25">
      <c r="A10" s="113" t="s">
        <v>49</v>
      </c>
      <c r="B10" s="113"/>
      <c r="C10" s="38">
        <v>27040</v>
      </c>
    </row>
    <row r="11" spans="1:3" ht="15.75" customHeight="1" x14ac:dyDescent="0.25">
      <c r="A11" s="113" t="s">
        <v>50</v>
      </c>
      <c r="B11" s="113"/>
      <c r="C11" s="38">
        <v>8000</v>
      </c>
    </row>
    <row r="12" spans="1:3" ht="15.75" customHeight="1" x14ac:dyDescent="0.25">
      <c r="A12" s="113" t="s">
        <v>51</v>
      </c>
      <c r="B12" s="113"/>
      <c r="C12" s="38">
        <v>14678</v>
      </c>
    </row>
    <row r="13" spans="1:3" ht="15.75" customHeight="1" x14ac:dyDescent="0.25">
      <c r="A13" s="113" t="s">
        <v>28</v>
      </c>
      <c r="B13" s="113"/>
      <c r="C13" s="38">
        <v>20676</v>
      </c>
    </row>
    <row r="14" spans="1:3" ht="15.75" customHeight="1" x14ac:dyDescent="0.25">
      <c r="A14" s="113" t="s">
        <v>52</v>
      </c>
      <c r="B14" s="113"/>
      <c r="C14" s="38">
        <v>400</v>
      </c>
    </row>
    <row r="15" spans="1:3" ht="15.75" customHeight="1" x14ac:dyDescent="0.25">
      <c r="A15" s="113" t="s">
        <v>53</v>
      </c>
      <c r="B15" s="113"/>
      <c r="C15" s="38">
        <v>27504</v>
      </c>
    </row>
    <row r="16" spans="1:3" ht="15.75" customHeight="1" x14ac:dyDescent="0.25">
      <c r="A16" s="113" t="s">
        <v>54</v>
      </c>
      <c r="B16" s="113"/>
      <c r="C16" s="38">
        <v>399</v>
      </c>
    </row>
    <row r="17" spans="1:3" ht="15.75" customHeight="1" x14ac:dyDescent="0.25">
      <c r="A17" s="113" t="s">
        <v>55</v>
      </c>
      <c r="B17" s="113"/>
      <c r="C17" s="38">
        <v>78784</v>
      </c>
    </row>
    <row r="18" spans="1:3" ht="15.75" customHeight="1" x14ac:dyDescent="0.25">
      <c r="A18" s="113" t="s">
        <v>56</v>
      </c>
      <c r="B18" s="113"/>
      <c r="C18" s="38">
        <v>12000</v>
      </c>
    </row>
    <row r="19" spans="1:3" ht="15.75" customHeight="1" x14ac:dyDescent="0.25">
      <c r="A19" s="113" t="s">
        <v>27</v>
      </c>
      <c r="B19" s="113"/>
      <c r="C19" s="38">
        <v>2500</v>
      </c>
    </row>
    <row r="20" spans="1:3" ht="15.75" customHeight="1" x14ac:dyDescent="0.25">
      <c r="A20" s="113" t="s">
        <v>57</v>
      </c>
      <c r="B20" s="113"/>
      <c r="C20" s="38">
        <v>3082</v>
      </c>
    </row>
    <row r="21" spans="1:3" ht="15.75" customHeight="1" x14ac:dyDescent="0.25">
      <c r="A21" s="113" t="s">
        <v>58</v>
      </c>
      <c r="B21" s="113"/>
      <c r="C21" s="38">
        <v>2500</v>
      </c>
    </row>
    <row r="22" spans="1:3" ht="15.75" customHeight="1" x14ac:dyDescent="0.25">
      <c r="A22" s="113" t="s">
        <v>59</v>
      </c>
      <c r="B22" s="113"/>
      <c r="C22" s="38">
        <v>1500</v>
      </c>
    </row>
    <row r="23" spans="1:3" ht="15.75" customHeight="1" x14ac:dyDescent="0.25">
      <c r="A23" s="113" t="s">
        <v>60</v>
      </c>
      <c r="B23" s="113"/>
      <c r="C23" s="39">
        <v>0</v>
      </c>
    </row>
    <row r="24" spans="1:3" ht="15.75" customHeight="1" x14ac:dyDescent="0.25">
      <c r="A24" s="113" t="s">
        <v>61</v>
      </c>
      <c r="B24" s="113"/>
      <c r="C24" s="38">
        <v>0</v>
      </c>
    </row>
    <row r="25" spans="1:3" ht="15" x14ac:dyDescent="0.25">
      <c r="A25" s="114" t="s">
        <v>62</v>
      </c>
      <c r="B25" s="114"/>
      <c r="C25" s="40">
        <f>SUM(C7:C24)</f>
        <v>199063</v>
      </c>
    </row>
  </sheetData>
  <mergeCells count="25">
    <mergeCell ref="A3:C3"/>
    <mergeCell ref="A1:C1"/>
    <mergeCell ref="B5:C5"/>
    <mergeCell ref="A12:B12"/>
    <mergeCell ref="A7:B7"/>
    <mergeCell ref="A8:B8"/>
    <mergeCell ref="A9:B9"/>
    <mergeCell ref="A10:B10"/>
    <mergeCell ref="A11:B11"/>
    <mergeCell ref="A23:B23"/>
    <mergeCell ref="A25:B25"/>
    <mergeCell ref="B4:C4"/>
    <mergeCell ref="A6:C6"/>
    <mergeCell ref="A2:C2"/>
    <mergeCell ref="A24:B24"/>
    <mergeCell ref="A13:B13"/>
    <mergeCell ref="A14:B14"/>
    <mergeCell ref="A15:B15"/>
    <mergeCell ref="A16:B16"/>
    <mergeCell ref="A17:B17"/>
    <mergeCell ref="A19:B19"/>
    <mergeCell ref="A20:B20"/>
    <mergeCell ref="A21:B21"/>
    <mergeCell ref="A22:B22"/>
    <mergeCell ref="A18:B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Newhaven Enterprise Cntr</vt:lpstr>
      <vt:lpstr>Current Operational Expenses</vt:lpstr>
    </vt:vector>
  </TitlesOfParts>
  <Company>Thurrock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Mason, Kiri</dc:creator>
  <cp:lastModifiedBy>Charlotte Coe</cp:lastModifiedBy>
  <cp:lastPrinted>2017-03-20T11:41:30Z</cp:lastPrinted>
  <dcterms:created xsi:type="dcterms:W3CDTF">2016-10-19T10:21:55Z</dcterms:created>
  <dcterms:modified xsi:type="dcterms:W3CDTF">2019-08-06T09:47:51Z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A2314565</vt:lpwstr>
  </property>
  <property fmtid="{D5CDD505-2E9C-101B-9397-08002B2CF9AE}" pid="4" name="Objective-Title">
    <vt:lpwstr>Appendix. 10 - Pricing Schedule</vt:lpwstr>
  </property>
  <property fmtid="{D5CDD505-2E9C-101B-9397-08002B2CF9AE}" pid="5" name="Objective-Comment">
    <vt:lpwstr/>
  </property>
  <property fmtid="{D5CDD505-2E9C-101B-9397-08002B2CF9AE}" pid="6" name="Objective-CreationStamp">
    <vt:filetime>2016-10-31T13:15:44Z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2017-03-14T12:44:12Z</vt:filetime>
  </property>
  <property fmtid="{D5CDD505-2E9C-101B-9397-08002B2CF9AE}" pid="10" name="Objective-ModificationStamp">
    <vt:filetime>2017-03-14T12:44:13Z</vt:filetime>
  </property>
  <property fmtid="{D5CDD505-2E9C-101B-9397-08002B2CF9AE}" pid="11" name="Objective-Owner">
    <vt:lpwstr>Mason, Kiri</vt:lpwstr>
  </property>
  <property fmtid="{D5CDD505-2E9C-101B-9397-08002B2CF9AE}" pid="12" name="Objective-Path">
    <vt:lpwstr>Thurrock Global Folder:Thurrock Corporate File Plan:Procurement:Tendering:Tenders:Procurement Tenders:Procurement Tenders 2016:PS/2016/281 Business Centre Management:ITT Upload Documents:</vt:lpwstr>
  </property>
  <property fmtid="{D5CDD505-2E9C-101B-9397-08002B2CF9AE}" pid="13" name="Objective-Parent">
    <vt:lpwstr>ITT Upload Documents</vt:lpwstr>
  </property>
  <property fmtid="{D5CDD505-2E9C-101B-9397-08002B2CF9AE}" pid="14" name="Objective-State">
    <vt:lpwstr>Published</vt:lpwstr>
  </property>
  <property fmtid="{D5CDD505-2E9C-101B-9397-08002B2CF9AE}" pid="15" name="Objective-Version">
    <vt:lpwstr>6.0</vt:lpwstr>
  </property>
  <property fmtid="{D5CDD505-2E9C-101B-9397-08002B2CF9AE}" pid="16" name="Objective-VersionNumber">
    <vt:r8>7</vt:r8>
  </property>
  <property fmtid="{D5CDD505-2E9C-101B-9397-08002B2CF9AE}" pid="17" name="Objective-VersionComment">
    <vt:lpwstr/>
  </property>
  <property fmtid="{D5CDD505-2E9C-101B-9397-08002B2CF9AE}" pid="18" name="Objective-FileNumber">
    <vt:lpwstr>qA205421</vt:lpwstr>
  </property>
  <property fmtid="{D5CDD505-2E9C-101B-9397-08002B2CF9AE}" pid="19" name="Objective-Classification">
    <vt:lpwstr>[Inherited - none]</vt:lpwstr>
  </property>
  <property fmtid="{D5CDD505-2E9C-101B-9397-08002B2CF9AE}" pid="20" name="Objective-Caveats">
    <vt:lpwstr/>
  </property>
</Properties>
</file>