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https://fcogovuk-my.sharepoint.com/personal/michael_woodard_fco_gov_uk/Documents/Documents/Contracts/Baghdad Fuel/Contract Finalisation/Final Contract Documentation/Contract/Redacted/"/>
    </mc:Choice>
  </mc:AlternateContent>
  <xr:revisionPtr revIDLastSave="0" documentId="8_{186DD7F0-FE31-4BD1-9A14-24A8CDE3F4E0}" xr6:coauthVersionLast="47" xr6:coauthVersionMax="47" xr10:uidLastSave="{00000000-0000-0000-0000-000000000000}"/>
  <bookViews>
    <workbookView xWindow="10" yWindow="10" windowWidth="19180" windowHeight="10180" xr2:uid="{00000000-000D-0000-FFFF-FFFF00000000}"/>
  </bookViews>
  <sheets>
    <sheet name="Contract Pricing Sheet" sheetId="9" r:id="rId1"/>
    <sheet name="Evaluation Pricing sheet" sheetId="7" r:id="rId2"/>
    <sheet name="Evaluation Contract Summary " sheetId="8" r:id="rId3"/>
  </sheets>
  <externalReferences>
    <externalReference r:id="rId4"/>
  </externalReferences>
  <definedNames>
    <definedName name="xchange">[1]Exchange!$B$2:$D$157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9" l="1"/>
  <c r="C5" i="9"/>
  <c r="D4" i="9"/>
  <c r="C4" i="9"/>
  <c r="D3" i="9"/>
  <c r="C3" i="9"/>
  <c r="H44" i="9"/>
  <c r="G44" i="9"/>
  <c r="F44" i="9"/>
  <c r="E44" i="9"/>
  <c r="D44" i="9"/>
  <c r="D24" i="9"/>
  <c r="F22" i="7"/>
  <c r="E22" i="7"/>
  <c r="F21" i="7"/>
  <c r="E21" i="7"/>
  <c r="F20" i="7"/>
  <c r="E20" i="7"/>
  <c r="E24" i="9" l="1"/>
  <c r="F24" i="9" l="1"/>
  <c r="M47" i="7"/>
  <c r="G24" i="9" l="1"/>
  <c r="J47" i="7"/>
  <c r="H24" i="9" l="1"/>
</calcChain>
</file>

<file path=xl/sharedStrings.xml><?xml version="1.0" encoding="utf-8"?>
<sst xmlns="http://schemas.openxmlformats.org/spreadsheetml/2006/main" count="263" uniqueCount="98">
  <si>
    <t xml:space="preserve">BIDDER INSTRUCTIONS:  </t>
  </si>
  <si>
    <t>1) The tables below describes the FCDO's Fuel requirements.  Whole life of the contract cost is to be fixed rate and any price breaks for extended length contracts should be noted.</t>
  </si>
  <si>
    <t xml:space="preserve">3) Please complete the sections with text Bidder to Populate only. DO NOT enter information in any other area. </t>
  </si>
  <si>
    <t xml:space="preserve">5) If you have any comments, please add them in the "Comments" box below the table. </t>
  </si>
  <si>
    <t>7)The Contractor must be able to provide sufficient personnel to ensure that the delivery requirements set out in the Authority's ITT documents are available as required throughout the entire contract term.</t>
  </si>
  <si>
    <t>8) Note that you commercial proposal will be comprehensive in accounting for all reasonably foreseeable costs associated with delivering the services as outlined in the Authority's ITT documents. All proposals will be inclusive of any taxes, insurances, mobilisation and   de-mobilisation costs, or any other such foreseeable or reasonably expected costs.</t>
  </si>
  <si>
    <t>This includes accounting for all staff wage increases throughout the contract term, and equipment utilised in the provision of services to the Authority.</t>
  </si>
  <si>
    <t xml:space="preserve">9) All commercial proposals shall comply with relevant national employment and labour laws/legislation. </t>
  </si>
  <si>
    <t>10) Sheet 2 - Contract Summary Total will show these costs anticipated fo all years of the Contract</t>
  </si>
  <si>
    <t xml:space="preserve">Currency you will be invoicing in </t>
  </si>
  <si>
    <t>Exchange Rate Applied</t>
  </si>
  <si>
    <t xml:space="preserve">NOTES: </t>
  </si>
  <si>
    <t>Note 5: Please include in the comments if you will freeze the prices for the first 3 years or if we should consider any increments , specifying which increments and percentages</t>
  </si>
  <si>
    <t>Currency</t>
  </si>
  <si>
    <t>Emergency Deliveries</t>
  </si>
  <si>
    <t>Y1 Fuel Delivery</t>
  </si>
  <si>
    <t>Location</t>
  </si>
  <si>
    <t>Description</t>
  </si>
  <si>
    <t>Y1 Annual Quanitity Esimate (Litres, unless otherwise stated)</t>
  </si>
  <si>
    <t>24/25 Year Total</t>
  </si>
  <si>
    <t>Y1 Indirect Costs</t>
  </si>
  <si>
    <t>24/25 Yearly Costs</t>
  </si>
  <si>
    <t xml:space="preserve">COMMENTS </t>
  </si>
  <si>
    <t>Supplier Additional Comments</t>
  </si>
  <si>
    <t>Yearly Total Costs</t>
  </si>
  <si>
    <t>Initial Term</t>
  </si>
  <si>
    <t>Option Period</t>
  </si>
  <si>
    <t>Service Breakdown</t>
  </si>
  <si>
    <t>Total Fixed Price for Year 1 (FY24/25)</t>
  </si>
  <si>
    <t>Total Fixed Price for Year 2  (FY25/26)</t>
  </si>
  <si>
    <t>Total Fixed Price for Year 3 (FY26/27)</t>
  </si>
  <si>
    <t>Total Price for Year 4 (FY27/28)</t>
  </si>
  <si>
    <t>Total Price for Year 5 (FY28/29)</t>
  </si>
  <si>
    <t>Total</t>
  </si>
  <si>
    <t xml:space="preserve">Provision of Facilities Maintenance - Baghdad -Fuel </t>
  </si>
  <si>
    <t>Project reference number: COM/10348/2023</t>
  </si>
  <si>
    <t xml:space="preserve">BID SHEET - FACILITIES MANAGEMENT BAGHDAD FUEL </t>
  </si>
  <si>
    <t>Diesel - The FG Wilson Model P500P3 - 500kVA (400kW)</t>
  </si>
  <si>
    <t>Emergency Delivery</t>
  </si>
  <si>
    <t>Indirect Costs</t>
  </si>
  <si>
    <t xml:space="preserve">Note 1: Years 1-3 will be fixed price. The cost of the optional extensions (Years 4 and/or 5) shall be set out in this document, and it will be at the Authority's discretion whether to utilise the optional extension(s). </t>
  </si>
  <si>
    <t xml:space="preserve">Note 2: The Authority may accept or decline the Contractor's request to increase the Contract Price at any point throughout the contract term, and reserves the right to request evidence behind any  requests received. All commercial bids will be evaluated on the total price of the 5 years set out in this document. </t>
  </si>
  <si>
    <t xml:space="preserve">Note 4: The Services in the Additional Services table may be required but are not guarenteed to be required.  These services will not form part of the Contract price. </t>
  </si>
  <si>
    <t>Fuel</t>
  </si>
  <si>
    <t>Price per litre should always be charged at the rate (national / refinary) Compliance to this will be checked by the CM</t>
  </si>
  <si>
    <t>N</t>
  </si>
  <si>
    <t>%</t>
  </si>
  <si>
    <t>Average Inflation</t>
  </si>
  <si>
    <t>Inflation</t>
  </si>
  <si>
    <t>Markup/profit rate - percentage, this will be fixed throughout the lifetime of the contract</t>
  </si>
  <si>
    <t xml:space="preserve">* inflation applied will be used for evaluation purposes only. If you are fixing prices for any length of time, please specify  in commentary on the previous sheet. </t>
  </si>
  <si>
    <t>Markup Percentage</t>
  </si>
  <si>
    <t xml:space="preserve"> Markup Cost</t>
  </si>
  <si>
    <t>Y1 Emergency Fuel  Delivery Cost (Per Litre)</t>
  </si>
  <si>
    <t>Location 1 : Baghdad</t>
  </si>
  <si>
    <t>British Pound</t>
  </si>
  <si>
    <t>Iraqi Dinar</t>
  </si>
  <si>
    <t>US Dollar</t>
  </si>
  <si>
    <t xml:space="preserve">4) You must cost your proposal in whichever price you intend to invoice in. The Authority will use the below conversion rates to change prices to GBP if bidders do not select GBP as the currency intended to invoice.  If you intend to use another currency than those examples below the Authority will provide the exchange rate. </t>
  </si>
  <si>
    <t xml:space="preserve">The Perkins Diesel Generator 2506-E15TAG2 500kva 
</t>
  </si>
  <si>
    <t>The FG Wilson Model P165 – 165kVA</t>
  </si>
  <si>
    <t>The FG Wilson Model P150 – 150kVA</t>
  </si>
  <si>
    <t>The FG Wilson Model P550-1 – 550kVA (440kW)</t>
  </si>
  <si>
    <t>Y1 Estimated Quarterly Delivery Quanitity (Litres, unless otherwise stated)</t>
  </si>
  <si>
    <t>Planned Quarterly Deliveries</t>
  </si>
  <si>
    <t>Y1 Estimated Quareterly Emergency Requirement (Litres, unless otherwise stated for evaluation purposes)</t>
  </si>
  <si>
    <t>Y1 Fuel Cost (Per Litre)</t>
  </si>
  <si>
    <t>Other Quarterly Indirect Costs (if any please specify in the comments table)</t>
  </si>
  <si>
    <t>Quarterly Overheads</t>
  </si>
  <si>
    <t>Quarterly licenses, certificates etc.</t>
  </si>
  <si>
    <t xml:space="preserve">Total Quarterly indirect costs </t>
  </si>
  <si>
    <t>.</t>
  </si>
  <si>
    <r>
      <t>2) Y1 Fuel Delivery</t>
    </r>
    <r>
      <rPr>
        <b/>
        <i/>
        <sz val="12"/>
        <rFont val="Arial"/>
        <family val="2"/>
      </rPr>
      <t xml:space="preserve"> </t>
    </r>
    <r>
      <rPr>
        <sz val="12"/>
        <rFont val="Arial"/>
        <family val="2"/>
      </rPr>
      <t>shows the cost breakdown of your economic proposal for this quarterly and emergency service (per month, per commoditiy, per location). Y1 Indirect costs shows all costs included in fuel delivery which are not the commonditiy price itself. Y1 Additional Costs shows the services the bidders is anticipated to completed outside of the core service of commoditiy delivery.</t>
    </r>
  </si>
  <si>
    <t>Note 3: Please include a mock quarterly invoice with your response - showing an itemised breakdown of costs as well as any applicable taxes for all standard quarterly services required by the Authority.</t>
  </si>
  <si>
    <t>Planned Delivery</t>
  </si>
  <si>
    <t>USD</t>
  </si>
  <si>
    <t>Indirect Markup Cost</t>
  </si>
  <si>
    <t>Quarterly Indirect Costs</t>
  </si>
  <si>
    <t>Quarterly Total Costs</t>
  </si>
  <si>
    <t>Total Price for Year 4 (2028)</t>
  </si>
  <si>
    <t>Total Price for Year 5 (2029)</t>
  </si>
  <si>
    <t>Total Price for Year 3 (2027)</t>
  </si>
  <si>
    <t>Total Price for Year 2  (2026)</t>
  </si>
  <si>
    <t>Total Price for Year 1 (2025)</t>
  </si>
  <si>
    <t>cost of fuel to purchase at refinary</t>
  </si>
  <si>
    <t>Yearly Indirect Costs</t>
  </si>
  <si>
    <t>Planned Delivery Q1</t>
  </si>
  <si>
    <t>Emergency Delivery Q1</t>
  </si>
  <si>
    <t>Planned Delivery Q2</t>
  </si>
  <si>
    <t>Emergency Delivery Q2</t>
  </si>
  <si>
    <t>Planned Delivery Q3</t>
  </si>
  <si>
    <t>Emergency Delivery Q3</t>
  </si>
  <si>
    <t>Planned Delivery Q4</t>
  </si>
  <si>
    <t>Emergency Delivery Q4</t>
  </si>
  <si>
    <t>Note 2: Cells marked in yellow are subject to change depending on the price charged at the refinary, receipts will be provided to the Authority during delivery</t>
  </si>
  <si>
    <t>Note 1: Cells marked in green are set for the duration of the Contract as part of the bid sumbitted</t>
  </si>
  <si>
    <t xml:space="preserve">Note 3: After each delivery, both yearly and quarterly, the fuel cost charged to the Authority will be inserted into the aligned cell so that spend can be tracked across the Contact. This is purely for Contract Management purposes </t>
  </si>
  <si>
    <t>REDACTED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</si>
</sst>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Red]\-&quot;£&quot;#,##0.00"/>
    <numFmt numFmtId="44" formatCode="_-&quot;£&quot;* #,##0.00_-;\-&quot;£&quot;* #,##0.00_-;_-&quot;£&quot;* &quot;-&quot;??_-;_-@_-"/>
    <numFmt numFmtId="164" formatCode="_-[$GTQ]\ * #,##0.00_-;\-[$GTQ]\ * #,##0.00_-;_-[$GTQ]\ * &quot;-&quot;??_-;_-@_-"/>
    <numFmt numFmtId="165" formatCode="_-[$USD]\ * #,##0.00_-;\-[$USD]\ * #,##0.00_-;_-[$USD]\ * &quot;-&quot;??_-;_-@_-"/>
    <numFmt numFmtId="166" formatCode="_-[$$-409]* #,##0.00_ ;_-[$$-409]* \-#,##0.00\ ;_-[$$-409]* &quot;-&quot;??_ ;_-@_ "/>
    <numFmt numFmtId="167" formatCode="_-[$£-809]* #,##0.00_-;\-[$£-809]* #,##0.00_-;_-[$£-809]* &quot;-&quot;??_-;_-@_-"/>
    <numFmt numFmtId="168" formatCode="&quot;£&quot;#,##0.00"/>
    <numFmt numFmtId="169" formatCode="[$$-409]#,##0.00"/>
  </numFmts>
  <fonts count="39" x14ac:knownFonts="1">
    <font>
      <sz val="11"/>
      <color theme="1"/>
      <name val="Calibri"/>
      <family val="2"/>
      <scheme val="minor"/>
    </font>
    <font>
      <sz val="11"/>
      <color rgb="FF000000"/>
      <name val="Calibri"/>
      <family val="2"/>
      <scheme val="minor"/>
    </font>
    <font>
      <b/>
      <sz val="11"/>
      <name val="Calibri"/>
      <family val="2"/>
      <scheme val="minor"/>
    </font>
    <font>
      <b/>
      <sz val="11"/>
      <color rgb="FF000000"/>
      <name val="Calibri"/>
      <family val="2"/>
      <scheme val="minor"/>
    </font>
    <font>
      <b/>
      <sz val="10"/>
      <name val="Arial"/>
      <family val="2"/>
    </font>
    <font>
      <sz val="8"/>
      <name val="Arial"/>
      <family val="2"/>
    </font>
    <font>
      <sz val="11"/>
      <color rgb="FF000000"/>
      <name val="Arial"/>
      <family val="2"/>
    </font>
    <font>
      <sz val="11"/>
      <color theme="1"/>
      <name val="Calibri"/>
      <family val="2"/>
      <scheme val="minor"/>
    </font>
    <font>
      <b/>
      <sz val="11"/>
      <color theme="1"/>
      <name val="Calibri"/>
      <family val="2"/>
      <scheme val="minor"/>
    </font>
    <font>
      <sz val="9"/>
      <color rgb="FF000000"/>
      <name val="Arial"/>
      <family val="2"/>
    </font>
    <font>
      <b/>
      <sz val="10"/>
      <color rgb="FF000000"/>
      <name val="Arial"/>
      <family val="2"/>
    </font>
    <font>
      <b/>
      <sz val="14"/>
      <color rgb="FF000000"/>
      <name val="Arial"/>
      <family val="2"/>
    </font>
    <font>
      <sz val="9"/>
      <name val="Arial"/>
      <family val="2"/>
    </font>
    <font>
      <b/>
      <sz val="11"/>
      <color rgb="FFFF0000"/>
      <name val="Calibri"/>
      <family val="2"/>
      <scheme val="minor"/>
    </font>
    <font>
      <b/>
      <sz val="14"/>
      <color theme="0"/>
      <name val="Calibri"/>
      <family val="2"/>
      <scheme val="minor"/>
    </font>
    <font>
      <b/>
      <sz val="16"/>
      <color rgb="FFFFFFFF"/>
      <name val="Arial"/>
      <family val="2"/>
    </font>
    <font>
      <b/>
      <sz val="16"/>
      <color rgb="FFFFFFFF"/>
      <name val="Calibri"/>
      <family val="2"/>
      <scheme val="minor"/>
    </font>
    <font>
      <b/>
      <sz val="28"/>
      <color rgb="FF000000"/>
      <name val="Arial"/>
      <family val="2"/>
    </font>
    <font>
      <b/>
      <sz val="18"/>
      <color rgb="FF000000"/>
      <name val="Calibri"/>
      <family val="2"/>
      <scheme val="minor"/>
    </font>
    <font>
      <b/>
      <i/>
      <sz val="11"/>
      <name val="Calibri"/>
      <family val="2"/>
      <scheme val="minor"/>
    </font>
    <font>
      <b/>
      <sz val="12"/>
      <name val="Arial"/>
      <family val="2"/>
    </font>
    <font>
      <sz val="9"/>
      <color rgb="FFFF0000"/>
      <name val="Arial"/>
      <family val="2"/>
    </font>
    <font>
      <b/>
      <sz val="9"/>
      <color rgb="FFFF0000"/>
      <name val="Arial"/>
      <family val="2"/>
    </font>
    <font>
      <sz val="12"/>
      <name val="Arial"/>
      <family val="2"/>
    </font>
    <font>
      <b/>
      <i/>
      <sz val="12"/>
      <name val="Arial"/>
      <family val="2"/>
    </font>
    <font>
      <b/>
      <sz val="12"/>
      <color rgb="FFFF0000"/>
      <name val="Arial"/>
      <family val="2"/>
    </font>
    <font>
      <sz val="12"/>
      <color rgb="FF000000"/>
      <name val="Calibri"/>
      <family val="2"/>
      <scheme val="minor"/>
    </font>
    <font>
      <sz val="10"/>
      <name val="Calibri"/>
      <family val="2"/>
      <scheme val="minor"/>
    </font>
    <font>
      <b/>
      <sz val="26"/>
      <color theme="1"/>
      <name val="Arial"/>
      <family val="2"/>
    </font>
    <font>
      <b/>
      <sz val="14"/>
      <name val="Arial"/>
      <family val="2"/>
    </font>
    <font>
      <b/>
      <sz val="18"/>
      <color rgb="FFFF0000"/>
      <name val="Calibri"/>
      <family val="2"/>
      <scheme val="minor"/>
    </font>
    <font>
      <b/>
      <sz val="18"/>
      <name val="Calibri"/>
      <family val="2"/>
      <scheme val="minor"/>
    </font>
    <font>
      <sz val="11"/>
      <name val="Calibri"/>
      <family val="2"/>
      <scheme val="minor"/>
    </font>
    <font>
      <b/>
      <sz val="20"/>
      <name val="Arial"/>
      <family val="2"/>
    </font>
    <font>
      <sz val="8"/>
      <name val="Arial"/>
      <family val="2"/>
    </font>
    <font>
      <b/>
      <sz val="8"/>
      <name val="Arial"/>
      <family val="2"/>
    </font>
    <font>
      <i/>
      <sz val="9"/>
      <color rgb="FF000000"/>
      <name val="Arial"/>
      <family val="2"/>
    </font>
    <font>
      <b/>
      <sz val="10"/>
      <color rgb="FFFF0000"/>
      <name val="Arial"/>
      <family val="2"/>
    </font>
    <font>
      <sz val="10"/>
      <name val="Arial"/>
      <family val="2"/>
    </font>
  </fonts>
  <fills count="27">
    <fill>
      <patternFill patternType="none"/>
    </fill>
    <fill>
      <patternFill patternType="gray125"/>
    </fill>
    <fill>
      <patternFill patternType="solid">
        <fgColor rgb="FF2F75B5"/>
        <bgColor rgb="FF000000"/>
      </patternFill>
    </fill>
    <fill>
      <patternFill patternType="solid">
        <fgColor rgb="FFBDD7EE"/>
        <bgColor rgb="FF000000"/>
      </patternFill>
    </fill>
    <fill>
      <patternFill patternType="solid">
        <fgColor rgb="FFFEFECA"/>
        <bgColor rgb="FF000000"/>
      </patternFill>
    </fill>
    <fill>
      <patternFill patternType="solid">
        <fgColor rgb="FFFFFF99"/>
        <bgColor rgb="FF000000"/>
      </patternFill>
    </fill>
    <fill>
      <patternFill patternType="solid">
        <fgColor rgb="FFC65911"/>
        <bgColor rgb="FF000000"/>
      </patternFill>
    </fill>
    <fill>
      <patternFill patternType="solid">
        <fgColor rgb="FFA5A5A5"/>
        <bgColor rgb="FF000000"/>
      </patternFill>
    </fill>
    <fill>
      <patternFill patternType="solid">
        <fgColor theme="0" tint="-0.34998626667073579"/>
        <bgColor rgb="FF000000"/>
      </patternFill>
    </fill>
    <fill>
      <patternFill patternType="solid">
        <fgColor theme="0"/>
        <bgColor indexed="64"/>
      </patternFill>
    </fill>
    <fill>
      <patternFill patternType="solid">
        <fgColor theme="0"/>
        <bgColor rgb="FF000000"/>
      </patternFill>
    </fill>
    <fill>
      <patternFill patternType="solid">
        <fgColor theme="2" tint="-9.9978637043366805E-2"/>
        <bgColor rgb="FF000000"/>
      </patternFill>
    </fill>
    <fill>
      <patternFill patternType="solid">
        <fgColor theme="4" tint="0.79998168889431442"/>
        <bgColor rgb="FF000000"/>
      </patternFill>
    </fill>
    <fill>
      <patternFill patternType="solid">
        <fgColor theme="4" tint="-0.249977111117893"/>
        <bgColor rgb="FF000000"/>
      </patternFill>
    </fill>
    <fill>
      <patternFill patternType="solid">
        <fgColor theme="7" tint="0.59999389629810485"/>
        <bgColor indexed="64"/>
      </patternFill>
    </fill>
    <fill>
      <patternFill patternType="solid">
        <fgColor theme="5" tint="-0.249977111117893"/>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theme="4" tint="0.39997558519241921"/>
        <bgColor rgb="FF000000"/>
      </patternFill>
    </fill>
    <fill>
      <patternFill patternType="solid">
        <fgColor rgb="FFA94B3B"/>
        <bgColor rgb="FF000000"/>
      </patternFill>
    </fill>
    <fill>
      <patternFill patternType="solid">
        <fgColor rgb="FFF3BF73"/>
        <bgColor rgb="FF000000"/>
      </patternFill>
    </fill>
    <fill>
      <patternFill patternType="solid">
        <fgColor theme="5" tint="-0.249977111117893"/>
        <bgColor rgb="FF000000"/>
      </patternFill>
    </fill>
    <fill>
      <patternFill patternType="solid">
        <fgColor theme="9"/>
        <bgColor rgb="FF000000"/>
      </patternFill>
    </fill>
    <fill>
      <patternFill patternType="solid">
        <fgColor theme="9" tint="0.39997558519241921"/>
        <bgColor rgb="FF000000"/>
      </patternFill>
    </fill>
    <fill>
      <patternFill patternType="solid">
        <fgColor theme="8" tint="0.59999389629810485"/>
        <bgColor rgb="FF000000"/>
      </patternFill>
    </fill>
    <fill>
      <patternFill patternType="solid">
        <fgColor theme="7" tint="0.39997558519241921"/>
        <bgColor rgb="FF000000"/>
      </patternFill>
    </fill>
    <fill>
      <patternFill patternType="solid">
        <fgColor theme="9" tint="-0.249977111117893"/>
        <bgColor rgb="FF000000"/>
      </patternFill>
    </fill>
  </fills>
  <borders count="3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style="medium">
        <color rgb="FF000000"/>
      </left>
      <right/>
      <top style="medium">
        <color rgb="FF000000"/>
      </top>
      <bottom/>
      <diagonal/>
    </border>
    <border>
      <left/>
      <right/>
      <top style="medium">
        <color rgb="FF000000"/>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44" fontId="7" fillId="0" borderId="0" applyFont="0" applyFill="0" applyBorder="0" applyAlignment="0" applyProtection="0"/>
  </cellStyleXfs>
  <cellXfs count="226">
    <xf numFmtId="0" fontId="0" fillId="0" borderId="0" xfId="0"/>
    <xf numFmtId="0" fontId="4" fillId="0" borderId="0" xfId="0" applyFont="1" applyAlignment="1">
      <alignment vertical="top" wrapText="1"/>
    </xf>
    <xf numFmtId="0" fontId="1" fillId="0" borderId="0" xfId="0" applyFont="1"/>
    <xf numFmtId="0" fontId="4" fillId="0" borderId="0" xfId="0" applyFont="1" applyAlignment="1">
      <alignment horizontal="left" vertical="top" wrapText="1"/>
    </xf>
    <xf numFmtId="0" fontId="4" fillId="0" borderId="0" xfId="0" applyFont="1" applyAlignment="1">
      <alignment vertical="top"/>
    </xf>
    <xf numFmtId="0" fontId="3" fillId="0" borderId="0" xfId="0" applyFont="1"/>
    <xf numFmtId="0" fontId="11" fillId="0" borderId="0" xfId="0" applyFont="1"/>
    <xf numFmtId="164" fontId="8" fillId="9" borderId="0" xfId="0" applyNumberFormat="1" applyFont="1" applyFill="1"/>
    <xf numFmtId="164" fontId="13" fillId="9" borderId="0" xfId="0" applyNumberFormat="1" applyFont="1" applyFill="1"/>
    <xf numFmtId="0" fontId="13" fillId="0" borderId="0" xfId="0" applyFont="1" applyAlignment="1">
      <alignment vertical="center"/>
    </xf>
    <xf numFmtId="165" fontId="3" fillId="10" borderId="0" xfId="0" applyNumberFormat="1" applyFont="1" applyFill="1"/>
    <xf numFmtId="0" fontId="3" fillId="9" borderId="0" xfId="0" applyFont="1" applyFill="1"/>
    <xf numFmtId="0" fontId="1" fillId="9" borderId="0" xfId="0" applyFont="1" applyFill="1"/>
    <xf numFmtId="0" fontId="3" fillId="9" borderId="0" xfId="0" applyFont="1" applyFill="1" applyAlignment="1">
      <alignment horizontal="center"/>
    </xf>
    <xf numFmtId="10" fontId="9" fillId="10" borderId="0" xfId="0" applyNumberFormat="1" applyFont="1" applyFill="1" applyAlignment="1">
      <alignment horizontal="center" vertical="center" wrapText="1"/>
    </xf>
    <xf numFmtId="0" fontId="8" fillId="0" borderId="0" xfId="0" applyFont="1"/>
    <xf numFmtId="0" fontId="0" fillId="0" borderId="0" xfId="0" applyAlignment="1">
      <alignment horizontal="left" vertical="center" wrapText="1"/>
    </xf>
    <xf numFmtId="0" fontId="2" fillId="9" borderId="0" xfId="0" applyFont="1" applyFill="1" applyAlignment="1">
      <alignment horizontal="left" vertical="center" wrapText="1"/>
    </xf>
    <xf numFmtId="0" fontId="13" fillId="9" borderId="0" xfId="0" applyFont="1" applyFill="1" applyAlignment="1">
      <alignment horizontal="center" wrapText="1"/>
    </xf>
    <xf numFmtId="0" fontId="13" fillId="9" borderId="0" xfId="0" applyFont="1" applyFill="1" applyAlignment="1">
      <alignment horizontal="center"/>
    </xf>
    <xf numFmtId="0" fontId="10" fillId="0" borderId="0" xfId="0" applyFont="1" applyAlignment="1">
      <alignment horizontal="center" vertical="top" wrapText="1"/>
    </xf>
    <xf numFmtId="0" fontId="12" fillId="0" borderId="0" xfId="0" applyFont="1" applyAlignment="1">
      <alignment vertical="center" wrapText="1"/>
    </xf>
    <xf numFmtId="0" fontId="5" fillId="0" borderId="0" xfId="0" applyFont="1" applyAlignment="1">
      <alignment horizontal="center" vertical="center" wrapText="1"/>
    </xf>
    <xf numFmtId="0" fontId="3" fillId="0" borderId="0" xfId="0" applyFont="1" applyAlignment="1">
      <alignment horizontal="center" vertical="center" wrapText="1"/>
    </xf>
    <xf numFmtId="0" fontId="19" fillId="0" borderId="0" xfId="0" applyFont="1" applyAlignment="1">
      <alignment horizontal="center" vertical="center" wrapText="1"/>
    </xf>
    <xf numFmtId="166" fontId="9" fillId="0" borderId="0" xfId="1" applyNumberFormat="1" applyFont="1" applyFill="1" applyBorder="1" applyAlignment="1">
      <alignment vertical="center" wrapText="1"/>
    </xf>
    <xf numFmtId="0" fontId="23" fillId="5" borderId="6" xfId="0" applyFont="1" applyFill="1" applyBorder="1" applyAlignment="1">
      <alignment horizontal="left" vertical="top"/>
    </xf>
    <xf numFmtId="0" fontId="23" fillId="5" borderId="7" xfId="0" applyFont="1" applyFill="1" applyBorder="1" applyAlignment="1">
      <alignment vertical="top" wrapText="1"/>
    </xf>
    <xf numFmtId="0" fontId="23" fillId="5" borderId="13" xfId="0" applyFont="1" applyFill="1" applyBorder="1" applyAlignment="1">
      <alignment vertical="top" wrapText="1"/>
    </xf>
    <xf numFmtId="0" fontId="23" fillId="5" borderId="8" xfId="0" applyFont="1" applyFill="1" applyBorder="1" applyAlignment="1">
      <alignment horizontal="left" vertical="top"/>
    </xf>
    <xf numFmtId="0" fontId="23" fillId="5" borderId="0" xfId="0" applyFont="1" applyFill="1" applyAlignment="1">
      <alignment vertical="top" wrapText="1"/>
    </xf>
    <xf numFmtId="0" fontId="23" fillId="5" borderId="9" xfId="0" applyFont="1" applyFill="1" applyBorder="1" applyAlignment="1">
      <alignment vertical="top" wrapText="1"/>
    </xf>
    <xf numFmtId="0" fontId="23" fillId="5" borderId="8" xfId="0" applyFont="1" applyFill="1" applyBorder="1" applyAlignment="1">
      <alignment vertical="top"/>
    </xf>
    <xf numFmtId="0" fontId="26" fillId="5" borderId="0" xfId="0" applyFont="1" applyFill="1"/>
    <xf numFmtId="166" fontId="22" fillId="10" borderId="0" xfId="1" applyNumberFormat="1" applyFont="1" applyFill="1" applyBorder="1" applyAlignment="1">
      <alignment horizontal="center" vertical="center" wrapText="1"/>
    </xf>
    <xf numFmtId="166" fontId="21" fillId="10" borderId="0" xfId="1" applyNumberFormat="1" applyFont="1" applyFill="1" applyBorder="1" applyAlignment="1">
      <alignment vertical="center" wrapText="1"/>
    </xf>
    <xf numFmtId="8" fontId="4" fillId="0" borderId="0" xfId="0" applyNumberFormat="1" applyFont="1" applyAlignment="1">
      <alignment vertical="top" wrapText="1"/>
    </xf>
    <xf numFmtId="0" fontId="20" fillId="0" borderId="4" xfId="0" applyFont="1" applyBorder="1" applyAlignment="1">
      <alignment horizontal="center" vertical="center" wrapText="1"/>
    </xf>
    <xf numFmtId="0" fontId="20" fillId="16" borderId="4" xfId="0" applyFont="1" applyFill="1" applyBorder="1" applyAlignment="1">
      <alignment horizontal="center" vertical="center" wrapText="1"/>
    </xf>
    <xf numFmtId="0" fontId="4" fillId="0" borderId="0" xfId="0" applyFont="1" applyAlignment="1">
      <alignment horizontal="left" vertical="top"/>
    </xf>
    <xf numFmtId="0" fontId="20" fillId="0" borderId="0" xfId="0" applyFont="1" applyAlignment="1">
      <alignment horizontal="center" vertical="center" wrapText="1"/>
    </xf>
    <xf numFmtId="167" fontId="20" fillId="0" borderId="0" xfId="1" applyNumberFormat="1" applyFont="1" applyBorder="1" applyAlignment="1">
      <alignment horizontal="center" vertical="center" wrapText="1"/>
    </xf>
    <xf numFmtId="0" fontId="23" fillId="14" borderId="8" xfId="0" applyFont="1" applyFill="1" applyBorder="1" applyAlignment="1">
      <alignment horizontal="left" vertical="top"/>
    </xf>
    <xf numFmtId="0" fontId="23" fillId="14" borderId="0" xfId="0" applyFont="1" applyFill="1" applyAlignment="1">
      <alignment horizontal="left" vertical="top" wrapText="1"/>
    </xf>
    <xf numFmtId="0" fontId="23" fillId="14" borderId="9" xfId="0" applyFont="1" applyFill="1" applyBorder="1" applyAlignment="1">
      <alignment horizontal="left" vertical="top" wrapText="1"/>
    </xf>
    <xf numFmtId="0" fontId="23" fillId="14" borderId="10" xfId="0" applyFont="1" applyFill="1" applyBorder="1" applyAlignment="1">
      <alignment horizontal="left" vertical="top"/>
    </xf>
    <xf numFmtId="0" fontId="23" fillId="14" borderId="11" xfId="0" applyFont="1" applyFill="1" applyBorder="1" applyAlignment="1">
      <alignment horizontal="left" vertical="top" wrapText="1"/>
    </xf>
    <xf numFmtId="0" fontId="23" fillId="14" borderId="12" xfId="0" applyFont="1" applyFill="1" applyBorder="1" applyAlignment="1">
      <alignment horizontal="left" vertical="top" wrapText="1"/>
    </xf>
    <xf numFmtId="0" fontId="29" fillId="0" borderId="0" xfId="0" applyFont="1" applyAlignment="1">
      <alignment vertical="top"/>
    </xf>
    <xf numFmtId="0" fontId="18" fillId="0" borderId="15" xfId="0" applyFont="1" applyBorder="1" applyAlignment="1">
      <alignment horizontal="center"/>
    </xf>
    <xf numFmtId="0" fontId="30" fillId="3" borderId="15" xfId="0" applyFont="1" applyFill="1" applyBorder="1" applyAlignment="1">
      <alignment horizontal="center"/>
    </xf>
    <xf numFmtId="0" fontId="25" fillId="0" borderId="4" xfId="0" applyFont="1" applyBorder="1" applyAlignment="1">
      <alignment horizontal="center" vertical="center" wrapText="1"/>
    </xf>
    <xf numFmtId="0" fontId="31" fillId="0" borderId="0" xfId="0" applyFont="1"/>
    <xf numFmtId="0" fontId="32" fillId="0" borderId="0" xfId="0" applyFont="1"/>
    <xf numFmtId="0" fontId="5" fillId="0" borderId="8" xfId="0" applyFont="1" applyBorder="1" applyAlignment="1">
      <alignment horizontal="center" vertical="center" wrapText="1"/>
    </xf>
    <xf numFmtId="168" fontId="2" fillId="10" borderId="1" xfId="0" applyNumberFormat="1" applyFont="1" applyFill="1" applyBorder="1" applyAlignment="1">
      <alignment vertical="center" wrapText="1"/>
    </xf>
    <xf numFmtId="0" fontId="3" fillId="0" borderId="7" xfId="0" applyFont="1" applyBorder="1" applyAlignment="1">
      <alignment horizontal="center" vertical="center" wrapText="1"/>
    </xf>
    <xf numFmtId="168" fontId="3" fillId="0" borderId="1" xfId="0" applyNumberFormat="1" applyFont="1" applyBorder="1" applyAlignment="1">
      <alignment vertical="center" wrapText="1"/>
    </xf>
    <xf numFmtId="0" fontId="2" fillId="7" borderId="11" xfId="0" applyFont="1" applyFill="1" applyBorder="1" applyAlignment="1">
      <alignment horizontal="center" vertical="center" wrapText="1"/>
    </xf>
    <xf numFmtId="0" fontId="5" fillId="0" borderId="7" xfId="0" applyFont="1" applyBorder="1" applyAlignment="1">
      <alignment horizontal="center" vertical="center" wrapText="1"/>
    </xf>
    <xf numFmtId="166" fontId="9" fillId="0" borderId="8" xfId="1" applyNumberFormat="1" applyFont="1" applyFill="1" applyBorder="1" applyAlignment="1">
      <alignment vertical="center" wrapText="1"/>
    </xf>
    <xf numFmtId="0" fontId="27" fillId="0" borderId="8" xfId="0" applyFont="1" applyBorder="1" applyAlignment="1">
      <alignment horizontal="center" vertical="center" wrapText="1"/>
    </xf>
    <xf numFmtId="0" fontId="3" fillId="0" borderId="8" xfId="0" applyFont="1" applyBorder="1" applyAlignment="1">
      <alignment horizontal="center" vertical="center" wrapText="1"/>
    </xf>
    <xf numFmtId="0" fontId="0" fillId="0" borderId="8" xfId="0" applyBorder="1"/>
    <xf numFmtId="168" fontId="9" fillId="10" borderId="1" xfId="1" applyNumberFormat="1" applyFont="1" applyFill="1" applyBorder="1" applyAlignment="1">
      <alignment vertical="center" wrapText="1"/>
    </xf>
    <xf numFmtId="0" fontId="0" fillId="0" borderId="9" xfId="0" applyBorder="1"/>
    <xf numFmtId="0" fontId="0" fillId="0" borderId="7" xfId="0" applyBorder="1"/>
    <xf numFmtId="0" fontId="5" fillId="0" borderId="13" xfId="0" applyFont="1" applyBorder="1" applyAlignment="1">
      <alignment horizontal="center" vertical="center" wrapText="1"/>
    </xf>
    <xf numFmtId="168" fontId="5" fillId="10" borderId="1" xfId="0" applyNumberFormat="1" applyFont="1" applyFill="1" applyBorder="1" applyAlignment="1">
      <alignment horizontal="center" vertical="center" wrapText="1"/>
    </xf>
    <xf numFmtId="0" fontId="0" fillId="0" borderId="12" xfId="0" applyBorder="1"/>
    <xf numFmtId="0" fontId="35" fillId="0" borderId="29" xfId="0" applyFont="1" applyBorder="1" applyAlignment="1">
      <alignment horizontal="center" vertical="center" wrapText="1"/>
    </xf>
    <xf numFmtId="168" fontId="9" fillId="0" borderId="0" xfId="1" applyNumberFormat="1" applyFont="1" applyFill="1" applyBorder="1" applyAlignment="1">
      <alignment vertical="center" wrapText="1"/>
    </xf>
    <xf numFmtId="0" fontId="35" fillId="0" borderId="34" xfId="0" applyFont="1" applyBorder="1" applyAlignment="1">
      <alignment horizontal="center" vertical="center" wrapText="1"/>
    </xf>
    <xf numFmtId="9" fontId="0" fillId="0" borderId="0" xfId="0" applyNumberFormat="1"/>
    <xf numFmtId="168" fontId="5" fillId="0" borderId="28" xfId="0" applyNumberFormat="1" applyFont="1" applyBorder="1" applyAlignment="1">
      <alignment horizontal="center" vertical="center" wrapText="1"/>
    </xf>
    <xf numFmtId="169" fontId="5" fillId="10" borderId="15" xfId="0" applyNumberFormat="1" applyFont="1" applyFill="1" applyBorder="1" applyAlignment="1">
      <alignment horizontal="center" vertical="center" wrapText="1"/>
    </xf>
    <xf numFmtId="169" fontId="9" fillId="4" borderId="24" xfId="1" applyNumberFormat="1" applyFont="1" applyFill="1" applyBorder="1" applyAlignment="1">
      <alignment horizontal="left" vertical="center" wrapText="1"/>
    </xf>
    <xf numFmtId="169" fontId="9" fillId="11" borderId="2" xfId="1" applyNumberFormat="1" applyFont="1" applyFill="1" applyBorder="1" applyAlignment="1">
      <alignment horizontal="left" vertical="center" wrapText="1"/>
    </xf>
    <xf numFmtId="169" fontId="9" fillId="11" borderId="1" xfId="1" applyNumberFormat="1" applyFont="1" applyFill="1" applyBorder="1" applyAlignment="1">
      <alignment horizontal="left" vertical="center" wrapText="1"/>
    </xf>
    <xf numFmtId="169" fontId="0" fillId="0" borderId="0" xfId="0" applyNumberFormat="1"/>
    <xf numFmtId="169" fontId="9" fillId="23" borderId="1" xfId="1" applyNumberFormat="1" applyFont="1" applyFill="1" applyBorder="1" applyAlignment="1">
      <alignment horizontal="left" vertical="center" wrapText="1"/>
    </xf>
    <xf numFmtId="169" fontId="36" fillId="4" borderId="24" xfId="1" applyNumberFormat="1" applyFont="1" applyFill="1" applyBorder="1" applyAlignment="1">
      <alignment horizontal="left" vertical="center" wrapText="1"/>
    </xf>
    <xf numFmtId="0" fontId="4" fillId="16" borderId="4" xfId="0" applyFont="1" applyFill="1" applyBorder="1" applyAlignment="1">
      <alignment horizontal="center" vertical="center" wrapText="1"/>
    </xf>
    <xf numFmtId="0" fontId="37" fillId="0" borderId="4" xfId="0" applyFont="1" applyBorder="1" applyAlignment="1">
      <alignment horizontal="center" vertical="center" wrapText="1"/>
    </xf>
    <xf numFmtId="0" fontId="4" fillId="0" borderId="4" xfId="0" applyFont="1" applyBorder="1" applyAlignment="1">
      <alignment horizontal="center" vertical="center" wrapText="1"/>
    </xf>
    <xf numFmtId="0" fontId="38" fillId="14" borderId="8" xfId="0" applyFont="1" applyFill="1" applyBorder="1" applyAlignment="1">
      <alignment horizontal="left" vertical="top"/>
    </xf>
    <xf numFmtId="0" fontId="38" fillId="14" borderId="0" xfId="0" applyFont="1" applyFill="1" applyAlignment="1">
      <alignment horizontal="left" vertical="top" wrapText="1"/>
    </xf>
    <xf numFmtId="0" fontId="38" fillId="14" borderId="9" xfId="0" applyFont="1" applyFill="1" applyBorder="1" applyAlignment="1">
      <alignment horizontal="left" vertical="top" wrapText="1"/>
    </xf>
    <xf numFmtId="0" fontId="8" fillId="8" borderId="6"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8" fillId="8" borderId="2"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14" fillId="13" borderId="2" xfId="0" applyFont="1" applyFill="1" applyBorder="1" applyAlignment="1">
      <alignment horizontal="center" vertical="center" wrapText="1"/>
    </xf>
    <xf numFmtId="0" fontId="14" fillId="13" borderId="3" xfId="0" applyFont="1" applyFill="1" applyBorder="1" applyAlignment="1">
      <alignment horizontal="center" vertical="center" wrapText="1"/>
    </xf>
    <xf numFmtId="0" fontId="14" fillId="22" borderId="2" xfId="0" applyFont="1" applyFill="1" applyBorder="1" applyAlignment="1">
      <alignment horizontal="center" vertical="center" wrapText="1"/>
    </xf>
    <xf numFmtId="0" fontId="14" fillId="22" borderId="3" xfId="0" applyFont="1" applyFill="1" applyBorder="1" applyAlignment="1">
      <alignment horizontal="center" vertical="center" wrapText="1"/>
    </xf>
    <xf numFmtId="0" fontId="14" fillId="22" borderId="5" xfId="0" applyFont="1" applyFill="1" applyBorder="1" applyAlignment="1">
      <alignment horizontal="center" vertical="center" wrapText="1"/>
    </xf>
    <xf numFmtId="0" fontId="14" fillId="21" borderId="2" xfId="0" applyFont="1" applyFill="1" applyBorder="1" applyAlignment="1">
      <alignment horizontal="center" vertical="center" wrapText="1"/>
    </xf>
    <xf numFmtId="0" fontId="14" fillId="21" borderId="3" xfId="0" applyFont="1" applyFill="1" applyBorder="1" applyAlignment="1">
      <alignment horizontal="center" vertical="center" wrapText="1"/>
    </xf>
    <xf numFmtId="0" fontId="14" fillId="13" borderId="7" xfId="0" applyFont="1" applyFill="1" applyBorder="1" applyAlignment="1">
      <alignment horizontal="center" vertical="center" wrapText="1"/>
    </xf>
    <xf numFmtId="0" fontId="14" fillId="13" borderId="13" xfId="0" applyFont="1" applyFill="1" applyBorder="1" applyAlignment="1">
      <alignment horizontal="center" vertical="center" wrapText="1"/>
    </xf>
    <xf numFmtId="0" fontId="14" fillId="13" borderId="0" xfId="0" applyFont="1" applyFill="1" applyAlignment="1">
      <alignment horizontal="center" vertical="center" wrapText="1"/>
    </xf>
    <xf numFmtId="0" fontId="14" fillId="13" borderId="9" xfId="0" applyFont="1" applyFill="1" applyBorder="1" applyAlignment="1">
      <alignment horizontal="center" vertical="center" wrapText="1"/>
    </xf>
    <xf numFmtId="0" fontId="14" fillId="13" borderId="11" xfId="0" applyFont="1" applyFill="1" applyBorder="1" applyAlignment="1">
      <alignment horizontal="center" vertical="center" wrapText="1"/>
    </xf>
    <xf numFmtId="0" fontId="14" fillId="13" borderId="12" xfId="0" applyFont="1" applyFill="1" applyBorder="1" applyAlignment="1">
      <alignment horizontal="center" vertical="center" wrapText="1"/>
    </xf>
    <xf numFmtId="0" fontId="8" fillId="8" borderId="15" xfId="0" applyFont="1" applyFill="1" applyBorder="1" applyAlignment="1">
      <alignment horizontal="center" vertical="center" wrapText="1"/>
    </xf>
    <xf numFmtId="0" fontId="8" fillId="8" borderId="16" xfId="0" applyFont="1" applyFill="1" applyBorder="1" applyAlignment="1">
      <alignment horizontal="center" vertical="center" wrapText="1"/>
    </xf>
    <xf numFmtId="0" fontId="8" fillId="8" borderId="14" xfId="0" applyFont="1" applyFill="1" applyBorder="1" applyAlignment="1">
      <alignment horizontal="center" vertical="center" wrapText="1"/>
    </xf>
    <xf numFmtId="0" fontId="8" fillId="26" borderId="6" xfId="0" applyFont="1" applyFill="1" applyBorder="1" applyAlignment="1">
      <alignment horizontal="center" vertical="center" wrapText="1"/>
    </xf>
    <xf numFmtId="0" fontId="8" fillId="26" borderId="7" xfId="0" applyFont="1" applyFill="1" applyBorder="1" applyAlignment="1">
      <alignment horizontal="center" vertical="center" wrapText="1"/>
    </xf>
    <xf numFmtId="0" fontId="8" fillId="26" borderId="13" xfId="0" applyFont="1" applyFill="1" applyBorder="1" applyAlignment="1">
      <alignment horizontal="center" vertical="center" wrapText="1"/>
    </xf>
    <xf numFmtId="0" fontId="8" fillId="25" borderId="6" xfId="0" applyFont="1" applyFill="1" applyBorder="1" applyAlignment="1">
      <alignment horizontal="center" vertical="center" wrapText="1"/>
    </xf>
    <xf numFmtId="0" fontId="8" fillId="25" borderId="7" xfId="0" applyFont="1" applyFill="1" applyBorder="1" applyAlignment="1">
      <alignment horizontal="center" vertical="center" wrapText="1"/>
    </xf>
    <xf numFmtId="0" fontId="8" fillId="25" borderId="13" xfId="0" applyFont="1" applyFill="1" applyBorder="1" applyAlignment="1">
      <alignment horizontal="center" vertical="center" wrapText="1"/>
    </xf>
    <xf numFmtId="0" fontId="8" fillId="21" borderId="6" xfId="0" applyFont="1" applyFill="1" applyBorder="1" applyAlignment="1">
      <alignment horizontal="center" vertical="center" wrapText="1"/>
    </xf>
    <xf numFmtId="0" fontId="8" fillId="21" borderId="7" xfId="0" applyFont="1" applyFill="1" applyBorder="1" applyAlignment="1">
      <alignment horizontal="center" vertical="center" wrapText="1"/>
    </xf>
    <xf numFmtId="0" fontId="8" fillId="21" borderId="13" xfId="0" applyFont="1" applyFill="1" applyBorder="1" applyAlignment="1">
      <alignment horizontal="center" vertical="center" wrapText="1"/>
    </xf>
    <xf numFmtId="0" fontId="8" fillId="24" borderId="6" xfId="0" applyFont="1" applyFill="1" applyBorder="1" applyAlignment="1">
      <alignment horizontal="center" vertical="center" wrapText="1"/>
    </xf>
    <xf numFmtId="0" fontId="8" fillId="24" borderId="7" xfId="0" applyFont="1" applyFill="1" applyBorder="1" applyAlignment="1">
      <alignment horizontal="center" vertical="center" wrapText="1"/>
    </xf>
    <xf numFmtId="0" fontId="8" fillId="24" borderId="13" xfId="0" applyFont="1" applyFill="1" applyBorder="1" applyAlignment="1">
      <alignment horizontal="center" vertical="center" wrapText="1"/>
    </xf>
    <xf numFmtId="3" fontId="2" fillId="10" borderId="15" xfId="0" applyNumberFormat="1" applyFont="1" applyFill="1" applyBorder="1" applyAlignment="1">
      <alignment horizontal="center" vertical="center" wrapText="1"/>
    </xf>
    <xf numFmtId="3" fontId="2" fillId="10" borderId="14" xfId="0" applyNumberFormat="1" applyFont="1" applyFill="1" applyBorder="1" applyAlignment="1">
      <alignment horizontal="center" vertical="center" wrapText="1"/>
    </xf>
    <xf numFmtId="169" fontId="2" fillId="10" borderId="21" xfId="0" applyNumberFormat="1" applyFont="1" applyFill="1" applyBorder="1" applyAlignment="1">
      <alignment vertical="center" wrapText="1"/>
    </xf>
    <xf numFmtId="169" fontId="2" fillId="10" borderId="22" xfId="0" applyNumberFormat="1" applyFont="1" applyFill="1" applyBorder="1" applyAlignment="1">
      <alignment vertical="center" wrapText="1"/>
    </xf>
    <xf numFmtId="169" fontId="2" fillId="10" borderId="19" xfId="0" applyNumberFormat="1" applyFont="1" applyFill="1" applyBorder="1" applyAlignment="1">
      <alignment vertical="center" wrapText="1"/>
    </xf>
    <xf numFmtId="169" fontId="2" fillId="10" borderId="18" xfId="0" applyNumberFormat="1" applyFont="1" applyFill="1" applyBorder="1" applyAlignment="1">
      <alignment vertical="center" wrapText="1"/>
    </xf>
    <xf numFmtId="1" fontId="2" fillId="10" borderId="21" xfId="0" applyNumberFormat="1" applyFont="1" applyFill="1" applyBorder="1" applyAlignment="1">
      <alignment horizontal="center" vertical="center" wrapText="1"/>
    </xf>
    <xf numFmtId="1" fontId="2" fillId="10" borderId="22" xfId="0" applyNumberFormat="1" applyFont="1" applyFill="1" applyBorder="1" applyAlignment="1">
      <alignment horizontal="center" vertical="center" wrapText="1"/>
    </xf>
    <xf numFmtId="0" fontId="16" fillId="19" borderId="2" xfId="0" applyFont="1" applyFill="1" applyBorder="1" applyAlignment="1">
      <alignment horizontal="center" vertical="center" wrapText="1"/>
    </xf>
    <xf numFmtId="0" fontId="16" fillId="19" borderId="3" xfId="0" applyFont="1" applyFill="1" applyBorder="1" applyAlignment="1">
      <alignment horizontal="center" vertical="center" wrapText="1"/>
    </xf>
    <xf numFmtId="0" fontId="16" fillId="19"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2" fillId="7" borderId="16" xfId="0" applyFont="1" applyFill="1" applyBorder="1" applyAlignment="1">
      <alignment horizontal="center" vertical="center" wrapText="1"/>
    </xf>
    <xf numFmtId="0" fontId="2" fillId="7" borderId="14" xfId="0" applyFont="1" applyFill="1" applyBorder="1" applyAlignment="1">
      <alignment horizontal="center" vertical="center" wrapText="1"/>
    </xf>
    <xf numFmtId="1" fontId="2" fillId="18" borderId="21" xfId="0" applyNumberFormat="1" applyFont="1" applyFill="1" applyBorder="1" applyAlignment="1">
      <alignment horizontal="center" vertical="center" wrapText="1"/>
    </xf>
    <xf numFmtId="1" fontId="2" fillId="18" borderId="22" xfId="0" applyNumberFormat="1" applyFont="1" applyFill="1" applyBorder="1" applyAlignment="1">
      <alignment horizontal="center" vertical="center" wrapText="1"/>
    </xf>
    <xf numFmtId="0" fontId="2" fillId="7" borderId="13"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2" xfId="0" applyFont="1" applyFill="1" applyBorder="1" applyAlignment="1">
      <alignment horizontal="center" vertical="center" wrapText="1"/>
    </xf>
    <xf numFmtId="3" fontId="2" fillId="10" borderId="21" xfId="0" applyNumberFormat="1" applyFont="1" applyFill="1" applyBorder="1" applyAlignment="1">
      <alignment horizontal="center" vertical="center" wrapText="1"/>
    </xf>
    <xf numFmtId="3" fontId="2" fillId="10" borderId="20" xfId="0" applyNumberFormat="1" applyFont="1" applyFill="1" applyBorder="1" applyAlignment="1">
      <alignment horizontal="center" vertical="center" wrapText="1"/>
    </xf>
    <xf numFmtId="3" fontId="2" fillId="10" borderId="22" xfId="0" applyNumberFormat="1" applyFont="1" applyFill="1" applyBorder="1" applyAlignment="1">
      <alignment horizontal="center" vertical="center" wrapText="1"/>
    </xf>
    <xf numFmtId="3" fontId="2" fillId="10" borderId="23" xfId="0" applyNumberFormat="1" applyFont="1" applyFill="1" applyBorder="1" applyAlignment="1">
      <alignment horizontal="center" vertical="center" wrapText="1"/>
    </xf>
    <xf numFmtId="3" fontId="2" fillId="18" borderId="21" xfId="0" applyNumberFormat="1" applyFont="1" applyFill="1" applyBorder="1" applyAlignment="1">
      <alignment horizontal="center" vertical="center" wrapText="1"/>
    </xf>
    <xf numFmtId="3" fontId="2" fillId="18" borderId="20" xfId="0" applyNumberFormat="1" applyFont="1" applyFill="1" applyBorder="1" applyAlignment="1">
      <alignment horizontal="center" vertical="center" wrapText="1"/>
    </xf>
    <xf numFmtId="3" fontId="2" fillId="18" borderId="22" xfId="0" applyNumberFormat="1" applyFont="1" applyFill="1" applyBorder="1" applyAlignment="1">
      <alignment horizontal="center" vertical="center" wrapText="1"/>
    </xf>
    <xf numFmtId="3" fontId="2" fillId="18" borderId="23" xfId="0" applyNumberFormat="1" applyFont="1" applyFill="1" applyBorder="1" applyAlignment="1">
      <alignment horizontal="center" vertical="center" wrapText="1"/>
    </xf>
    <xf numFmtId="169" fontId="2" fillId="18" borderId="15" xfId="0" applyNumberFormat="1" applyFont="1" applyFill="1" applyBorder="1" applyAlignment="1">
      <alignment vertical="center" wrapText="1"/>
    </xf>
    <xf numFmtId="169" fontId="2" fillId="18" borderId="14" xfId="0" applyNumberFormat="1" applyFont="1" applyFill="1" applyBorder="1" applyAlignment="1">
      <alignment vertical="center" wrapText="1"/>
    </xf>
    <xf numFmtId="1" fontId="2" fillId="18" borderId="15" xfId="0" applyNumberFormat="1" applyFont="1" applyFill="1" applyBorder="1" applyAlignment="1">
      <alignment horizontal="center" vertical="center" wrapText="1"/>
    </xf>
    <xf numFmtId="1" fontId="2" fillId="18" borderId="14" xfId="0" applyNumberFormat="1" applyFont="1" applyFill="1" applyBorder="1" applyAlignment="1">
      <alignment horizontal="center" vertical="center" wrapText="1"/>
    </xf>
    <xf numFmtId="169" fontId="2" fillId="18" borderId="21" xfId="0" applyNumberFormat="1" applyFont="1" applyFill="1" applyBorder="1" applyAlignment="1">
      <alignment vertical="center" wrapText="1"/>
    </xf>
    <xf numFmtId="169" fontId="2" fillId="18" borderId="22" xfId="0" applyNumberFormat="1" applyFont="1" applyFill="1" applyBorder="1" applyAlignment="1">
      <alignment vertical="center" wrapText="1"/>
    </xf>
    <xf numFmtId="0" fontId="16" fillId="20" borderId="3" xfId="0" applyFont="1" applyFill="1" applyBorder="1" applyAlignment="1">
      <alignment horizontal="center" vertical="center" wrapText="1"/>
    </xf>
    <xf numFmtId="0" fontId="1" fillId="0" borderId="0" xfId="0" applyFont="1"/>
    <xf numFmtId="0" fontId="23" fillId="5" borderId="10" xfId="0" applyFont="1" applyFill="1" applyBorder="1" applyAlignment="1">
      <alignment horizontal="left" vertical="center" wrapText="1"/>
    </xf>
    <xf numFmtId="0" fontId="23" fillId="5" borderId="11" xfId="0" applyFont="1" applyFill="1" applyBorder="1" applyAlignment="1">
      <alignment horizontal="left" vertical="center" wrapText="1"/>
    </xf>
    <xf numFmtId="0" fontId="23" fillId="5" borderId="12" xfId="0" applyFont="1" applyFill="1" applyBorder="1" applyAlignment="1">
      <alignment horizontal="left" vertical="center" wrapText="1"/>
    </xf>
    <xf numFmtId="0" fontId="17" fillId="6" borderId="6" xfId="0" applyFont="1" applyFill="1" applyBorder="1" applyAlignment="1">
      <alignment horizontal="center" vertical="center" textRotation="90"/>
    </xf>
    <xf numFmtId="0" fontId="17" fillId="6" borderId="13" xfId="0" applyFont="1" applyFill="1" applyBorder="1" applyAlignment="1">
      <alignment horizontal="center" vertical="center" textRotation="90"/>
    </xf>
    <xf numFmtId="0" fontId="17" fillId="6" borderId="8" xfId="0" applyFont="1" applyFill="1" applyBorder="1" applyAlignment="1">
      <alignment horizontal="center" vertical="center" textRotation="90"/>
    </xf>
    <xf numFmtId="0" fontId="17" fillId="6" borderId="9" xfId="0" applyFont="1" applyFill="1" applyBorder="1" applyAlignment="1">
      <alignment horizontal="center" vertical="center" textRotation="90"/>
    </xf>
    <xf numFmtId="0" fontId="35" fillId="17" borderId="6" xfId="0" applyFont="1" applyFill="1" applyBorder="1" applyAlignment="1">
      <alignment horizontal="center" vertical="center" wrapText="1"/>
    </xf>
    <xf numFmtId="0" fontId="35" fillId="17" borderId="10" xfId="0" applyFont="1" applyFill="1" applyBorder="1" applyAlignment="1">
      <alignment horizontal="center" vertical="center" wrapText="1"/>
    </xf>
    <xf numFmtId="0" fontId="12" fillId="12" borderId="6" xfId="0" applyFont="1" applyFill="1" applyBorder="1" applyAlignment="1">
      <alignment horizontal="center" vertical="center" wrapText="1"/>
    </xf>
    <xf numFmtId="0" fontId="12" fillId="12" borderId="8" xfId="0" applyFont="1" applyFill="1" applyBorder="1" applyAlignment="1">
      <alignment horizontal="center" vertical="center" wrapText="1"/>
    </xf>
    <xf numFmtId="0" fontId="12" fillId="12" borderId="10" xfId="0" applyFont="1" applyFill="1" applyBorder="1" applyAlignment="1">
      <alignment horizontal="center" vertical="center" wrapText="1"/>
    </xf>
    <xf numFmtId="0" fontId="23" fillId="5" borderId="8" xfId="0" applyFont="1" applyFill="1" applyBorder="1" applyAlignment="1">
      <alignment horizontal="left" vertical="center" wrapText="1"/>
    </xf>
    <xf numFmtId="0" fontId="23" fillId="5" borderId="0" xfId="0" applyFont="1" applyFill="1" applyAlignment="1">
      <alignment horizontal="left" vertical="center" wrapText="1"/>
    </xf>
    <xf numFmtId="0" fontId="23" fillId="5" borderId="9" xfId="0" applyFont="1" applyFill="1" applyBorder="1" applyAlignment="1">
      <alignment horizontal="left" vertical="center" wrapText="1"/>
    </xf>
    <xf numFmtId="0" fontId="15" fillId="2" borderId="0" xfId="0" applyFont="1" applyFill="1" applyAlignment="1">
      <alignment horizontal="center" vertical="center" wrapText="1"/>
    </xf>
    <xf numFmtId="0" fontId="20" fillId="11" borderId="3"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8" fillId="8" borderId="8" xfId="0" applyFont="1" applyFill="1" applyBorder="1" applyAlignment="1">
      <alignment horizontal="center" vertical="center" wrapText="1"/>
    </xf>
    <xf numFmtId="0" fontId="8" fillId="8" borderId="0" xfId="0" applyFont="1" applyFill="1" applyAlignment="1">
      <alignment horizontal="center" vertical="center" wrapText="1"/>
    </xf>
    <xf numFmtId="0" fontId="8" fillId="8" borderId="10" xfId="0" applyFont="1" applyFill="1" applyBorder="1" applyAlignment="1">
      <alignment horizontal="center" vertical="center" wrapText="1"/>
    </xf>
    <xf numFmtId="0" fontId="8" fillId="8" borderId="11" xfId="0" applyFont="1" applyFill="1" applyBorder="1" applyAlignment="1">
      <alignment horizontal="center" vertical="center" wrapText="1"/>
    </xf>
    <xf numFmtId="168" fontId="5" fillId="10" borderId="2" xfId="0" applyNumberFormat="1" applyFont="1" applyFill="1" applyBorder="1" applyAlignment="1">
      <alignment horizontal="center" vertical="center" wrapText="1"/>
    </xf>
    <xf numFmtId="168" fontId="5" fillId="10" borderId="5" xfId="0" applyNumberFormat="1"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0" xfId="0" applyFont="1" applyFill="1" applyAlignment="1">
      <alignment horizontal="center" vertical="center" wrapText="1"/>
    </xf>
    <xf numFmtId="0" fontId="8" fillId="8" borderId="19" xfId="0" applyFont="1" applyFill="1" applyBorder="1" applyAlignment="1">
      <alignment horizontal="center" vertical="center" wrapText="1"/>
    </xf>
    <xf numFmtId="0" fontId="8" fillId="8" borderId="17" xfId="0" applyFont="1" applyFill="1" applyBorder="1" applyAlignment="1">
      <alignment horizontal="center" vertical="center" wrapText="1"/>
    </xf>
    <xf numFmtId="0" fontId="8" fillId="8" borderId="25"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8" fillId="8" borderId="12" xfId="0" applyFont="1" applyFill="1" applyBorder="1" applyAlignment="1">
      <alignment horizontal="center" vertical="center" wrapText="1"/>
    </xf>
    <xf numFmtId="168" fontId="5" fillId="10" borderId="3" xfId="0" applyNumberFormat="1" applyFont="1" applyFill="1" applyBorder="1" applyAlignment="1">
      <alignment horizontal="center" vertical="center" wrapText="1"/>
    </xf>
    <xf numFmtId="0" fontId="6" fillId="4" borderId="6" xfId="0" applyFont="1" applyFill="1" applyBorder="1" applyAlignment="1">
      <alignment horizontal="left" vertical="top" wrapText="1"/>
    </xf>
    <xf numFmtId="0" fontId="6" fillId="4" borderId="7" xfId="0" applyFont="1" applyFill="1" applyBorder="1" applyAlignment="1">
      <alignment horizontal="left" vertical="top" wrapText="1"/>
    </xf>
    <xf numFmtId="0" fontId="6" fillId="4" borderId="13" xfId="0" applyFont="1" applyFill="1" applyBorder="1" applyAlignment="1">
      <alignment horizontal="left" vertical="top" wrapText="1"/>
    </xf>
    <xf numFmtId="0" fontId="6" fillId="4" borderId="8" xfId="0" applyFont="1" applyFill="1" applyBorder="1" applyAlignment="1">
      <alignment horizontal="left" vertical="top" wrapText="1"/>
    </xf>
    <xf numFmtId="0" fontId="6" fillId="4" borderId="0" xfId="0" applyFont="1" applyFill="1" applyAlignment="1">
      <alignment horizontal="left" vertical="top" wrapText="1"/>
    </xf>
    <xf numFmtId="0" fontId="6" fillId="4" borderId="9" xfId="0" applyFont="1" applyFill="1" applyBorder="1" applyAlignment="1">
      <alignment horizontal="left" vertical="top" wrapText="1"/>
    </xf>
    <xf numFmtId="0" fontId="6" fillId="4" borderId="10" xfId="0" applyFont="1" applyFill="1" applyBorder="1" applyAlignment="1">
      <alignment horizontal="left" vertical="top" wrapText="1"/>
    </xf>
    <xf numFmtId="0" fontId="6" fillId="4" borderId="11" xfId="0" applyFont="1" applyFill="1" applyBorder="1" applyAlignment="1">
      <alignment horizontal="left" vertical="top" wrapText="1"/>
    </xf>
    <xf numFmtId="0" fontId="6" fillId="4" borderId="12" xfId="0" applyFont="1" applyFill="1" applyBorder="1" applyAlignment="1">
      <alignment horizontal="left" vertical="top" wrapText="1"/>
    </xf>
    <xf numFmtId="0" fontId="28" fillId="15" borderId="6" xfId="0" applyFont="1" applyFill="1" applyBorder="1" applyAlignment="1">
      <alignment horizontal="center" vertical="center" textRotation="90"/>
    </xf>
    <xf numFmtId="0" fontId="28" fillId="15" borderId="13" xfId="0" applyFont="1" applyFill="1" applyBorder="1" applyAlignment="1">
      <alignment horizontal="center" vertical="center" textRotation="90"/>
    </xf>
    <xf numFmtId="0" fontId="28" fillId="15" borderId="8" xfId="0" applyFont="1" applyFill="1" applyBorder="1" applyAlignment="1">
      <alignment horizontal="center" vertical="center" textRotation="90"/>
    </xf>
    <xf numFmtId="0" fontId="28" fillId="15" borderId="9" xfId="0" applyFont="1" applyFill="1" applyBorder="1" applyAlignment="1">
      <alignment horizontal="center" vertical="center" textRotation="90"/>
    </xf>
    <xf numFmtId="0" fontId="28" fillId="15" borderId="10" xfId="0" applyFont="1" applyFill="1" applyBorder="1" applyAlignment="1">
      <alignment horizontal="center" vertical="center" textRotation="90"/>
    </xf>
    <xf numFmtId="0" fontId="28" fillId="15" borderId="12" xfId="0" applyFont="1" applyFill="1" applyBorder="1" applyAlignment="1">
      <alignment horizontal="center" vertical="center" textRotation="90"/>
    </xf>
    <xf numFmtId="0" fontId="1" fillId="9" borderId="0" xfId="0" applyFont="1" applyFill="1"/>
    <xf numFmtId="0" fontId="33" fillId="15" borderId="26" xfId="0" applyFont="1" applyFill="1" applyBorder="1" applyAlignment="1">
      <alignment horizontal="center" vertical="center" textRotation="90" wrapText="1"/>
    </xf>
    <xf numFmtId="0" fontId="33" fillId="15" borderId="27" xfId="0" applyFont="1" applyFill="1" applyBorder="1" applyAlignment="1">
      <alignment horizontal="center" vertical="center" textRotation="90" wrapText="1"/>
    </xf>
    <xf numFmtId="0" fontId="33" fillId="15" borderId="30" xfId="0" applyFont="1" applyFill="1" applyBorder="1" applyAlignment="1">
      <alignment horizontal="center" vertical="center" textRotation="90" wrapText="1"/>
    </xf>
    <xf numFmtId="0" fontId="33" fillId="15" borderId="31" xfId="0" applyFont="1" applyFill="1" applyBorder="1" applyAlignment="1">
      <alignment horizontal="center" vertical="center" textRotation="90" wrapText="1"/>
    </xf>
    <xf numFmtId="0" fontId="17" fillId="15" borderId="6" xfId="0" applyFont="1" applyFill="1" applyBorder="1" applyAlignment="1">
      <alignment horizontal="center" vertical="center" textRotation="90"/>
    </xf>
    <xf numFmtId="0" fontId="17" fillId="15" borderId="13" xfId="0" applyFont="1" applyFill="1" applyBorder="1" applyAlignment="1">
      <alignment horizontal="center" vertical="center" textRotation="90"/>
    </xf>
    <xf numFmtId="0" fontId="17" fillId="15" borderId="8" xfId="0" applyFont="1" applyFill="1" applyBorder="1" applyAlignment="1">
      <alignment horizontal="center" vertical="center" textRotation="90"/>
    </xf>
    <xf numFmtId="0" fontId="17" fillId="15" borderId="9" xfId="0" applyFont="1" applyFill="1" applyBorder="1" applyAlignment="1">
      <alignment horizontal="center" vertical="center" textRotation="90"/>
    </xf>
    <xf numFmtId="0" fontId="17" fillId="15" borderId="10" xfId="0" applyFont="1" applyFill="1" applyBorder="1" applyAlignment="1">
      <alignment horizontal="center" vertical="center" textRotation="90"/>
    </xf>
    <xf numFmtId="0" fontId="17" fillId="15" borderId="12" xfId="0" applyFont="1" applyFill="1" applyBorder="1" applyAlignment="1">
      <alignment horizontal="center" vertical="center" textRotation="90"/>
    </xf>
    <xf numFmtId="0" fontId="34" fillId="0" borderId="26" xfId="0" applyFont="1" applyBorder="1" applyAlignment="1">
      <alignment horizontal="center" vertical="center" wrapText="1"/>
    </xf>
    <xf numFmtId="0" fontId="34" fillId="0" borderId="27" xfId="0" applyFont="1" applyBorder="1" applyAlignment="1">
      <alignment horizontal="center" vertical="center" wrapText="1"/>
    </xf>
    <xf numFmtId="0" fontId="34" fillId="0" borderId="32" xfId="0" applyFont="1" applyBorder="1" applyAlignment="1">
      <alignment horizontal="center" vertical="center" wrapText="1"/>
    </xf>
    <xf numFmtId="0" fontId="34" fillId="0" borderId="33" xfId="0" applyFont="1" applyBorder="1" applyAlignment="1">
      <alignment horizontal="center" vertical="center" wrapText="1"/>
    </xf>
    <xf numFmtId="0" fontId="2" fillId="9" borderId="0" xfId="0" applyFont="1" applyFill="1" applyAlignment="1">
      <alignment horizontal="center"/>
    </xf>
    <xf numFmtId="0" fontId="2" fillId="8" borderId="15"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2" fillId="8" borderId="14"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colors>
    <mruColors>
      <color rgb="FFFEFECA"/>
      <color rgb="FFF3BF73"/>
      <color rgb="FFA94B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29634</xdr:colOff>
      <xdr:row>0</xdr:row>
      <xdr:rowOff>224366</xdr:rowOff>
    </xdr:from>
    <xdr:to>
      <xdr:col>5</xdr:col>
      <xdr:colOff>174171</xdr:colOff>
      <xdr:row>1</xdr:row>
      <xdr:rowOff>165100</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4734" y="224366"/>
          <a:ext cx="3793066" cy="133773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fcogovuk.sharepoint.com/teams/COMMERCIALFMNigeriaNetworkFuelProcurement2024/Shared%20Documents/General/Procurement%202023/3.%20Project/2.%20Tender%20PRO9841%20ITTXXXX/Nigeria%20Fuel%20Draft%20Documents/ATT%2005%20-%20Facilities%20Management%20Nigeria%20Network%20Fuel%20Schedule%20of%20Prices%20and%20Rates.xlsx" TargetMode="External"/><Relationship Id="rId2" Type="http://schemas.microsoft.com/office/2019/04/relationships/externalLinkLongPath" Target="https://fcogovuk.sharepoint.com/teams/COMMERCIALFMNigeriaNetworkFuelProcurement2024/Shared%20Documents/General/Procurement%202023/3.%20Project/2.%20Tender%20PRO9841%20ITTXXXX/Nigeria%20Fuel%20Draft%20Documents/ATT%2005%20-%20Facilities%20Management%20Nigeria%20Network%20Fuel%20Schedule%20of%20Prices%20and%20Rates.xlsx?97D36EF3" TargetMode="External"/><Relationship Id="rId1" Type="http://schemas.openxmlformats.org/officeDocument/2006/relationships/externalLinkPath" Target="file:///\\97D36EF3\ATT%2005%20-%20Facilities%20Management%20Nigeria%20Network%20Fuel%20Schedule%20of%20Prices%20and%20R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Pricing sheet"/>
      <sheetName val="Exchange"/>
      <sheetName val="Contract Summary Total"/>
    </sheetNames>
    <sheetDataSet>
      <sheetData sheetId="0"/>
      <sheetData sheetId="1">
        <row r="2">
          <cell r="B2" t="str">
            <v>Country</v>
          </cell>
          <cell r="C2" t="str">
            <v xml:space="preserve">Currency </v>
          </cell>
          <cell r="D2">
            <v>45383</v>
          </cell>
        </row>
        <row r="3">
          <cell r="B3" t="str">
            <v>Afghani</v>
          </cell>
          <cell r="C3" t="str">
            <v>AFN</v>
          </cell>
          <cell r="D3">
            <v>1.10583138E-2</v>
          </cell>
        </row>
        <row r="4">
          <cell r="B4" t="str">
            <v>Albanian Lek</v>
          </cell>
          <cell r="C4" t="str">
            <v>ALL</v>
          </cell>
          <cell r="D4">
            <v>8.2687679999999993E-3</v>
          </cell>
        </row>
        <row r="5">
          <cell r="B5" t="str">
            <v>Algerian Dinar</v>
          </cell>
          <cell r="C5" t="str">
            <v>DZD</v>
          </cell>
          <cell r="D5">
            <v>5.8802430000000003E-3</v>
          </cell>
        </row>
        <row r="6">
          <cell r="B6" t="str">
            <v>Angolan Kwanza</v>
          </cell>
          <cell r="C6" t="str">
            <v>AOA</v>
          </cell>
          <cell r="D6">
            <v>9.454477E-4</v>
          </cell>
        </row>
        <row r="7">
          <cell r="B7" t="str">
            <v>Argentine Peso</v>
          </cell>
          <cell r="C7" t="str">
            <v>ARS</v>
          </cell>
          <cell r="D7">
            <v>9.2416739999999996E-4</v>
          </cell>
        </row>
        <row r="8">
          <cell r="B8" t="str">
            <v>Armenian Dram</v>
          </cell>
          <cell r="C8" t="str">
            <v>AMD</v>
          </cell>
          <cell r="D8">
            <v>2.0011145999999998E-3</v>
          </cell>
        </row>
        <row r="9">
          <cell r="B9" t="str">
            <v>Aruban Guilder</v>
          </cell>
          <cell r="C9" t="str">
            <v>AWG</v>
          </cell>
          <cell r="D9">
            <v>0.43969283059999997</v>
          </cell>
        </row>
        <row r="10">
          <cell r="B10" t="str">
            <v>Australian Dollar</v>
          </cell>
          <cell r="C10" t="str">
            <v>AUD</v>
          </cell>
          <cell r="D10">
            <v>0.5169160787</v>
          </cell>
        </row>
        <row r="11">
          <cell r="B11" t="str">
            <v>Azerbijan New Manat</v>
          </cell>
          <cell r="C11" t="str">
            <v>AZN</v>
          </cell>
          <cell r="D11">
            <v>0.46597453919999998</v>
          </cell>
        </row>
        <row r="12">
          <cell r="B12" t="str">
            <v>Bahamian Dollar</v>
          </cell>
          <cell r="C12" t="str">
            <v>BSD</v>
          </cell>
          <cell r="D12">
            <v>0.79215763939999995</v>
          </cell>
        </row>
        <row r="13">
          <cell r="B13" t="str">
            <v>Bahraini Dinar</v>
          </cell>
          <cell r="C13" t="str">
            <v>BHD</v>
          </cell>
          <cell r="D13">
            <v>2.1015909043000001</v>
          </cell>
        </row>
        <row r="14">
          <cell r="B14" t="str">
            <v>Bangladesh Taka</v>
          </cell>
          <cell r="C14" t="str">
            <v>BDT</v>
          </cell>
          <cell r="D14">
            <v>7.2112870999999999E-3</v>
          </cell>
        </row>
        <row r="15">
          <cell r="B15" t="str">
            <v>Barbados Dollar</v>
          </cell>
          <cell r="C15" t="str">
            <v>BBD</v>
          </cell>
          <cell r="D15">
            <v>0.39607881969999997</v>
          </cell>
        </row>
        <row r="16">
          <cell r="B16" t="str">
            <v>Belarus New Rouble</v>
          </cell>
          <cell r="C16" t="str">
            <v>BYN</v>
          </cell>
          <cell r="D16">
            <v>0.24180112819999999</v>
          </cell>
        </row>
        <row r="17">
          <cell r="B17" t="str">
            <v>Belize Dollar</v>
          </cell>
          <cell r="C17" t="str">
            <v>BZD</v>
          </cell>
          <cell r="D17">
            <v>0.39184876210000003</v>
          </cell>
        </row>
        <row r="18">
          <cell r="B18" t="str">
            <v>Bermudian Dollar (Bermuda Dollar)</v>
          </cell>
          <cell r="C18" t="str">
            <v>BMD</v>
          </cell>
          <cell r="D18">
            <v>0.79215763939999995</v>
          </cell>
        </row>
        <row r="19">
          <cell r="B19" t="str">
            <v>Boliviano</v>
          </cell>
          <cell r="C19" t="str">
            <v>BOB</v>
          </cell>
          <cell r="D19">
            <v>0.11445347040000001</v>
          </cell>
        </row>
        <row r="20">
          <cell r="B20" t="str">
            <v>Bosnian and Herzegovian  Marka</v>
          </cell>
          <cell r="C20" t="str">
            <v>BAM</v>
          </cell>
          <cell r="D20">
            <v>0.43840805269999999</v>
          </cell>
        </row>
        <row r="21">
          <cell r="B21" t="str">
            <v>Botswanna Pula</v>
          </cell>
          <cell r="C21" t="str">
            <v>BWP</v>
          </cell>
          <cell r="D21">
            <v>5.7730554199999999E-2</v>
          </cell>
        </row>
        <row r="22">
          <cell r="B22" t="str">
            <v>Brazilian Real</v>
          </cell>
          <cell r="C22" t="str">
            <v>BRL</v>
          </cell>
          <cell r="D22">
            <v>0.15905053189999999</v>
          </cell>
        </row>
        <row r="23">
          <cell r="B23" t="str">
            <v>British Pound</v>
          </cell>
          <cell r="C23" t="str">
            <v>GBP</v>
          </cell>
          <cell r="D23">
            <v>1</v>
          </cell>
        </row>
        <row r="24">
          <cell r="B24" t="str">
            <v>Brunei Dollar</v>
          </cell>
          <cell r="C24" t="str">
            <v>BND</v>
          </cell>
          <cell r="D24">
            <v>0.58778926580000002</v>
          </cell>
        </row>
        <row r="25">
          <cell r="B25" t="str">
            <v>Bulgaria Lev</v>
          </cell>
          <cell r="C25" t="str">
            <v>BGN</v>
          </cell>
          <cell r="D25">
            <v>0.43840805269999999</v>
          </cell>
        </row>
        <row r="26">
          <cell r="B26" t="str">
            <v>Burundi Franc</v>
          </cell>
          <cell r="C26" t="str">
            <v>BIF</v>
          </cell>
          <cell r="D26">
            <v>2.7640729999999999E-4</v>
          </cell>
        </row>
        <row r="27">
          <cell r="B27" t="str">
            <v>Canadian Dollar</v>
          </cell>
          <cell r="C27" t="str">
            <v>CAD</v>
          </cell>
          <cell r="D27">
            <v>0.58294931549999995</v>
          </cell>
        </row>
        <row r="28">
          <cell r="B28" t="str">
            <v>Cape Verde Escudo</v>
          </cell>
          <cell r="C28" t="str">
            <v>CVE</v>
          </cell>
          <cell r="D28">
            <v>7.7762613999999997E-3</v>
          </cell>
        </row>
        <row r="29">
          <cell r="B29" t="str">
            <v>Cayman Islands Dollar</v>
          </cell>
          <cell r="C29" t="str">
            <v>KYD</v>
          </cell>
          <cell r="D29">
            <v>0.95059293229999997</v>
          </cell>
        </row>
        <row r="30">
          <cell r="B30" t="str">
            <v>CFA Franc BEAC</v>
          </cell>
          <cell r="C30" t="str">
            <v>XAF</v>
          </cell>
          <cell r="D30">
            <v>1.3071767E-3</v>
          </cell>
        </row>
        <row r="31">
          <cell r="B31" t="str">
            <v>CFA Franc BEACO</v>
          </cell>
          <cell r="C31" t="str">
            <v>XOF</v>
          </cell>
          <cell r="D31">
            <v>1.3071767E-3</v>
          </cell>
        </row>
        <row r="32">
          <cell r="B32" t="str">
            <v>Chilean Peso</v>
          </cell>
          <cell r="C32" t="str">
            <v>CLP</v>
          </cell>
          <cell r="D32">
            <v>8.0778049999999998E-4</v>
          </cell>
        </row>
        <row r="33">
          <cell r="B33" t="str">
            <v>Colombian Peso</v>
          </cell>
          <cell r="C33" t="str">
            <v>COP</v>
          </cell>
          <cell r="D33">
            <v>2.049978E-4</v>
          </cell>
        </row>
        <row r="34">
          <cell r="B34" t="str">
            <v>Comoro Franc</v>
          </cell>
          <cell r="C34" t="str">
            <v>KMF</v>
          </cell>
          <cell r="D34">
            <v>1.7429027E-3</v>
          </cell>
        </row>
        <row r="35">
          <cell r="B35" t="str">
            <v>Costa Rican Colon</v>
          </cell>
          <cell r="C35" t="str">
            <v>CRC</v>
          </cell>
          <cell r="D35">
            <v>1.5688119999999999E-3</v>
          </cell>
        </row>
        <row r="36">
          <cell r="B36" t="str">
            <v>Croatian kuna</v>
          </cell>
          <cell r="C36" t="str">
            <v>HRK</v>
          </cell>
          <cell r="D36">
            <v>0.11380338299999999</v>
          </cell>
        </row>
        <row r="37">
          <cell r="B37" t="str">
            <v>Cuban Convertible Peso</v>
          </cell>
          <cell r="C37" t="str">
            <v>CUC</v>
          </cell>
          <cell r="D37">
            <v>0.79215763939999995</v>
          </cell>
        </row>
        <row r="38">
          <cell r="B38" t="str">
            <v>Cuban Peso</v>
          </cell>
          <cell r="C38" t="str">
            <v>CUP</v>
          </cell>
          <cell r="D38">
            <v>3.1686330700000001E-2</v>
          </cell>
        </row>
        <row r="39">
          <cell r="B39" t="str">
            <v>Czech Republic</v>
          </cell>
          <cell r="C39" t="str">
            <v>CZK</v>
          </cell>
          <cell r="D39">
            <v>3.3870118300000002E-2</v>
          </cell>
        </row>
        <row r="40">
          <cell r="B40" t="str">
            <v>Danish Krone</v>
          </cell>
          <cell r="C40" t="str">
            <v>DKK</v>
          </cell>
          <cell r="D40">
            <v>0.11495983880000001</v>
          </cell>
        </row>
        <row r="41">
          <cell r="B41" t="str">
            <v>Djibouti Franc</v>
          </cell>
          <cell r="C41" t="str">
            <v>DJF</v>
          </cell>
          <cell r="D41">
            <v>4.4575793999999998E-3</v>
          </cell>
        </row>
        <row r="42">
          <cell r="B42" t="str">
            <v>Dominican Peso</v>
          </cell>
          <cell r="C42" t="str">
            <v>DOP</v>
          </cell>
          <cell r="D42">
            <v>1.336801E-2</v>
          </cell>
        </row>
        <row r="43">
          <cell r="B43" t="str">
            <v>East Carribbean Dollar</v>
          </cell>
          <cell r="C43" t="str">
            <v>XCD</v>
          </cell>
          <cell r="D43">
            <v>0.29339193349999998</v>
          </cell>
        </row>
        <row r="44">
          <cell r="B44" t="str">
            <v>Egyptian Pound</v>
          </cell>
          <cell r="C44" t="str">
            <v>EGP</v>
          </cell>
          <cell r="D44">
            <v>1.6682918599999999E-2</v>
          </cell>
        </row>
        <row r="45">
          <cell r="B45" t="str">
            <v>El Salvador Colon</v>
          </cell>
          <cell r="C45" t="str">
            <v>SVC</v>
          </cell>
          <cell r="D45">
            <v>9.0532148000000007E-2</v>
          </cell>
        </row>
        <row r="46">
          <cell r="B46" t="str">
            <v>Eritrea Nakfa</v>
          </cell>
          <cell r="C46" t="str">
            <v>ERN</v>
          </cell>
          <cell r="D46">
            <v>5.2810439600000002E-2</v>
          </cell>
        </row>
        <row r="47">
          <cell r="B47" t="str">
            <v>Ethiopian Birr</v>
          </cell>
          <cell r="C47" t="str">
            <v>ETB</v>
          </cell>
          <cell r="D47">
            <v>1.39114467E-2</v>
          </cell>
        </row>
        <row r="48">
          <cell r="B48" t="str">
            <v>Euro</v>
          </cell>
          <cell r="C48" t="str">
            <v>EUR</v>
          </cell>
          <cell r="D48">
            <v>0.85745276510000001</v>
          </cell>
        </row>
        <row r="49">
          <cell r="B49" t="str">
            <v>Fiji Dollar</v>
          </cell>
          <cell r="C49" t="str">
            <v>FJD</v>
          </cell>
          <cell r="D49">
            <v>0.35120806799999998</v>
          </cell>
        </row>
        <row r="50">
          <cell r="B50" t="str">
            <v>Franc Congolais</v>
          </cell>
          <cell r="C50" t="str">
            <v>CDF</v>
          </cell>
          <cell r="D50">
            <v>2.8341940000000001E-4</v>
          </cell>
        </row>
        <row r="51">
          <cell r="B51" t="str">
            <v>Gambian Dalasi</v>
          </cell>
          <cell r="C51" t="str">
            <v>GMD</v>
          </cell>
          <cell r="D51">
            <v>1.16628957E-2</v>
          </cell>
        </row>
        <row r="52">
          <cell r="B52" t="str">
            <v>Georgia Lari</v>
          </cell>
          <cell r="C52" t="str">
            <v>GEL</v>
          </cell>
          <cell r="D52">
            <v>0.29247505550000003</v>
          </cell>
        </row>
        <row r="53">
          <cell r="B53" t="str">
            <v>Ghana New Cedi</v>
          </cell>
          <cell r="C53" t="str">
            <v>GHS</v>
          </cell>
          <cell r="D53">
            <v>6.0089292699999998E-2</v>
          </cell>
        </row>
        <row r="54">
          <cell r="B54" t="str">
            <v>Gibraltar Pound</v>
          </cell>
          <cell r="C54" t="str">
            <v>GIP</v>
          </cell>
          <cell r="D54">
            <v>1</v>
          </cell>
        </row>
        <row r="55">
          <cell r="B55" t="str">
            <v>Guarani</v>
          </cell>
          <cell r="C55" t="str">
            <v>PYG</v>
          </cell>
          <cell r="D55">
            <v>1.0772989999999999E-4</v>
          </cell>
        </row>
        <row r="56">
          <cell r="B56" t="str">
            <v>Guatemala Quetzal</v>
          </cell>
          <cell r="C56" t="str">
            <v>GTQ</v>
          </cell>
          <cell r="D56">
            <v>0.1014960518</v>
          </cell>
        </row>
        <row r="57">
          <cell r="B57" t="str">
            <v>Guinea Franc</v>
          </cell>
          <cell r="C57" t="str">
            <v>GNF</v>
          </cell>
          <cell r="D57">
            <v>9.2101400000000006E-5</v>
          </cell>
        </row>
        <row r="58">
          <cell r="B58" t="str">
            <v>Guyana Dollar</v>
          </cell>
          <cell r="C58" t="str">
            <v>GYD</v>
          </cell>
          <cell r="D58">
            <v>3.7821339999999999E-3</v>
          </cell>
        </row>
        <row r="59">
          <cell r="B59" t="str">
            <v>Hiati Gourde</v>
          </cell>
          <cell r="C59" t="str">
            <v>HTG</v>
          </cell>
          <cell r="D59">
            <v>5.9704700999999999E-3</v>
          </cell>
        </row>
        <row r="60">
          <cell r="B60" t="str">
            <v>Honduras Lempira</v>
          </cell>
          <cell r="C60" t="str">
            <v>HNL</v>
          </cell>
          <cell r="D60">
            <v>3.2035161800000003E-2</v>
          </cell>
        </row>
        <row r="61">
          <cell r="B61" t="str">
            <v>Hong Kong Dollar</v>
          </cell>
          <cell r="C61" t="str">
            <v>HKD</v>
          </cell>
          <cell r="D61">
            <v>0.1012540312</v>
          </cell>
        </row>
        <row r="62">
          <cell r="B62" t="str">
            <v>Hungarian Forint</v>
          </cell>
          <cell r="C62" t="str">
            <v>HUF</v>
          </cell>
          <cell r="D62">
            <v>2.1704002999999999E-3</v>
          </cell>
        </row>
        <row r="63">
          <cell r="B63" t="str">
            <v>Iceland Krona</v>
          </cell>
          <cell r="C63" t="str">
            <v>ISK</v>
          </cell>
          <cell r="D63">
            <v>5.7216747999999998E-3</v>
          </cell>
        </row>
        <row r="64">
          <cell r="B64" t="str">
            <v>Indian Rupee</v>
          </cell>
          <cell r="C64" t="str">
            <v>INR</v>
          </cell>
          <cell r="D64">
            <v>9.5043031E-3</v>
          </cell>
        </row>
        <row r="65">
          <cell r="B65" t="str">
            <v>Indonesia Rupiah</v>
          </cell>
          <cell r="C65" t="str">
            <v>IDR</v>
          </cell>
          <cell r="D65">
            <v>4.99061E-5</v>
          </cell>
        </row>
        <row r="66">
          <cell r="B66" t="str">
            <v>Iranian Rial</v>
          </cell>
          <cell r="C66" t="str">
            <v>IRR</v>
          </cell>
          <cell r="D66">
            <v>1.3431999999999999E-6</v>
          </cell>
        </row>
        <row r="67">
          <cell r="B67" t="str">
            <v>Iraqi Dinar</v>
          </cell>
          <cell r="C67" t="str">
            <v>IQD</v>
          </cell>
          <cell r="D67">
            <v>6.0434829999999999E-4</v>
          </cell>
        </row>
        <row r="68">
          <cell r="B68" t="str">
            <v>Israel Shekel</v>
          </cell>
          <cell r="C68" t="str">
            <v>ILS</v>
          </cell>
          <cell r="D68">
            <v>0.2158128212</v>
          </cell>
        </row>
        <row r="69">
          <cell r="B69" t="str">
            <v>Jamaican Dollar</v>
          </cell>
          <cell r="C69" t="str">
            <v>JMD</v>
          </cell>
          <cell r="D69">
            <v>5.1504975000000001E-3</v>
          </cell>
        </row>
        <row r="70">
          <cell r="B70" t="str">
            <v>Japanese Yen</v>
          </cell>
          <cell r="C70" t="str">
            <v>JPY</v>
          </cell>
          <cell r="D70">
            <v>5.2337662E-3</v>
          </cell>
        </row>
        <row r="71">
          <cell r="B71" t="str">
            <v>Jordanian Dinar</v>
          </cell>
          <cell r="C71" t="str">
            <v>JOD</v>
          </cell>
          <cell r="D71">
            <v>1.1172872266</v>
          </cell>
        </row>
        <row r="72">
          <cell r="B72" t="str">
            <v>Kazakhstan Tenge</v>
          </cell>
          <cell r="C72" t="str">
            <v>KZT</v>
          </cell>
          <cell r="D72">
            <v>1.7588649E-3</v>
          </cell>
        </row>
        <row r="73">
          <cell r="B73" t="str">
            <v>Kenyan Shilling</v>
          </cell>
          <cell r="C73" t="str">
            <v>KES</v>
          </cell>
          <cell r="D73">
            <v>6.0161956000000004E-3</v>
          </cell>
        </row>
        <row r="74">
          <cell r="B74" t="str">
            <v>Kuwaiti Dinar</v>
          </cell>
          <cell r="C74" t="str">
            <v>KWD</v>
          </cell>
          <cell r="D74">
            <v>2.5748641759000002</v>
          </cell>
        </row>
        <row r="75">
          <cell r="B75" t="str">
            <v xml:space="preserve">Kyrgyzstan Som </v>
          </cell>
          <cell r="C75" t="str">
            <v>KGS</v>
          </cell>
          <cell r="D75">
            <v>8.8499491000000007E-3</v>
          </cell>
        </row>
        <row r="76">
          <cell r="B76" t="str">
            <v>Laos Kip</v>
          </cell>
          <cell r="C76" t="str">
            <v>LAK</v>
          </cell>
          <cell r="D76">
            <v>3.7750000000000003E-5</v>
          </cell>
        </row>
        <row r="77">
          <cell r="B77" t="str">
            <v>Lebanese Pound</v>
          </cell>
          <cell r="C77" t="str">
            <v>LBP</v>
          </cell>
          <cell r="D77">
            <v>8.8287999999999992E-6</v>
          </cell>
        </row>
        <row r="78">
          <cell r="B78" t="str">
            <v>Lesotho Maloti</v>
          </cell>
          <cell r="C78" t="str">
            <v>LSL</v>
          </cell>
          <cell r="D78">
            <v>4.1833477700000003E-2</v>
          </cell>
        </row>
        <row r="79">
          <cell r="B79" t="str">
            <v>Liberian Dollar</v>
          </cell>
          <cell r="C79" t="str">
            <v>LRD</v>
          </cell>
          <cell r="D79">
            <v>4.1103125999999999E-3</v>
          </cell>
        </row>
        <row r="80">
          <cell r="B80" t="str">
            <v>Libyan Dinar</v>
          </cell>
          <cell r="C80" t="str">
            <v>LYD</v>
          </cell>
          <cell r="D80">
            <v>0.16359771000000001</v>
          </cell>
        </row>
        <row r="81">
          <cell r="B81" t="str">
            <v>Macau Pataca</v>
          </cell>
          <cell r="C81" t="str">
            <v>MOP</v>
          </cell>
          <cell r="D81">
            <v>9.8305218E-2</v>
          </cell>
        </row>
        <row r="82">
          <cell r="B82" t="str">
            <v>Macedonian Denar</v>
          </cell>
          <cell r="C82" t="str">
            <v>MKD</v>
          </cell>
          <cell r="D82">
            <v>1.39408087E-2</v>
          </cell>
        </row>
        <row r="83">
          <cell r="B83" t="str">
            <v>Malagasy Ariary</v>
          </cell>
          <cell r="C83" t="str">
            <v>MGA</v>
          </cell>
          <cell r="D83">
            <v>1.808716E-4</v>
          </cell>
        </row>
        <row r="84">
          <cell r="B84" t="str">
            <v>Malawi Kawacha</v>
          </cell>
          <cell r="C84" t="str">
            <v>MWK</v>
          </cell>
          <cell r="D84">
            <v>4.6597510000000002E-4</v>
          </cell>
        </row>
        <row r="85">
          <cell r="B85" t="str">
            <v>Malaysian Ringgit</v>
          </cell>
          <cell r="C85" t="str">
            <v>MYR</v>
          </cell>
          <cell r="D85">
            <v>0.1674525774</v>
          </cell>
        </row>
        <row r="86">
          <cell r="B86" t="str">
            <v>Maldives Rufiyaa</v>
          </cell>
          <cell r="C86" t="str">
            <v>MVR</v>
          </cell>
          <cell r="D86">
            <v>5.1427366600000003E-2</v>
          </cell>
        </row>
        <row r="87">
          <cell r="B87" t="str">
            <v>Mauritania New Ouguiya</v>
          </cell>
          <cell r="C87" t="str">
            <v>MRU</v>
          </cell>
          <cell r="D87">
            <v>1.9849658700000002E-2</v>
          </cell>
        </row>
        <row r="88">
          <cell r="B88" t="str">
            <v>Mauritius Rupee</v>
          </cell>
          <cell r="C88" t="str">
            <v>MUR</v>
          </cell>
          <cell r="D88">
            <v>1.7109430200000001E-2</v>
          </cell>
        </row>
        <row r="89">
          <cell r="B89" t="str">
            <v>Mexican Nuevo Peso</v>
          </cell>
          <cell r="C89" t="str">
            <v>MXN</v>
          </cell>
          <cell r="D89">
            <v>4.7695928899999997E-2</v>
          </cell>
        </row>
        <row r="90">
          <cell r="B90" t="str">
            <v>Moldovan Leu</v>
          </cell>
          <cell r="C90" t="str">
            <v>MDL</v>
          </cell>
          <cell r="D90">
            <v>4.4833298600000002E-2</v>
          </cell>
        </row>
        <row r="91">
          <cell r="B91" t="str">
            <v>Mongolia Tugrik</v>
          </cell>
          <cell r="C91" t="str">
            <v>MNT</v>
          </cell>
          <cell r="D91">
            <v>2.328823E-4</v>
          </cell>
        </row>
        <row r="92">
          <cell r="B92" t="str">
            <v>Moroccan Dirham</v>
          </cell>
          <cell r="C92" t="str">
            <v>MAD</v>
          </cell>
          <cell r="D92">
            <v>7.8230121700000002E-2</v>
          </cell>
        </row>
        <row r="93">
          <cell r="B93" t="str">
            <v>Mozambique New Metical</v>
          </cell>
          <cell r="C93" t="str">
            <v>MZN</v>
          </cell>
          <cell r="D93">
            <v>1.24104123E-2</v>
          </cell>
        </row>
        <row r="94">
          <cell r="B94" t="str">
            <v>Myanmur Kyat</v>
          </cell>
          <cell r="C94" t="str">
            <v>MMK</v>
          </cell>
          <cell r="D94">
            <v>3.7721789999999999E-4</v>
          </cell>
        </row>
        <row r="95">
          <cell r="B95" t="str">
            <v>Namibian Dollar</v>
          </cell>
          <cell r="C95" t="str">
            <v>NAD</v>
          </cell>
          <cell r="D95">
            <v>4.1833477700000003E-2</v>
          </cell>
        </row>
        <row r="96">
          <cell r="B96" t="str">
            <v>Nepalese Rupee</v>
          </cell>
          <cell r="C96" t="str">
            <v>NPR</v>
          </cell>
          <cell r="D96">
            <v>5.9347005E-3</v>
          </cell>
        </row>
        <row r="97">
          <cell r="B97" t="str">
            <v>New Dobra</v>
          </cell>
          <cell r="C97" t="str">
            <v>STN</v>
          </cell>
          <cell r="D97">
            <v>3.4998071999999998E-2</v>
          </cell>
        </row>
        <row r="98">
          <cell r="B98" t="str">
            <v>New Taiwan Dollar</v>
          </cell>
          <cell r="C98" t="str">
            <v>TWD</v>
          </cell>
          <cell r="D98">
            <v>2.4752904100000001E-2</v>
          </cell>
        </row>
        <row r="99">
          <cell r="B99" t="str">
            <v>New Zealand Dollar</v>
          </cell>
          <cell r="C99" t="str">
            <v>NZD</v>
          </cell>
          <cell r="D99">
            <v>0.4752490305</v>
          </cell>
        </row>
        <row r="100">
          <cell r="B100" t="str">
            <v>Nicaragua Cordoba Oro</v>
          </cell>
          <cell r="C100" t="str">
            <v>NIO</v>
          </cell>
          <cell r="D100">
            <v>2.15019776E-2</v>
          </cell>
        </row>
        <row r="101">
          <cell r="B101" t="str">
            <v>Nigeria Naira</v>
          </cell>
          <cell r="C101" t="str">
            <v>NGN</v>
          </cell>
          <cell r="D101">
            <v>5.6549569999999997E-4</v>
          </cell>
        </row>
        <row r="102">
          <cell r="B102" t="str">
            <v>Norwegian Krone</v>
          </cell>
          <cell r="C102" t="str">
            <v>NOK</v>
          </cell>
          <cell r="D102">
            <v>7.3471876800000002E-2</v>
          </cell>
        </row>
        <row r="103">
          <cell r="B103" t="str">
            <v>Pacific Island Franc</v>
          </cell>
          <cell r="C103" t="str">
            <v>XPF</v>
          </cell>
          <cell r="D103">
            <v>7.1854566E-3</v>
          </cell>
        </row>
        <row r="104">
          <cell r="B104" t="str">
            <v>Pakistan Rupee</v>
          </cell>
          <cell r="C104" t="str">
            <v>PKR</v>
          </cell>
          <cell r="D104">
            <v>2.8476682999999999E-3</v>
          </cell>
        </row>
        <row r="105">
          <cell r="B105" t="str">
            <v>Panama Balboa</v>
          </cell>
          <cell r="C105" t="str">
            <v>PAB</v>
          </cell>
          <cell r="D105">
            <v>0.79215763939999995</v>
          </cell>
        </row>
        <row r="106">
          <cell r="B106" t="str">
            <v>Papa New Guinea Kina</v>
          </cell>
          <cell r="C106" t="str">
            <v>PGK</v>
          </cell>
          <cell r="D106">
            <v>0.20826846639999999</v>
          </cell>
        </row>
        <row r="107">
          <cell r="B107" t="str">
            <v>Peru Nuevo Sol</v>
          </cell>
          <cell r="C107" t="str">
            <v>PEN</v>
          </cell>
          <cell r="D107">
            <v>0.213086948</v>
          </cell>
        </row>
        <row r="108">
          <cell r="B108" t="str">
            <v>Philippine Peso</v>
          </cell>
          <cell r="C108" t="str">
            <v>PHP</v>
          </cell>
          <cell r="D108">
            <v>1.4077507899999999E-2</v>
          </cell>
        </row>
        <row r="109">
          <cell r="B109" t="str">
            <v>Polish Zloty</v>
          </cell>
          <cell r="C109" t="str">
            <v>PLN</v>
          </cell>
          <cell r="D109">
            <v>0.198806169</v>
          </cell>
        </row>
        <row r="110">
          <cell r="B110" t="str">
            <v>Qatari Rial</v>
          </cell>
          <cell r="C110" t="str">
            <v>QAR</v>
          </cell>
          <cell r="D110">
            <v>0.21758074150000001</v>
          </cell>
        </row>
        <row r="111">
          <cell r="B111" t="str">
            <v>Rial Omani</v>
          </cell>
          <cell r="C111" t="str">
            <v>OMR</v>
          </cell>
          <cell r="D111">
            <v>2.0577190184999998</v>
          </cell>
        </row>
        <row r="112">
          <cell r="B112" t="str">
            <v>Riel</v>
          </cell>
          <cell r="C112" t="str">
            <v>KHR</v>
          </cell>
          <cell r="D112">
            <v>1.9562179999999999E-4</v>
          </cell>
        </row>
        <row r="113">
          <cell r="B113" t="str">
            <v>Romanian New Leu</v>
          </cell>
          <cell r="C113" t="str">
            <v>RON</v>
          </cell>
          <cell r="D113">
            <v>0.17247044070000001</v>
          </cell>
        </row>
        <row r="114">
          <cell r="B114" t="str">
            <v>Russian Rouble (1)</v>
          </cell>
          <cell r="C114" t="str">
            <v>RUB</v>
          </cell>
          <cell r="D114">
            <v>8.6394955000000002E-3</v>
          </cell>
        </row>
        <row r="115">
          <cell r="B115" t="str">
            <v>Rwanda Franc</v>
          </cell>
          <cell r="C115" t="str">
            <v>RWF</v>
          </cell>
          <cell r="D115">
            <v>6.1475470000000004E-4</v>
          </cell>
        </row>
        <row r="116">
          <cell r="B116" t="str">
            <v>Saint Helena Pound</v>
          </cell>
          <cell r="C116" t="str">
            <v>SHP</v>
          </cell>
          <cell r="D116">
            <v>1</v>
          </cell>
        </row>
        <row r="117">
          <cell r="B117" t="str">
            <v>Saudi Riyal</v>
          </cell>
          <cell r="C117" t="str">
            <v>SAR</v>
          </cell>
          <cell r="D117">
            <v>0.21120483910000001</v>
          </cell>
        </row>
        <row r="118">
          <cell r="B118" t="str">
            <v>Serbian Dinar</v>
          </cell>
          <cell r="C118" t="str">
            <v>CSD</v>
          </cell>
          <cell r="D118">
            <v>7.3161720000000001E-3</v>
          </cell>
        </row>
        <row r="119">
          <cell r="B119" t="str">
            <v>Serbian Dinar</v>
          </cell>
          <cell r="C119" t="str">
            <v>RSD</v>
          </cell>
          <cell r="D119">
            <v>7.3161720000000001E-3</v>
          </cell>
        </row>
        <row r="120">
          <cell r="B120" t="str">
            <v>Seychelles Rupee</v>
          </cell>
          <cell r="C120" t="str">
            <v>SCR</v>
          </cell>
          <cell r="D120">
            <v>5.8294761600000002E-2</v>
          </cell>
        </row>
        <row r="121">
          <cell r="B121" t="str">
            <v>Sierra Leone Leone</v>
          </cell>
          <cell r="C121" t="str">
            <v>SLE</v>
          </cell>
          <cell r="D121">
            <v>3.4941089299999999E-2</v>
          </cell>
        </row>
        <row r="122">
          <cell r="B122" t="str">
            <v>Sierra Leone Leone</v>
          </cell>
          <cell r="C122" t="str">
            <v>SLL</v>
          </cell>
          <cell r="D122">
            <v>4.0109299999999999E-5</v>
          </cell>
        </row>
        <row r="123">
          <cell r="B123" t="str">
            <v>Singapore Dollar</v>
          </cell>
          <cell r="C123" t="str">
            <v>SGD</v>
          </cell>
          <cell r="D123">
            <v>0.58778926580000002</v>
          </cell>
        </row>
        <row r="124">
          <cell r="B124" t="str">
            <v>Solomon Islands Dollar</v>
          </cell>
          <cell r="C124" t="str">
            <v>SBD</v>
          </cell>
          <cell r="D124">
            <v>9.3611484300000006E-2</v>
          </cell>
        </row>
        <row r="125">
          <cell r="B125" t="str">
            <v>Somali Shilling</v>
          </cell>
          <cell r="C125" t="str">
            <v>SOS</v>
          </cell>
          <cell r="D125">
            <v>1.3850809E-3</v>
          </cell>
        </row>
        <row r="126">
          <cell r="B126" t="str">
            <v>South Africa Rand</v>
          </cell>
          <cell r="C126" t="str">
            <v>ZAR</v>
          </cell>
          <cell r="D126">
            <v>4.1833477700000003E-2</v>
          </cell>
        </row>
        <row r="127">
          <cell r="B127" t="str">
            <v>South Korean Won</v>
          </cell>
          <cell r="C127" t="str">
            <v>KRW</v>
          </cell>
          <cell r="D127">
            <v>5.87168E-4</v>
          </cell>
        </row>
        <row r="128">
          <cell r="B128" t="str">
            <v>South Sudanese Pound</v>
          </cell>
          <cell r="C128" t="str">
            <v>SSP</v>
          </cell>
          <cell r="D128">
            <v>5.0194330000000002E-4</v>
          </cell>
        </row>
        <row r="129">
          <cell r="B129" t="str">
            <v>Sri Lanka Rupee</v>
          </cell>
          <cell r="C129" t="str">
            <v>LKR</v>
          </cell>
          <cell r="D129">
            <v>2.6270611E-3</v>
          </cell>
        </row>
        <row r="130">
          <cell r="B130" t="str">
            <v>Sudanese New Pound</v>
          </cell>
          <cell r="C130" t="str">
            <v>SDG</v>
          </cell>
          <cell r="D130">
            <v>7.182515E-4</v>
          </cell>
        </row>
        <row r="131">
          <cell r="B131" t="str">
            <v>Suriname Dollar</v>
          </cell>
          <cell r="C131" t="str">
            <v>SRD</v>
          </cell>
          <cell r="D131">
            <v>2.26290421E-2</v>
          </cell>
        </row>
        <row r="132">
          <cell r="B132" t="str">
            <v>Swaziland Lilangeni</v>
          </cell>
          <cell r="C132" t="str">
            <v>SZL</v>
          </cell>
          <cell r="D132">
            <v>4.1833477700000003E-2</v>
          </cell>
        </row>
        <row r="133">
          <cell r="B133" t="str">
            <v>Swedish Krona</v>
          </cell>
          <cell r="C133" t="str">
            <v>SEK</v>
          </cell>
          <cell r="D133">
            <v>7.4648034500000002E-2</v>
          </cell>
        </row>
        <row r="134">
          <cell r="B134" t="str">
            <v>Swiss Franc</v>
          </cell>
          <cell r="C134" t="str">
            <v>CHF</v>
          </cell>
          <cell r="D134">
            <v>0.87534247769999995</v>
          </cell>
        </row>
        <row r="135">
          <cell r="B135" t="str">
            <v>Syrian Pound</v>
          </cell>
          <cell r="C135" t="str">
            <v>SYP</v>
          </cell>
          <cell r="D135">
            <v>6.9498499999999999E-5</v>
          </cell>
        </row>
        <row r="136">
          <cell r="B136" t="str">
            <v>Tajikistan Somoni</v>
          </cell>
          <cell r="C136" t="str">
            <v>TJS</v>
          </cell>
          <cell r="D136">
            <v>7.22908986E-2</v>
          </cell>
        </row>
        <row r="137">
          <cell r="B137" t="str">
            <v>Tanzanian Shilling</v>
          </cell>
          <cell r="C137" t="str">
            <v>TZS</v>
          </cell>
          <cell r="D137">
            <v>3.0953239999999998E-4</v>
          </cell>
        </row>
        <row r="138">
          <cell r="B138" t="str">
            <v>Thailand Baht</v>
          </cell>
          <cell r="C138" t="str">
            <v>THB</v>
          </cell>
          <cell r="D138">
            <v>2.1760630900000001E-2</v>
          </cell>
        </row>
        <row r="139">
          <cell r="B139" t="str">
            <v>Tonga Pa'anga</v>
          </cell>
          <cell r="C139" t="str">
            <v>TOP</v>
          </cell>
          <cell r="D139">
            <v>0.33309572500000001</v>
          </cell>
        </row>
        <row r="140">
          <cell r="B140" t="str">
            <v>Trinidad and Tobago Dollar</v>
          </cell>
          <cell r="C140" t="str">
            <v>TTD</v>
          </cell>
          <cell r="D140">
            <v>0.116404272</v>
          </cell>
        </row>
        <row r="141">
          <cell r="B141" t="str">
            <v>Tunisian Dinar</v>
          </cell>
          <cell r="C141" t="str">
            <v>TND</v>
          </cell>
          <cell r="D141">
            <v>0.2538193466</v>
          </cell>
        </row>
        <row r="142">
          <cell r="B142" t="str">
            <v>Turkish Lira</v>
          </cell>
          <cell r="C142" t="str">
            <v>TRY</v>
          </cell>
          <cell r="D142">
            <v>2.45650452E-2</v>
          </cell>
        </row>
        <row r="143">
          <cell r="B143" t="str">
            <v>Turkmenistan New Manat (TMT)</v>
          </cell>
          <cell r="C143" t="str">
            <v>TRM</v>
          </cell>
          <cell r="D143">
            <v>0.2263307541</v>
          </cell>
        </row>
        <row r="144">
          <cell r="B144" t="str">
            <v>UAE Dirham</v>
          </cell>
          <cell r="C144" t="str">
            <v>AED</v>
          </cell>
          <cell r="D144">
            <v>0.2157017966</v>
          </cell>
        </row>
        <row r="145">
          <cell r="B145" t="str">
            <v xml:space="preserve">Uganda Shilling </v>
          </cell>
          <cell r="C145" t="str">
            <v>UGX</v>
          </cell>
          <cell r="D145">
            <v>2.0383599999999999E-4</v>
          </cell>
        </row>
        <row r="146">
          <cell r="B146" t="str">
            <v>Ukraine Hryvna</v>
          </cell>
          <cell r="C146" t="str">
            <v>UAH</v>
          </cell>
          <cell r="D146">
            <v>2.0157754600000001E-2</v>
          </cell>
        </row>
        <row r="147">
          <cell r="B147" t="str">
            <v>Uruguayan Peso</v>
          </cell>
          <cell r="C147" t="str">
            <v>UYU</v>
          </cell>
          <cell r="D147">
            <v>2.0955420499999999E-2</v>
          </cell>
        </row>
        <row r="148">
          <cell r="B148" t="str">
            <v>US Dollar</v>
          </cell>
          <cell r="C148" t="str">
            <v>USD</v>
          </cell>
          <cell r="D148">
            <v>0.79215763939999995</v>
          </cell>
        </row>
        <row r="149">
          <cell r="B149" t="str">
            <v>Uzbekistan Sum</v>
          </cell>
          <cell r="C149" t="str">
            <v>UZS</v>
          </cell>
          <cell r="D149">
            <v>6.2780400000000006E-5</v>
          </cell>
        </row>
        <row r="150">
          <cell r="B150" t="str">
            <v>Vanuatu Vatu</v>
          </cell>
          <cell r="C150" t="str">
            <v>VUV</v>
          </cell>
          <cell r="D150">
            <v>7.0015507999999999E-3</v>
          </cell>
        </row>
        <row r="151">
          <cell r="B151" t="str">
            <v xml:space="preserve">Venezuela </v>
          </cell>
          <cell r="C151" t="str">
            <v>VES</v>
          </cell>
          <cell r="D151">
            <v>2.1842717099999999E-2</v>
          </cell>
        </row>
        <row r="152">
          <cell r="B152" t="str">
            <v>Vietnam Dong</v>
          </cell>
          <cell r="C152" t="str">
            <v>VND</v>
          </cell>
          <cell r="D152">
            <v>3.1959699999999998E-5</v>
          </cell>
        </row>
        <row r="153">
          <cell r="B153" t="str">
            <v>Western Samoa Tala</v>
          </cell>
          <cell r="C153" t="str">
            <v>WST</v>
          </cell>
          <cell r="D153">
            <v>0.28627251710000001</v>
          </cell>
        </row>
        <row r="154">
          <cell r="B154" t="str">
            <v>Yemeni Rial</v>
          </cell>
          <cell r="C154" t="str">
            <v>YER</v>
          </cell>
          <cell r="D154">
            <v>3.1643566999999999E-3</v>
          </cell>
        </row>
        <row r="155">
          <cell r="B155" t="str">
            <v>Yuan Renminbi</v>
          </cell>
          <cell r="C155" t="str">
            <v>CNY</v>
          </cell>
          <cell r="D155">
            <v>0.1096130058</v>
          </cell>
        </row>
        <row r="156">
          <cell r="B156" t="str">
            <v>Zambia Kwacha (rebased)</v>
          </cell>
          <cell r="C156" t="str">
            <v>ZMW</v>
          </cell>
          <cell r="D156">
            <v>3.4166716499999999E-2</v>
          </cell>
        </row>
        <row r="157">
          <cell r="B157" t="str">
            <v>Zimbabwe New Dollar (01/05/19)</v>
          </cell>
          <cell r="C157" t="str">
            <v>ZWL</v>
          </cell>
          <cell r="D157">
            <v>3.5903099999999999E-5</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893B8-C1B6-4CFD-8E91-257A3290493F}">
  <dimension ref="A2:O44"/>
  <sheetViews>
    <sheetView tabSelected="1" topLeftCell="A38" workbookViewId="0">
      <selection activeCell="F48" sqref="F48"/>
    </sheetView>
  </sheetViews>
  <sheetFormatPr defaultRowHeight="14.5" x14ac:dyDescent="0.35"/>
  <cols>
    <col min="2" max="2" width="12.7265625" customWidth="1"/>
    <col min="3" max="3" width="10.90625" customWidth="1"/>
    <col min="4" max="4" width="30.08984375" customWidth="1"/>
    <col min="5" max="8" width="25.6328125" customWidth="1"/>
  </cols>
  <sheetData>
    <row r="2" spans="1:15" ht="39" x14ac:dyDescent="0.35">
      <c r="B2" s="82" t="s">
        <v>9</v>
      </c>
      <c r="C2" s="82" t="s">
        <v>13</v>
      </c>
      <c r="D2" s="82" t="s">
        <v>10</v>
      </c>
      <c r="E2" s="1"/>
      <c r="F2" s="1"/>
      <c r="G2" s="1"/>
      <c r="H2" s="1"/>
      <c r="I2" s="1"/>
      <c r="J2" s="1"/>
      <c r="K2" s="1"/>
      <c r="L2" s="1"/>
      <c r="M2" s="1"/>
      <c r="N2" s="1"/>
      <c r="O2" s="1"/>
    </row>
    <row r="3" spans="1:15" ht="27.5" customHeight="1" x14ac:dyDescent="0.35">
      <c r="B3" s="83" t="s">
        <v>55</v>
      </c>
      <c r="C3" s="83" t="str">
        <f>VLOOKUP(B3,xchange,2,FALSE)</f>
        <v>GBP</v>
      </c>
      <c r="D3" s="84">
        <f>VLOOKUP(B3,xchange,3,FALSE)</f>
        <v>1</v>
      </c>
      <c r="E3" s="1"/>
      <c r="F3" s="1"/>
      <c r="G3" s="1"/>
      <c r="H3" s="1"/>
      <c r="I3" s="1"/>
      <c r="J3" s="1"/>
      <c r="K3" s="1"/>
      <c r="L3" s="1"/>
      <c r="M3" s="1"/>
      <c r="N3" s="1"/>
      <c r="O3" s="1"/>
    </row>
    <row r="4" spans="1:15" ht="20" customHeight="1" x14ac:dyDescent="0.35">
      <c r="B4" s="83" t="s">
        <v>56</v>
      </c>
      <c r="C4" s="83" t="str">
        <f>VLOOKUP(B4,xchange,2,FALSE)</f>
        <v>IQD</v>
      </c>
      <c r="D4" s="84">
        <f>VLOOKUP(B4,xchange,3,FALSE)</f>
        <v>6.0434829999999999E-4</v>
      </c>
      <c r="E4" s="1"/>
      <c r="F4" s="1"/>
      <c r="G4" s="1"/>
      <c r="H4" s="1"/>
      <c r="I4" s="1"/>
      <c r="J4" s="1"/>
      <c r="K4" s="1"/>
      <c r="L4" s="1"/>
      <c r="M4" s="1"/>
      <c r="N4" s="1"/>
      <c r="O4" s="1"/>
    </row>
    <row r="5" spans="1:15" ht="20" customHeight="1" x14ac:dyDescent="0.35">
      <c r="B5" s="83" t="s">
        <v>57</v>
      </c>
      <c r="C5" s="83" t="str">
        <f>VLOOKUP(B5,xchange,2,FALSE)</f>
        <v>USD</v>
      </c>
      <c r="D5" s="84">
        <f>VLOOKUP(B5,xchange,3,FALSE)</f>
        <v>0.79215763939999995</v>
      </c>
      <c r="E5" s="1"/>
      <c r="F5" s="1"/>
      <c r="G5" s="1"/>
      <c r="H5" s="1"/>
      <c r="I5" s="1"/>
      <c r="J5" s="1"/>
      <c r="K5" s="1"/>
      <c r="L5" s="1"/>
      <c r="M5" s="1"/>
      <c r="N5" s="1"/>
      <c r="O5" s="1"/>
    </row>
    <row r="6" spans="1:15" ht="15.5" x14ac:dyDescent="0.35">
      <c r="B6" s="40"/>
      <c r="C6" s="40"/>
      <c r="D6" s="40"/>
      <c r="E6" s="41"/>
      <c r="F6" s="1"/>
      <c r="G6" s="36"/>
      <c r="H6" s="1"/>
      <c r="I6" s="1"/>
      <c r="J6" s="1"/>
      <c r="K6" s="1"/>
      <c r="L6" s="1"/>
      <c r="M6" s="1"/>
      <c r="N6" s="1"/>
      <c r="O6" s="1"/>
    </row>
    <row r="7" spans="1:15" ht="18" x14ac:dyDescent="0.35">
      <c r="B7" s="48" t="s">
        <v>11</v>
      </c>
      <c r="C7" s="1"/>
      <c r="D7" s="1"/>
      <c r="E7" s="1"/>
      <c r="F7" s="1"/>
      <c r="G7" s="1"/>
      <c r="H7" s="1"/>
      <c r="I7" s="1"/>
      <c r="J7" s="1"/>
      <c r="K7" s="1"/>
      <c r="L7" s="1"/>
      <c r="M7" s="1"/>
      <c r="N7" s="1"/>
      <c r="O7" s="1"/>
    </row>
    <row r="8" spans="1:15" x14ac:dyDescent="0.35">
      <c r="B8" s="85" t="s">
        <v>95</v>
      </c>
      <c r="C8" s="86"/>
      <c r="D8" s="86"/>
      <c r="E8" s="86"/>
      <c r="F8" s="86"/>
      <c r="G8" s="86"/>
      <c r="H8" s="86"/>
      <c r="I8" s="86"/>
      <c r="J8" s="86"/>
      <c r="K8" s="86"/>
      <c r="L8" s="86"/>
      <c r="M8" s="86"/>
      <c r="N8" s="86"/>
      <c r="O8" s="87"/>
    </row>
    <row r="9" spans="1:15" x14ac:dyDescent="0.35">
      <c r="B9" s="85" t="s">
        <v>94</v>
      </c>
      <c r="C9" s="86"/>
      <c r="D9" s="86"/>
      <c r="E9" s="86"/>
      <c r="F9" s="86"/>
      <c r="G9" s="86"/>
      <c r="H9" s="86"/>
      <c r="I9" s="86"/>
      <c r="J9" s="86"/>
      <c r="K9" s="86"/>
      <c r="L9" s="86"/>
      <c r="M9" s="86"/>
      <c r="N9" s="86"/>
      <c r="O9" s="87"/>
    </row>
    <row r="10" spans="1:15" x14ac:dyDescent="0.35">
      <c r="B10" s="85" t="s">
        <v>96</v>
      </c>
      <c r="C10" s="86"/>
      <c r="D10" s="86"/>
      <c r="E10" s="86"/>
      <c r="F10" s="86"/>
      <c r="G10" s="86"/>
      <c r="H10" s="86"/>
      <c r="I10" s="86"/>
      <c r="J10" s="86"/>
      <c r="K10" s="86"/>
      <c r="L10" s="86"/>
      <c r="M10" s="86"/>
      <c r="N10" s="86"/>
      <c r="O10" s="87"/>
    </row>
    <row r="13" spans="1:15" ht="15" thickBot="1" x14ac:dyDescent="0.4"/>
    <row r="14" spans="1:15" ht="19" thickBot="1" x14ac:dyDescent="0.4">
      <c r="D14" s="94" t="s">
        <v>24</v>
      </c>
      <c r="E14" s="95"/>
      <c r="F14" s="95"/>
      <c r="G14" s="95"/>
      <c r="H14" s="95"/>
    </row>
    <row r="15" spans="1:15" ht="19" thickBot="1" x14ac:dyDescent="0.4">
      <c r="C15" s="65"/>
      <c r="D15" s="96" t="s">
        <v>25</v>
      </c>
      <c r="E15" s="97"/>
      <c r="F15" s="98"/>
      <c r="G15" s="99" t="s">
        <v>26</v>
      </c>
      <c r="H15" s="100"/>
    </row>
    <row r="16" spans="1:15" ht="14.5" customHeight="1" x14ac:dyDescent="0.35">
      <c r="A16" s="101" t="s">
        <v>27</v>
      </c>
      <c r="B16" s="101"/>
      <c r="C16" s="102"/>
      <c r="D16" s="107" t="s">
        <v>83</v>
      </c>
      <c r="E16" s="107" t="s">
        <v>82</v>
      </c>
      <c r="F16" s="107" t="s">
        <v>81</v>
      </c>
      <c r="G16" s="107" t="s">
        <v>79</v>
      </c>
      <c r="H16" s="107" t="s">
        <v>80</v>
      </c>
    </row>
    <row r="17" spans="1:8" ht="14.5" customHeight="1" x14ac:dyDescent="0.35">
      <c r="A17" s="103"/>
      <c r="B17" s="103"/>
      <c r="C17" s="104"/>
      <c r="D17" s="108"/>
      <c r="E17" s="108"/>
      <c r="F17" s="108"/>
      <c r="G17" s="108"/>
      <c r="H17" s="108"/>
    </row>
    <row r="18" spans="1:8" ht="15" customHeight="1" thickBot="1" x14ac:dyDescent="0.4">
      <c r="A18" s="105"/>
      <c r="B18" s="105"/>
      <c r="C18" s="106"/>
      <c r="D18" s="109"/>
      <c r="E18" s="109"/>
      <c r="F18" s="109"/>
      <c r="G18" s="109"/>
      <c r="H18" s="109"/>
    </row>
    <row r="19" spans="1:8" ht="24.5" thickBot="1" x14ac:dyDescent="0.4">
      <c r="A19" s="88" t="s">
        <v>74</v>
      </c>
      <c r="B19" s="89"/>
      <c r="C19" s="90"/>
      <c r="D19" s="81" t="s">
        <v>84</v>
      </c>
      <c r="E19" s="81" t="s">
        <v>84</v>
      </c>
      <c r="F19" s="81" t="s">
        <v>84</v>
      </c>
      <c r="G19" s="81" t="s">
        <v>84</v>
      </c>
      <c r="H19" s="81" t="s">
        <v>84</v>
      </c>
    </row>
    <row r="20" spans="1:8" ht="24.5" thickBot="1" x14ac:dyDescent="0.4">
      <c r="A20" s="88" t="s">
        <v>38</v>
      </c>
      <c r="B20" s="89"/>
      <c r="C20" s="90"/>
      <c r="D20" s="81" t="s">
        <v>84</v>
      </c>
      <c r="E20" s="81" t="s">
        <v>84</v>
      </c>
      <c r="F20" s="81" t="s">
        <v>84</v>
      </c>
      <c r="G20" s="81" t="s">
        <v>84</v>
      </c>
      <c r="H20" s="81" t="s">
        <v>84</v>
      </c>
    </row>
    <row r="21" spans="1:8" ht="15" thickBot="1" x14ac:dyDescent="0.4">
      <c r="A21" s="88" t="s">
        <v>85</v>
      </c>
      <c r="B21" s="89"/>
      <c r="C21" s="90"/>
      <c r="D21" s="80" t="s">
        <v>97</v>
      </c>
      <c r="E21" s="80" t="s">
        <v>97</v>
      </c>
      <c r="F21" s="80" t="s">
        <v>97</v>
      </c>
      <c r="G21" s="80" t="s">
        <v>97</v>
      </c>
      <c r="H21" s="80" t="s">
        <v>97</v>
      </c>
    </row>
    <row r="22" spans="1:8" ht="15" thickBot="1" x14ac:dyDescent="0.4">
      <c r="A22" s="91" t="s">
        <v>51</v>
      </c>
      <c r="B22" s="92"/>
      <c r="C22" s="93"/>
      <c r="D22" s="80" t="s">
        <v>97</v>
      </c>
      <c r="E22" s="80" t="s">
        <v>97</v>
      </c>
      <c r="F22" s="80" t="s">
        <v>97</v>
      </c>
      <c r="G22" s="80" t="s">
        <v>97</v>
      </c>
      <c r="H22" s="80" t="s">
        <v>97</v>
      </c>
    </row>
    <row r="23" spans="1:8" ht="15" thickBot="1" x14ac:dyDescent="0.4">
      <c r="A23" s="91" t="s">
        <v>76</v>
      </c>
      <c r="B23" s="92"/>
      <c r="C23" s="93"/>
      <c r="D23" s="80" t="s">
        <v>97</v>
      </c>
      <c r="E23" s="80" t="s">
        <v>97</v>
      </c>
      <c r="F23" s="80" t="s">
        <v>97</v>
      </c>
      <c r="G23" s="80" t="s">
        <v>97</v>
      </c>
      <c r="H23" s="80" t="s">
        <v>97</v>
      </c>
    </row>
    <row r="24" spans="1:8" ht="15" thickBot="1" x14ac:dyDescent="0.4">
      <c r="A24" s="88" t="s">
        <v>33</v>
      </c>
      <c r="B24" s="89"/>
      <c r="C24" s="90"/>
      <c r="D24" s="78" t="e">
        <f>SUM(D19:D21)+D23</f>
        <v>#VALUE!</v>
      </c>
      <c r="E24" s="78" t="e">
        <f>SUM(E19:E21)+E23</f>
        <v>#VALUE!</v>
      </c>
      <c r="F24" s="78" t="e">
        <f>SUM(F19:F21)+F23</f>
        <v>#VALUE!</v>
      </c>
      <c r="G24" s="78" t="e">
        <f>SUM(G19:G21)+G23</f>
        <v>#VALUE!</v>
      </c>
      <c r="H24" s="78" t="e">
        <f>SUM(H19:H21)+H23</f>
        <v>#VALUE!</v>
      </c>
    </row>
    <row r="27" spans="1:8" ht="15" thickBot="1" x14ac:dyDescent="0.4"/>
    <row r="28" spans="1:8" ht="19" thickBot="1" x14ac:dyDescent="0.4">
      <c r="D28" s="94" t="s">
        <v>78</v>
      </c>
      <c r="E28" s="95"/>
      <c r="F28" s="95"/>
      <c r="G28" s="95"/>
      <c r="H28" s="95"/>
    </row>
    <row r="29" spans="1:8" ht="19" thickBot="1" x14ac:dyDescent="0.4">
      <c r="C29" s="65"/>
      <c r="D29" s="97" t="s">
        <v>25</v>
      </c>
      <c r="E29" s="97"/>
      <c r="F29" s="97"/>
      <c r="G29" s="99" t="s">
        <v>26</v>
      </c>
      <c r="H29" s="100"/>
    </row>
    <row r="30" spans="1:8" x14ac:dyDescent="0.35">
      <c r="A30" s="101" t="s">
        <v>27</v>
      </c>
      <c r="B30" s="101"/>
      <c r="C30" s="102"/>
      <c r="D30" s="107" t="s">
        <v>83</v>
      </c>
      <c r="E30" s="107" t="s">
        <v>82</v>
      </c>
      <c r="F30" s="107" t="s">
        <v>81</v>
      </c>
      <c r="G30" s="107" t="s">
        <v>79</v>
      </c>
      <c r="H30" s="107" t="s">
        <v>80</v>
      </c>
    </row>
    <row r="31" spans="1:8" x14ac:dyDescent="0.35">
      <c r="A31" s="103"/>
      <c r="B31" s="103"/>
      <c r="C31" s="104"/>
      <c r="D31" s="108"/>
      <c r="E31" s="108"/>
      <c r="F31" s="108"/>
      <c r="G31" s="108"/>
      <c r="H31" s="108"/>
    </row>
    <row r="32" spans="1:8" ht="15" thickBot="1" x14ac:dyDescent="0.4">
      <c r="A32" s="105"/>
      <c r="B32" s="105"/>
      <c r="C32" s="106"/>
      <c r="D32" s="108"/>
      <c r="E32" s="108"/>
      <c r="F32" s="108"/>
      <c r="G32" s="108"/>
      <c r="H32" s="108"/>
    </row>
    <row r="33" spans="1:8" ht="24.5" thickBot="1" x14ac:dyDescent="0.4">
      <c r="A33" s="119" t="s">
        <v>86</v>
      </c>
      <c r="B33" s="120"/>
      <c r="C33" s="121"/>
      <c r="D33" s="81" t="s">
        <v>84</v>
      </c>
      <c r="E33" s="81" t="s">
        <v>84</v>
      </c>
      <c r="F33" s="81" t="s">
        <v>84</v>
      </c>
      <c r="G33" s="81" t="s">
        <v>84</v>
      </c>
      <c r="H33" s="81" t="s">
        <v>84</v>
      </c>
    </row>
    <row r="34" spans="1:8" ht="24.5" thickBot="1" x14ac:dyDescent="0.4">
      <c r="A34" s="119" t="s">
        <v>87</v>
      </c>
      <c r="B34" s="120"/>
      <c r="C34" s="121"/>
      <c r="D34" s="81" t="s">
        <v>84</v>
      </c>
      <c r="E34" s="81" t="s">
        <v>84</v>
      </c>
      <c r="F34" s="81" t="s">
        <v>84</v>
      </c>
      <c r="G34" s="81" t="s">
        <v>84</v>
      </c>
      <c r="H34" s="81" t="s">
        <v>84</v>
      </c>
    </row>
    <row r="35" spans="1:8" ht="24.5" thickBot="1" x14ac:dyDescent="0.4">
      <c r="A35" s="110" t="s">
        <v>88</v>
      </c>
      <c r="B35" s="111"/>
      <c r="C35" s="112"/>
      <c r="D35" s="81" t="s">
        <v>84</v>
      </c>
      <c r="E35" s="81" t="s">
        <v>84</v>
      </c>
      <c r="F35" s="81" t="s">
        <v>84</v>
      </c>
      <c r="G35" s="81" t="s">
        <v>84</v>
      </c>
      <c r="H35" s="81" t="s">
        <v>84</v>
      </c>
    </row>
    <row r="36" spans="1:8" ht="24.5" thickBot="1" x14ac:dyDescent="0.4">
      <c r="A36" s="110" t="s">
        <v>89</v>
      </c>
      <c r="B36" s="111"/>
      <c r="C36" s="112"/>
      <c r="D36" s="81" t="s">
        <v>84</v>
      </c>
      <c r="E36" s="81" t="s">
        <v>84</v>
      </c>
      <c r="F36" s="81" t="s">
        <v>84</v>
      </c>
      <c r="G36" s="81" t="s">
        <v>84</v>
      </c>
      <c r="H36" s="81" t="s">
        <v>84</v>
      </c>
    </row>
    <row r="37" spans="1:8" ht="24.5" thickBot="1" x14ac:dyDescent="0.4">
      <c r="A37" s="113" t="s">
        <v>90</v>
      </c>
      <c r="B37" s="114"/>
      <c r="C37" s="115"/>
      <c r="D37" s="81" t="s">
        <v>84</v>
      </c>
      <c r="E37" s="81" t="s">
        <v>84</v>
      </c>
      <c r="F37" s="81" t="s">
        <v>84</v>
      </c>
      <c r="G37" s="81" t="s">
        <v>84</v>
      </c>
      <c r="H37" s="81" t="s">
        <v>84</v>
      </c>
    </row>
    <row r="38" spans="1:8" ht="24.5" thickBot="1" x14ac:dyDescent="0.4">
      <c r="A38" s="113" t="s">
        <v>91</v>
      </c>
      <c r="B38" s="114"/>
      <c r="C38" s="115"/>
      <c r="D38" s="81" t="s">
        <v>84</v>
      </c>
      <c r="E38" s="81" t="s">
        <v>84</v>
      </c>
      <c r="F38" s="81" t="s">
        <v>84</v>
      </c>
      <c r="G38" s="81" t="s">
        <v>84</v>
      </c>
      <c r="H38" s="81" t="s">
        <v>84</v>
      </c>
    </row>
    <row r="39" spans="1:8" ht="24.5" thickBot="1" x14ac:dyDescent="0.4">
      <c r="A39" s="116" t="s">
        <v>92</v>
      </c>
      <c r="B39" s="117"/>
      <c r="C39" s="118"/>
      <c r="D39" s="81" t="s">
        <v>84</v>
      </c>
      <c r="E39" s="81" t="s">
        <v>84</v>
      </c>
      <c r="F39" s="81" t="s">
        <v>84</v>
      </c>
      <c r="G39" s="81" t="s">
        <v>84</v>
      </c>
      <c r="H39" s="81" t="s">
        <v>84</v>
      </c>
    </row>
    <row r="40" spans="1:8" ht="24.5" thickBot="1" x14ac:dyDescent="0.4">
      <c r="A40" s="116" t="s">
        <v>93</v>
      </c>
      <c r="B40" s="117"/>
      <c r="C40" s="118"/>
      <c r="D40" s="81" t="s">
        <v>84</v>
      </c>
      <c r="E40" s="81" t="s">
        <v>84</v>
      </c>
      <c r="F40" s="81" t="s">
        <v>84</v>
      </c>
      <c r="G40" s="81" t="s">
        <v>84</v>
      </c>
      <c r="H40" s="81" t="s">
        <v>84</v>
      </c>
    </row>
    <row r="41" spans="1:8" ht="15" thickBot="1" x14ac:dyDescent="0.4">
      <c r="A41" s="88" t="s">
        <v>77</v>
      </c>
      <c r="B41" s="89"/>
      <c r="C41" s="90"/>
      <c r="D41" s="80" t="s">
        <v>97</v>
      </c>
      <c r="E41" s="80" t="s">
        <v>97</v>
      </c>
      <c r="F41" s="80" t="s">
        <v>97</v>
      </c>
      <c r="G41" s="80" t="s">
        <v>97</v>
      </c>
      <c r="H41" s="80" t="s">
        <v>97</v>
      </c>
    </row>
    <row r="42" spans="1:8" ht="15" thickBot="1" x14ac:dyDescent="0.4">
      <c r="A42" s="91" t="s">
        <v>51</v>
      </c>
      <c r="B42" s="92"/>
      <c r="C42" s="93"/>
      <c r="D42" s="80" t="s">
        <v>97</v>
      </c>
      <c r="E42" s="80" t="s">
        <v>97</v>
      </c>
      <c r="F42" s="80" t="s">
        <v>97</v>
      </c>
      <c r="G42" s="80" t="s">
        <v>97</v>
      </c>
      <c r="H42" s="80" t="s">
        <v>97</v>
      </c>
    </row>
    <row r="43" spans="1:8" ht="15" thickBot="1" x14ac:dyDescent="0.4">
      <c r="A43" s="91" t="s">
        <v>76</v>
      </c>
      <c r="B43" s="92"/>
      <c r="C43" s="93"/>
      <c r="D43" s="80" t="s">
        <v>97</v>
      </c>
      <c r="E43" s="80" t="s">
        <v>97</v>
      </c>
      <c r="F43" s="80" t="s">
        <v>97</v>
      </c>
      <c r="G43" s="80" t="s">
        <v>97</v>
      </c>
      <c r="H43" s="80" t="s">
        <v>97</v>
      </c>
    </row>
    <row r="44" spans="1:8" ht="15" thickBot="1" x14ac:dyDescent="0.4">
      <c r="A44" s="88" t="s">
        <v>33</v>
      </c>
      <c r="B44" s="89"/>
      <c r="C44" s="90"/>
      <c r="D44" s="78" t="e">
        <f>SUM(D33:D41)+D43</f>
        <v>#VALUE!</v>
      </c>
      <c r="E44" s="78" t="e">
        <f>SUM(E33:E41)+E43</f>
        <v>#VALUE!</v>
      </c>
      <c r="F44" s="78" t="e">
        <f>SUM(F33:F41)+F43</f>
        <v>#VALUE!</v>
      </c>
      <c r="G44" s="78" t="e">
        <f>SUM(G33:G41)+G43</f>
        <v>#VALUE!</v>
      </c>
      <c r="H44" s="78" t="e">
        <f>SUM(H33:H41)+H43</f>
        <v>#VALUE!</v>
      </c>
    </row>
  </sheetData>
  <mergeCells count="36">
    <mergeCell ref="A33:C33"/>
    <mergeCell ref="A34:C34"/>
    <mergeCell ref="A41:C41"/>
    <mergeCell ref="A42:C42"/>
    <mergeCell ref="A43:C43"/>
    <mergeCell ref="A44:C44"/>
    <mergeCell ref="A35:C35"/>
    <mergeCell ref="A36:C36"/>
    <mergeCell ref="A37:C37"/>
    <mergeCell ref="A38:C38"/>
    <mergeCell ref="A39:C39"/>
    <mergeCell ref="A40:C40"/>
    <mergeCell ref="H30:H32"/>
    <mergeCell ref="A24:C24"/>
    <mergeCell ref="A23:C23"/>
    <mergeCell ref="D28:H28"/>
    <mergeCell ref="D29:F29"/>
    <mergeCell ref="G29:H29"/>
    <mergeCell ref="A30:C32"/>
    <mergeCell ref="D30:D32"/>
    <mergeCell ref="E30:E32"/>
    <mergeCell ref="F30:F32"/>
    <mergeCell ref="G30:G32"/>
    <mergeCell ref="A19:C19"/>
    <mergeCell ref="A20:C20"/>
    <mergeCell ref="A21:C21"/>
    <mergeCell ref="A22:C22"/>
    <mergeCell ref="D14:H14"/>
    <mergeCell ref="D15:F15"/>
    <mergeCell ref="G15:H15"/>
    <mergeCell ref="A16:C18"/>
    <mergeCell ref="D16:D18"/>
    <mergeCell ref="E16:E18"/>
    <mergeCell ref="F16:F18"/>
    <mergeCell ref="G16:G18"/>
    <mergeCell ref="H16:H18"/>
  </mergeCells>
  <dataValidations count="1">
    <dataValidation allowBlank="1" showInputMessage="1" showErrorMessage="1" sqref="C3:C5" xr:uid="{45FD862D-930D-4F89-BC6F-E9C01F776EBD}"/>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G73"/>
  <sheetViews>
    <sheetView showGridLines="0" topLeftCell="A56" zoomScale="55" zoomScaleNormal="55" workbookViewId="0">
      <selection activeCell="L45" sqref="L45:L46"/>
    </sheetView>
  </sheetViews>
  <sheetFormatPr defaultRowHeight="14.5" x14ac:dyDescent="0.35"/>
  <cols>
    <col min="2" max="2" width="2.26953125" customWidth="1"/>
    <col min="4" max="4" width="20.453125" customWidth="1"/>
    <col min="5" max="5" width="23" customWidth="1"/>
    <col min="6" max="6" width="13.7265625" customWidth="1"/>
    <col min="7" max="7" width="15.81640625" customWidth="1"/>
    <col min="8" max="8" width="26.1796875" customWidth="1"/>
    <col min="9" max="9" width="29.453125" customWidth="1"/>
    <col min="10" max="10" width="34" customWidth="1"/>
    <col min="11" max="11" width="30.1796875" customWidth="1"/>
    <col min="12" max="12" width="30.54296875" customWidth="1"/>
    <col min="13" max="13" width="37.1796875" customWidth="1"/>
    <col min="14" max="14" width="33.36328125" customWidth="1"/>
    <col min="15" max="15" width="30.1796875" customWidth="1"/>
    <col min="16" max="16" width="32.1796875" customWidth="1"/>
    <col min="17" max="17" width="8" customWidth="1"/>
    <col min="18" max="18" width="18.1796875" customWidth="1"/>
    <col min="19" max="19" width="17.1796875" customWidth="1"/>
    <col min="20" max="20" width="18.54296875" customWidth="1"/>
    <col min="21" max="21" width="17.54296875" customWidth="1"/>
    <col min="22" max="22" width="16.7265625" customWidth="1"/>
    <col min="23" max="23" width="18.54296875" customWidth="1"/>
    <col min="24" max="24" width="21.81640625" customWidth="1"/>
    <col min="25" max="25" width="19.1796875" customWidth="1"/>
    <col min="26" max="26" width="19.26953125" customWidth="1"/>
    <col min="27" max="27" width="20.1796875" customWidth="1"/>
    <col min="28" max="28" width="21.81640625" customWidth="1"/>
    <col min="29" max="29" width="22.26953125" customWidth="1"/>
    <col min="30" max="30" width="19.81640625" customWidth="1"/>
    <col min="31" max="31" width="20.26953125" customWidth="1"/>
    <col min="32" max="36" width="19.453125" customWidth="1"/>
    <col min="37" max="38" width="18" customWidth="1"/>
    <col min="39" max="39" width="21.453125" customWidth="1"/>
  </cols>
  <sheetData>
    <row r="1" spans="2:39" ht="109.5" customHeight="1" x14ac:dyDescent="0.55000000000000004">
      <c r="G1" s="52" t="s">
        <v>34</v>
      </c>
      <c r="H1" s="53"/>
      <c r="I1" s="53"/>
      <c r="J1" s="53"/>
      <c r="K1" s="53"/>
      <c r="L1" s="53"/>
      <c r="W1" s="15"/>
    </row>
    <row r="2" spans="2:39" ht="23.5" x14ac:dyDescent="0.55000000000000004">
      <c r="G2" s="52" t="s">
        <v>35</v>
      </c>
    </row>
    <row r="3" spans="2:39" ht="78" customHeight="1" x14ac:dyDescent="0.35"/>
    <row r="4" spans="2:39" ht="14.5" customHeight="1" x14ac:dyDescent="0.35">
      <c r="B4" s="175" t="s">
        <v>36</v>
      </c>
      <c r="C4" s="175"/>
      <c r="D4" s="175"/>
      <c r="E4" s="175"/>
      <c r="F4" s="175"/>
      <c r="G4" s="175"/>
      <c r="H4" s="175"/>
      <c r="I4" s="175"/>
    </row>
    <row r="5" spans="2:39" ht="21" customHeight="1" x14ac:dyDescent="0.35">
      <c r="B5" s="175"/>
      <c r="C5" s="175"/>
      <c r="D5" s="175"/>
      <c r="E5" s="175"/>
      <c r="F5" s="175"/>
      <c r="G5" s="175"/>
      <c r="H5" s="175"/>
      <c r="I5" s="175"/>
    </row>
    <row r="6" spans="2:39" ht="15.65" customHeight="1" x14ac:dyDescent="0.35">
      <c r="B6" s="175"/>
      <c r="C6" s="175"/>
      <c r="D6" s="175"/>
      <c r="E6" s="175"/>
      <c r="F6" s="175"/>
      <c r="G6" s="175"/>
      <c r="H6" s="175"/>
      <c r="I6" s="175"/>
    </row>
    <row r="7" spans="2:39" ht="18.5" thickBot="1" x14ac:dyDescent="0.45">
      <c r="B7" s="159"/>
      <c r="C7" s="159"/>
      <c r="D7" s="6" t="s">
        <v>0</v>
      </c>
      <c r="E7" s="2"/>
      <c r="F7" s="2"/>
      <c r="G7" s="2"/>
      <c r="H7" s="2"/>
      <c r="I7" s="2"/>
      <c r="J7" s="2"/>
      <c r="K7" s="2"/>
      <c r="L7" s="2"/>
      <c r="M7" s="2"/>
      <c r="N7" s="2"/>
      <c r="O7" s="2"/>
      <c r="P7" s="2"/>
      <c r="Q7" s="2"/>
      <c r="R7" s="2"/>
      <c r="S7" s="2"/>
      <c r="T7" s="159"/>
      <c r="U7" s="159"/>
      <c r="V7" s="2"/>
      <c r="W7" s="2"/>
      <c r="X7" s="2"/>
      <c r="Y7" s="2"/>
      <c r="Z7" s="2"/>
      <c r="AA7" s="2"/>
      <c r="AB7" s="2"/>
      <c r="AC7" s="2"/>
      <c r="AD7" s="2"/>
      <c r="AE7" s="159"/>
      <c r="AF7" s="159"/>
      <c r="AG7" s="2"/>
      <c r="AH7" s="2"/>
      <c r="AI7" s="2"/>
      <c r="AJ7" s="2"/>
      <c r="AK7" s="2"/>
      <c r="AL7" s="2"/>
      <c r="AM7" s="2"/>
    </row>
    <row r="8" spans="2:39" ht="15.5" x14ac:dyDescent="0.35">
      <c r="B8" s="159"/>
      <c r="C8" s="159"/>
      <c r="D8" s="26" t="s">
        <v>1</v>
      </c>
      <c r="E8" s="27"/>
      <c r="F8" s="27"/>
      <c r="G8" s="27"/>
      <c r="H8" s="27"/>
      <c r="I8" s="27"/>
      <c r="J8" s="27"/>
      <c r="K8" s="27"/>
      <c r="L8" s="27"/>
      <c r="M8" s="27"/>
      <c r="N8" s="27"/>
      <c r="O8" s="27"/>
      <c r="P8" s="27"/>
      <c r="Q8" s="27"/>
      <c r="R8" s="27"/>
      <c r="S8" s="27"/>
      <c r="T8" s="27"/>
      <c r="U8" s="27"/>
      <c r="V8" s="27"/>
      <c r="W8" s="27"/>
      <c r="X8" s="27"/>
      <c r="Y8" s="28"/>
      <c r="Z8" s="1"/>
      <c r="AA8" s="1"/>
      <c r="AB8" s="1"/>
      <c r="AC8" s="1"/>
      <c r="AD8" s="1"/>
      <c r="AE8" s="1"/>
      <c r="AF8" s="1"/>
      <c r="AG8" s="1"/>
      <c r="AH8" s="1"/>
      <c r="AI8" s="1"/>
      <c r="AJ8" s="1"/>
      <c r="AK8" s="2"/>
      <c r="AL8" s="2"/>
      <c r="AM8" s="2"/>
    </row>
    <row r="9" spans="2:39" ht="15.5" x14ac:dyDescent="0.35">
      <c r="B9" s="2"/>
      <c r="C9" s="2"/>
      <c r="D9" s="29" t="s">
        <v>72</v>
      </c>
      <c r="E9" s="30"/>
      <c r="F9" s="30"/>
      <c r="G9" s="30"/>
      <c r="H9" s="30"/>
      <c r="I9" s="30"/>
      <c r="J9" s="30"/>
      <c r="K9" s="30"/>
      <c r="L9" s="30"/>
      <c r="M9" s="30"/>
      <c r="N9" s="30"/>
      <c r="O9" s="30"/>
      <c r="P9" s="30"/>
      <c r="Q9" s="30"/>
      <c r="R9" s="30"/>
      <c r="S9" s="30"/>
      <c r="T9" s="30"/>
      <c r="U9" s="30"/>
      <c r="V9" s="30"/>
      <c r="W9" s="30"/>
      <c r="X9" s="30"/>
      <c r="Y9" s="31"/>
      <c r="Z9" s="1"/>
      <c r="AA9" s="1"/>
      <c r="AB9" s="1"/>
      <c r="AC9" s="1"/>
      <c r="AD9" s="1"/>
      <c r="AE9" s="1"/>
      <c r="AF9" s="1"/>
      <c r="AG9" s="1"/>
      <c r="AH9" s="1"/>
      <c r="AI9" s="1"/>
      <c r="AJ9" s="1"/>
      <c r="AK9" s="2"/>
      <c r="AL9" s="2"/>
      <c r="AM9" s="2"/>
    </row>
    <row r="10" spans="2:39" ht="15.5" x14ac:dyDescent="0.35">
      <c r="B10" s="159"/>
      <c r="C10" s="159"/>
      <c r="D10" s="32" t="s">
        <v>2</v>
      </c>
      <c r="E10" s="30"/>
      <c r="F10" s="30"/>
      <c r="G10" s="30"/>
      <c r="H10" s="30"/>
      <c r="I10" s="30"/>
      <c r="J10" s="30"/>
      <c r="K10" s="30"/>
      <c r="L10" s="30"/>
      <c r="M10" s="30"/>
      <c r="N10" s="30"/>
      <c r="O10" s="30"/>
      <c r="P10" s="30"/>
      <c r="Q10" s="30"/>
      <c r="R10" s="30"/>
      <c r="S10" s="30"/>
      <c r="T10" s="30"/>
      <c r="U10" s="30"/>
      <c r="V10" s="30"/>
      <c r="W10" s="30"/>
      <c r="X10" s="30"/>
      <c r="Y10" s="31"/>
      <c r="Z10" s="1"/>
      <c r="AA10" s="1"/>
      <c r="AB10" s="1"/>
      <c r="AC10" s="1"/>
      <c r="AD10" s="1"/>
      <c r="AE10" s="1"/>
      <c r="AF10" s="1"/>
      <c r="AG10" s="1"/>
      <c r="AH10" s="1"/>
      <c r="AI10" s="1"/>
      <c r="AJ10" s="1"/>
      <c r="AK10" s="2"/>
      <c r="AL10" s="2"/>
      <c r="AM10" s="2"/>
    </row>
    <row r="11" spans="2:39" ht="15.5" x14ac:dyDescent="0.35">
      <c r="B11" s="159"/>
      <c r="C11" s="159"/>
      <c r="D11" s="32" t="s">
        <v>58</v>
      </c>
      <c r="E11" s="30"/>
      <c r="F11" s="30"/>
      <c r="G11" s="30"/>
      <c r="H11" s="30"/>
      <c r="I11" s="30"/>
      <c r="J11" s="30"/>
      <c r="K11" s="30"/>
      <c r="L11" s="30"/>
      <c r="M11" s="30"/>
      <c r="N11" s="30"/>
      <c r="O11" s="30"/>
      <c r="P11" s="30"/>
      <c r="Q11" s="30"/>
      <c r="R11" s="33"/>
      <c r="S11" s="33"/>
      <c r="T11" s="30"/>
      <c r="U11" s="33"/>
      <c r="V11" s="33"/>
      <c r="W11" s="30"/>
      <c r="X11" s="33"/>
      <c r="Y11" s="31"/>
      <c r="Z11" s="1"/>
      <c r="AA11" s="1"/>
      <c r="AB11" s="1"/>
      <c r="AC11" s="1"/>
      <c r="AD11" s="1"/>
      <c r="AE11" s="1"/>
      <c r="AF11" s="1"/>
      <c r="AG11" s="1"/>
      <c r="AH11" s="1"/>
      <c r="AI11" s="1"/>
      <c r="AJ11" s="1"/>
      <c r="AK11" s="2"/>
      <c r="AL11" s="2"/>
      <c r="AM11" s="2"/>
    </row>
    <row r="12" spans="2:39" ht="15.5" x14ac:dyDescent="0.35">
      <c r="B12" s="159"/>
      <c r="C12" s="159"/>
      <c r="D12" s="32" t="s">
        <v>3</v>
      </c>
      <c r="E12" s="30"/>
      <c r="F12" s="30"/>
      <c r="G12" s="30"/>
      <c r="H12" s="30"/>
      <c r="I12" s="30"/>
      <c r="J12" s="30"/>
      <c r="K12" s="30"/>
      <c r="L12" s="30"/>
      <c r="M12" s="30"/>
      <c r="N12" s="30"/>
      <c r="O12" s="30"/>
      <c r="P12" s="30"/>
      <c r="Q12" s="30"/>
      <c r="R12" s="33"/>
      <c r="S12" s="33"/>
      <c r="T12" s="30"/>
      <c r="U12" s="33"/>
      <c r="V12" s="33"/>
      <c r="W12" s="30"/>
      <c r="X12" s="33"/>
      <c r="Y12" s="31"/>
      <c r="Z12" s="1"/>
      <c r="AA12" s="1"/>
      <c r="AB12" s="1"/>
      <c r="AC12" s="1"/>
      <c r="AD12" s="1"/>
      <c r="AE12" s="1"/>
      <c r="AF12" s="1"/>
      <c r="AG12" s="1"/>
      <c r="AH12" s="1"/>
      <c r="AI12" s="1"/>
      <c r="AJ12" s="1"/>
      <c r="AK12" s="2"/>
      <c r="AL12" s="2"/>
      <c r="AM12" s="2"/>
    </row>
    <row r="13" spans="2:39" ht="23.5" customHeight="1" x14ac:dyDescent="0.35">
      <c r="B13" s="159"/>
      <c r="C13" s="159"/>
      <c r="D13" s="172" t="s">
        <v>4</v>
      </c>
      <c r="E13" s="173"/>
      <c r="F13" s="173"/>
      <c r="G13" s="173"/>
      <c r="H13" s="173"/>
      <c r="I13" s="173"/>
      <c r="J13" s="173"/>
      <c r="K13" s="173"/>
      <c r="L13" s="173"/>
      <c r="M13" s="173"/>
      <c r="N13" s="173"/>
      <c r="O13" s="173"/>
      <c r="P13" s="173"/>
      <c r="Q13" s="173"/>
      <c r="R13" s="173"/>
      <c r="S13" s="173"/>
      <c r="T13" s="173"/>
      <c r="U13" s="173"/>
      <c r="V13" s="173"/>
      <c r="W13" s="173"/>
      <c r="X13" s="173"/>
      <c r="Y13" s="174"/>
      <c r="Z13" s="1"/>
      <c r="AA13" s="1"/>
      <c r="AB13" s="1"/>
      <c r="AC13" s="1"/>
      <c r="AD13" s="1"/>
      <c r="AE13" s="1"/>
      <c r="AF13" s="1"/>
      <c r="AG13" s="1"/>
      <c r="AH13" s="1"/>
      <c r="AI13" s="1"/>
      <c r="AJ13" s="1"/>
      <c r="AK13" s="2"/>
      <c r="AL13" s="2"/>
      <c r="AM13" s="2"/>
    </row>
    <row r="14" spans="2:39" ht="34.5" customHeight="1" x14ac:dyDescent="0.35">
      <c r="B14" s="2"/>
      <c r="C14" s="2"/>
      <c r="D14" s="172" t="s">
        <v>5</v>
      </c>
      <c r="E14" s="173"/>
      <c r="F14" s="173"/>
      <c r="G14" s="173"/>
      <c r="H14" s="173"/>
      <c r="I14" s="173"/>
      <c r="J14" s="173"/>
      <c r="K14" s="173"/>
      <c r="L14" s="173"/>
      <c r="M14" s="173"/>
      <c r="N14" s="173"/>
      <c r="O14" s="173"/>
      <c r="P14" s="173"/>
      <c r="Q14" s="173"/>
      <c r="R14" s="173"/>
      <c r="S14" s="173"/>
      <c r="T14" s="173"/>
      <c r="U14" s="173"/>
      <c r="V14" s="173"/>
      <c r="W14" s="173"/>
      <c r="X14" s="173"/>
      <c r="Y14" s="174"/>
      <c r="Z14" s="1"/>
      <c r="AF14" s="1"/>
      <c r="AG14" s="1"/>
      <c r="AH14" s="1"/>
      <c r="AI14" s="1"/>
      <c r="AJ14" s="1"/>
      <c r="AK14" s="2"/>
      <c r="AL14" s="2"/>
      <c r="AM14" s="2"/>
    </row>
    <row r="15" spans="2:39" ht="15.5" x14ac:dyDescent="0.35">
      <c r="B15" s="2"/>
      <c r="C15" s="2"/>
      <c r="D15" s="172" t="s">
        <v>6</v>
      </c>
      <c r="E15" s="173"/>
      <c r="F15" s="173"/>
      <c r="G15" s="173"/>
      <c r="H15" s="173"/>
      <c r="I15" s="173"/>
      <c r="J15" s="173"/>
      <c r="K15" s="173"/>
      <c r="L15" s="173"/>
      <c r="M15" s="173"/>
      <c r="N15" s="173"/>
      <c r="O15" s="173"/>
      <c r="P15" s="173"/>
      <c r="Q15" s="173"/>
      <c r="R15" s="173"/>
      <c r="S15" s="173"/>
      <c r="T15" s="173"/>
      <c r="U15" s="173"/>
      <c r="V15" s="173"/>
      <c r="W15" s="173"/>
      <c r="X15" s="173"/>
      <c r="Y15" s="174"/>
      <c r="Z15" s="1"/>
      <c r="AF15" s="1"/>
      <c r="AG15" s="1"/>
      <c r="AH15" s="1"/>
      <c r="AI15" s="1"/>
      <c r="AJ15" s="1"/>
      <c r="AK15" s="2"/>
      <c r="AL15" s="2"/>
      <c r="AM15" s="2"/>
    </row>
    <row r="16" spans="2:39" ht="15.5" x14ac:dyDescent="0.35">
      <c r="B16" s="2"/>
      <c r="C16" s="2"/>
      <c r="D16" s="172" t="s">
        <v>7</v>
      </c>
      <c r="E16" s="173"/>
      <c r="F16" s="173"/>
      <c r="G16" s="173"/>
      <c r="H16" s="173"/>
      <c r="I16" s="173"/>
      <c r="J16" s="173"/>
      <c r="K16" s="173"/>
      <c r="L16" s="173"/>
      <c r="M16" s="173"/>
      <c r="N16" s="173"/>
      <c r="O16" s="173"/>
      <c r="P16" s="173"/>
      <c r="Q16" s="173"/>
      <c r="R16" s="173"/>
      <c r="S16" s="173"/>
      <c r="T16" s="173"/>
      <c r="U16" s="173"/>
      <c r="V16" s="173"/>
      <c r="W16" s="173"/>
      <c r="X16" s="173"/>
      <c r="Y16" s="174"/>
      <c r="Z16" s="1"/>
      <c r="AA16" s="1"/>
      <c r="AB16" s="1"/>
      <c r="AC16" s="1"/>
      <c r="AD16" s="1"/>
      <c r="AE16" s="1"/>
      <c r="AF16" s="1"/>
      <c r="AG16" s="1"/>
      <c r="AH16" s="1"/>
      <c r="AI16" s="1"/>
      <c r="AJ16" s="1"/>
      <c r="AK16" s="2"/>
      <c r="AL16" s="2"/>
      <c r="AM16" s="2"/>
    </row>
    <row r="17" spans="2:40" ht="16" thickBot="1" x14ac:dyDescent="0.4">
      <c r="B17" s="2"/>
      <c r="C17" s="2"/>
      <c r="D17" s="160" t="s">
        <v>8</v>
      </c>
      <c r="E17" s="161"/>
      <c r="F17" s="161"/>
      <c r="G17" s="161"/>
      <c r="H17" s="161"/>
      <c r="I17" s="161"/>
      <c r="J17" s="161"/>
      <c r="K17" s="161"/>
      <c r="L17" s="161"/>
      <c r="M17" s="161"/>
      <c r="N17" s="161"/>
      <c r="O17" s="161"/>
      <c r="P17" s="161"/>
      <c r="Q17" s="161"/>
      <c r="R17" s="161"/>
      <c r="S17" s="161"/>
      <c r="T17" s="161"/>
      <c r="U17" s="161"/>
      <c r="V17" s="161"/>
      <c r="W17" s="161"/>
      <c r="X17" s="161"/>
      <c r="Y17" s="162"/>
      <c r="Z17" s="1"/>
      <c r="AA17" s="1"/>
      <c r="AB17" s="1"/>
      <c r="AC17" s="1"/>
      <c r="AD17" s="1"/>
      <c r="AE17" s="1"/>
      <c r="AF17" s="1"/>
      <c r="AG17" s="1"/>
      <c r="AH17" s="1"/>
      <c r="AI17" s="1"/>
      <c r="AJ17" s="1"/>
      <c r="AK17" s="2"/>
      <c r="AL17" s="2"/>
      <c r="AM17" s="2"/>
    </row>
    <row r="18" spans="2:40" x14ac:dyDescent="0.35">
      <c r="B18" s="159"/>
      <c r="C18" s="159"/>
      <c r="D18" s="4"/>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2"/>
      <c r="AL18" s="2"/>
      <c r="AM18" s="2"/>
    </row>
    <row r="19" spans="2:40" ht="47.5" customHeight="1" x14ac:dyDescent="0.35">
      <c r="B19" s="2"/>
      <c r="C19" s="2"/>
      <c r="D19" s="38" t="s">
        <v>9</v>
      </c>
      <c r="E19" s="38" t="s">
        <v>13</v>
      </c>
      <c r="F19" s="38" t="s">
        <v>10</v>
      </c>
      <c r="G19" s="1"/>
      <c r="H19" s="1"/>
      <c r="I19" s="1"/>
      <c r="J19" s="1"/>
      <c r="K19" s="1"/>
      <c r="L19" s="1"/>
      <c r="M19" s="1"/>
      <c r="N19" s="1"/>
      <c r="O19" s="1"/>
      <c r="P19" s="1"/>
      <c r="Q19" s="1"/>
      <c r="R19" s="1"/>
      <c r="S19" s="1"/>
      <c r="T19" s="1"/>
      <c r="U19" s="1"/>
      <c r="V19" s="1"/>
      <c r="W19" s="1"/>
      <c r="X19" s="1"/>
      <c r="Y19" s="1"/>
      <c r="Z19" s="2"/>
      <c r="AA19" s="2"/>
      <c r="AB19" s="2"/>
    </row>
    <row r="20" spans="2:40" ht="15.5" x14ac:dyDescent="0.35">
      <c r="B20" s="2"/>
      <c r="C20" s="2"/>
      <c r="D20" s="51" t="s">
        <v>55</v>
      </c>
      <c r="E20" s="51" t="str">
        <f>VLOOKUP(D20,xchange,2,FALSE)</f>
        <v>GBP</v>
      </c>
      <c r="F20" s="37">
        <f>VLOOKUP(D20,xchange,3,FALSE)</f>
        <v>1</v>
      </c>
      <c r="G20" s="1"/>
      <c r="H20" s="1"/>
      <c r="I20" s="1"/>
      <c r="J20" s="1"/>
      <c r="K20" s="1"/>
      <c r="L20" s="1"/>
      <c r="M20" s="1"/>
      <c r="N20" s="1"/>
      <c r="O20" s="1"/>
      <c r="P20" s="1"/>
      <c r="Q20" s="1"/>
      <c r="R20" s="1"/>
      <c r="S20" s="1"/>
      <c r="T20" s="1"/>
      <c r="U20" s="1"/>
      <c r="V20" s="1"/>
      <c r="W20" s="1"/>
      <c r="X20" s="1"/>
      <c r="Y20" s="1"/>
      <c r="Z20" s="2"/>
      <c r="AA20" s="2"/>
      <c r="AB20" s="2"/>
    </row>
    <row r="21" spans="2:40" ht="15.5" x14ac:dyDescent="0.35">
      <c r="B21" s="2"/>
      <c r="C21" s="2"/>
      <c r="D21" s="51" t="s">
        <v>56</v>
      </c>
      <c r="E21" s="51" t="str">
        <f>VLOOKUP(D21,xchange,2,FALSE)</f>
        <v>IQD</v>
      </c>
      <c r="F21" s="37">
        <f>VLOOKUP(D21,xchange,3,FALSE)</f>
        <v>6.0434829999999999E-4</v>
      </c>
      <c r="G21" s="1"/>
      <c r="H21" s="1"/>
      <c r="I21" s="1"/>
      <c r="J21" s="1"/>
      <c r="K21" s="1"/>
      <c r="L21" s="1"/>
      <c r="M21" s="1"/>
      <c r="N21" s="1"/>
      <c r="O21" s="1"/>
      <c r="P21" s="1"/>
      <c r="Q21" s="1"/>
      <c r="R21" s="1"/>
      <c r="S21" s="1"/>
      <c r="T21" s="1"/>
      <c r="U21" s="1"/>
      <c r="V21" s="1"/>
      <c r="W21" s="1"/>
      <c r="X21" s="1"/>
      <c r="Y21" s="1"/>
      <c r="Z21" s="2"/>
      <c r="AA21" s="2"/>
      <c r="AB21" s="2"/>
    </row>
    <row r="22" spans="2:40" ht="15.5" x14ac:dyDescent="0.35">
      <c r="B22" s="2"/>
      <c r="C22" s="2"/>
      <c r="D22" s="51" t="s">
        <v>57</v>
      </c>
      <c r="E22" s="51" t="str">
        <f>VLOOKUP(D22,xchange,2,FALSE)</f>
        <v>USD</v>
      </c>
      <c r="F22" s="37">
        <f>VLOOKUP(D22,xchange,3,FALSE)</f>
        <v>0.79215763939999995</v>
      </c>
      <c r="G22" s="1"/>
      <c r="H22" s="1"/>
      <c r="I22" s="1"/>
      <c r="J22" s="1"/>
      <c r="K22" s="1"/>
      <c r="L22" s="1"/>
      <c r="M22" s="1"/>
      <c r="N22" s="1"/>
      <c r="O22" s="1"/>
      <c r="P22" s="1"/>
      <c r="Q22" s="1"/>
      <c r="R22" s="1"/>
      <c r="S22" s="1"/>
      <c r="T22" s="1"/>
      <c r="U22" s="1"/>
      <c r="V22" s="1"/>
      <c r="W22" s="1"/>
      <c r="X22" s="1"/>
      <c r="Y22" s="1"/>
      <c r="Z22" s="2"/>
      <c r="AA22" s="2"/>
      <c r="AB22" s="2"/>
    </row>
    <row r="23" spans="2:40" ht="15.5" x14ac:dyDescent="0.35">
      <c r="B23" s="2"/>
      <c r="C23" s="2"/>
      <c r="D23" s="40"/>
      <c r="E23" s="40"/>
      <c r="F23" s="40"/>
      <c r="G23" s="41"/>
      <c r="H23" s="1"/>
      <c r="I23" s="36"/>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2"/>
      <c r="AM23" s="2"/>
      <c r="AN23" s="2"/>
    </row>
    <row r="24" spans="2:40" ht="18" x14ac:dyDescent="0.35">
      <c r="B24" s="2"/>
      <c r="C24" s="2"/>
      <c r="D24" s="48" t="s">
        <v>11</v>
      </c>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2"/>
      <c r="AL24" s="2"/>
      <c r="AM24" s="2"/>
    </row>
    <row r="25" spans="2:40" ht="15.5" x14ac:dyDescent="0.35">
      <c r="B25" s="159"/>
      <c r="C25" s="159"/>
      <c r="D25" s="42" t="s">
        <v>40</v>
      </c>
      <c r="E25" s="43"/>
      <c r="F25" s="43"/>
      <c r="G25" s="43"/>
      <c r="H25" s="43"/>
      <c r="I25" s="43"/>
      <c r="J25" s="43"/>
      <c r="K25" s="43"/>
      <c r="L25" s="43"/>
      <c r="M25" s="43"/>
      <c r="N25" s="43"/>
      <c r="O25" s="43"/>
      <c r="P25" s="43"/>
      <c r="Q25" s="44"/>
      <c r="R25" s="3"/>
      <c r="S25" s="3"/>
      <c r="T25" s="3"/>
      <c r="U25" s="3"/>
      <c r="V25" s="3"/>
      <c r="W25" s="3"/>
      <c r="X25" s="3"/>
      <c r="Y25" s="3"/>
      <c r="Z25" s="3"/>
      <c r="AA25" s="3"/>
      <c r="AB25" s="3"/>
      <c r="AC25" s="2"/>
      <c r="AD25" s="2"/>
      <c r="AE25" s="2"/>
    </row>
    <row r="26" spans="2:40" ht="15.5" x14ac:dyDescent="0.35">
      <c r="B26" s="2"/>
      <c r="C26" s="2"/>
      <c r="D26" s="42" t="s">
        <v>41</v>
      </c>
      <c r="E26" s="43"/>
      <c r="F26" s="43"/>
      <c r="G26" s="43"/>
      <c r="H26" s="43"/>
      <c r="I26" s="43"/>
      <c r="J26" s="43"/>
      <c r="K26" s="43"/>
      <c r="L26" s="43"/>
      <c r="M26" s="43"/>
      <c r="N26" s="43"/>
      <c r="O26" s="43"/>
      <c r="P26" s="43"/>
      <c r="Q26" s="44"/>
      <c r="R26" s="3"/>
      <c r="S26" s="3"/>
      <c r="T26" s="3"/>
      <c r="U26" s="3"/>
      <c r="V26" s="3"/>
      <c r="W26" s="3"/>
      <c r="X26" s="3"/>
      <c r="Y26" s="3"/>
      <c r="Z26" s="3"/>
      <c r="AA26" s="3"/>
      <c r="AB26" s="3"/>
      <c r="AC26" s="2"/>
      <c r="AD26" s="2"/>
      <c r="AE26" s="2"/>
    </row>
    <row r="27" spans="2:40" ht="15.5" x14ac:dyDescent="0.35">
      <c r="B27" s="2"/>
      <c r="C27" s="2"/>
      <c r="D27" s="42" t="s">
        <v>73</v>
      </c>
      <c r="E27" s="43"/>
      <c r="F27" s="43"/>
      <c r="G27" s="43"/>
      <c r="H27" s="43"/>
      <c r="I27" s="43"/>
      <c r="J27" s="43"/>
      <c r="K27" s="43"/>
      <c r="L27" s="43"/>
      <c r="M27" s="43"/>
      <c r="N27" s="43"/>
      <c r="O27" s="43"/>
      <c r="P27" s="43"/>
      <c r="Q27" s="44"/>
      <c r="R27" s="3"/>
      <c r="S27" s="3"/>
      <c r="T27" s="3"/>
      <c r="U27" s="3"/>
      <c r="V27" s="3"/>
      <c r="W27" s="3"/>
      <c r="X27" s="3"/>
      <c r="Y27" s="3"/>
      <c r="Z27" s="3"/>
      <c r="AA27" s="3"/>
      <c r="AB27" s="3"/>
      <c r="AC27" s="2"/>
      <c r="AD27" s="2"/>
      <c r="AE27" s="2"/>
    </row>
    <row r="28" spans="2:40" ht="15.5" x14ac:dyDescent="0.35">
      <c r="B28" s="2"/>
      <c r="C28" s="2"/>
      <c r="D28" s="42" t="s">
        <v>42</v>
      </c>
      <c r="E28" s="43"/>
      <c r="F28" s="43"/>
      <c r="G28" s="43"/>
      <c r="H28" s="43"/>
      <c r="I28" s="43"/>
      <c r="J28" s="43"/>
      <c r="K28" s="43"/>
      <c r="L28" s="43"/>
      <c r="M28" s="43"/>
      <c r="N28" s="43"/>
      <c r="O28" s="43"/>
      <c r="P28" s="43"/>
      <c r="Q28" s="44"/>
      <c r="R28" s="3"/>
      <c r="S28" s="3"/>
      <c r="T28" s="3"/>
      <c r="U28" s="3"/>
      <c r="V28" s="3"/>
      <c r="W28" s="3"/>
      <c r="X28" s="3"/>
      <c r="Y28" s="3"/>
      <c r="Z28" s="3"/>
      <c r="AA28" s="3"/>
      <c r="AB28" s="3"/>
      <c r="AC28" s="2"/>
      <c r="AD28" s="2"/>
      <c r="AE28" s="2"/>
    </row>
    <row r="29" spans="2:40" ht="16" thickBot="1" x14ac:dyDescent="0.4">
      <c r="B29" s="2"/>
      <c r="C29" s="2"/>
      <c r="D29" s="45" t="s">
        <v>12</v>
      </c>
      <c r="E29" s="46"/>
      <c r="F29" s="46"/>
      <c r="G29" s="46"/>
      <c r="H29" s="46"/>
      <c r="I29" s="46"/>
      <c r="J29" s="46"/>
      <c r="K29" s="46"/>
      <c r="L29" s="46"/>
      <c r="M29" s="46"/>
      <c r="N29" s="46"/>
      <c r="O29" s="46"/>
      <c r="P29" s="46"/>
      <c r="Q29" s="47"/>
      <c r="R29" s="3"/>
      <c r="S29" s="3"/>
      <c r="T29" s="3"/>
      <c r="U29" s="3"/>
      <c r="V29" s="3"/>
      <c r="W29" s="3"/>
      <c r="X29" s="3"/>
      <c r="Y29" s="3"/>
      <c r="Z29" s="3"/>
      <c r="AA29" s="3"/>
      <c r="AB29" s="3"/>
      <c r="AC29" s="2"/>
      <c r="AD29" s="2"/>
      <c r="AE29" s="2"/>
    </row>
    <row r="30" spans="2:40" x14ac:dyDescent="0.35">
      <c r="B30" s="2"/>
      <c r="C30" s="2"/>
      <c r="D30" s="39"/>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2"/>
      <c r="AL30" s="2"/>
      <c r="AM30" s="2"/>
    </row>
    <row r="31" spans="2:40" ht="15" thickBot="1" x14ac:dyDescent="0.4">
      <c r="B31" s="159"/>
      <c r="C31" s="159"/>
      <c r="F31" s="5"/>
      <c r="G31" s="5"/>
      <c r="H31" s="5"/>
      <c r="I31" s="5"/>
      <c r="J31" s="5"/>
      <c r="K31" s="2"/>
      <c r="L31" s="2"/>
      <c r="M31" s="2"/>
      <c r="N31" s="2"/>
      <c r="O31" s="2"/>
      <c r="P31" s="2"/>
      <c r="Q31" s="2"/>
      <c r="R31" s="23"/>
      <c r="S31" s="23"/>
      <c r="T31" s="23"/>
      <c r="U31" s="2"/>
      <c r="V31" s="2"/>
      <c r="W31" s="2"/>
      <c r="AF31" s="2"/>
      <c r="AG31" s="2"/>
      <c r="AH31" s="2"/>
    </row>
    <row r="32" spans="2:40" ht="42" customHeight="1" thickBot="1" x14ac:dyDescent="0.6">
      <c r="C32" s="65"/>
      <c r="D32" s="49" t="s">
        <v>13</v>
      </c>
      <c r="E32" s="50" t="s">
        <v>75</v>
      </c>
      <c r="G32" s="69"/>
      <c r="H32" s="158" t="s">
        <v>64</v>
      </c>
      <c r="I32" s="158"/>
      <c r="J32" s="158"/>
      <c r="K32" s="130" t="s">
        <v>14</v>
      </c>
      <c r="L32" s="131"/>
      <c r="M32" s="132"/>
      <c r="N32" s="2"/>
      <c r="R32" s="2"/>
      <c r="S32" s="2"/>
      <c r="T32" s="2"/>
    </row>
    <row r="33" spans="2:59" x14ac:dyDescent="0.35">
      <c r="B33" s="163" t="s">
        <v>15</v>
      </c>
      <c r="C33" s="164"/>
      <c r="D33" s="184" t="s">
        <v>16</v>
      </c>
      <c r="E33" s="136" t="s">
        <v>17</v>
      </c>
      <c r="F33" s="133" t="s">
        <v>18</v>
      </c>
      <c r="G33" s="141"/>
      <c r="H33" s="136" t="s">
        <v>63</v>
      </c>
      <c r="I33" s="136" t="s">
        <v>66</v>
      </c>
      <c r="J33" s="136" t="s">
        <v>19</v>
      </c>
      <c r="K33" s="133" t="s">
        <v>65</v>
      </c>
      <c r="L33" s="136" t="s">
        <v>53</v>
      </c>
      <c r="M33" s="136" t="s">
        <v>19</v>
      </c>
      <c r="N33" s="2"/>
      <c r="R33" s="2"/>
      <c r="S33" s="2"/>
      <c r="T33" s="2"/>
    </row>
    <row r="34" spans="2:59" ht="24" customHeight="1" x14ac:dyDescent="0.35">
      <c r="B34" s="165"/>
      <c r="C34" s="166"/>
      <c r="D34" s="185"/>
      <c r="E34" s="137"/>
      <c r="F34" s="134"/>
      <c r="G34" s="142"/>
      <c r="H34" s="137"/>
      <c r="I34" s="137"/>
      <c r="J34" s="137"/>
      <c r="K34" s="134"/>
      <c r="L34" s="137"/>
      <c r="M34" s="137"/>
      <c r="N34" s="2"/>
      <c r="R34" s="2"/>
      <c r="S34" s="2"/>
      <c r="T34" s="2"/>
    </row>
    <row r="35" spans="2:59" ht="30" customHeight="1" x14ac:dyDescent="0.35">
      <c r="B35" s="165"/>
      <c r="C35" s="166"/>
      <c r="D35" s="185"/>
      <c r="E35" s="137"/>
      <c r="F35" s="134"/>
      <c r="G35" s="142"/>
      <c r="H35" s="137"/>
      <c r="I35" s="137"/>
      <c r="J35" s="137"/>
      <c r="K35" s="134"/>
      <c r="L35" s="137"/>
      <c r="M35" s="137"/>
      <c r="N35" s="2"/>
      <c r="O35" s="10"/>
      <c r="P35" s="10"/>
      <c r="Q35" s="17"/>
      <c r="R35" s="2"/>
      <c r="S35" s="2"/>
      <c r="T35" s="2"/>
    </row>
    <row r="36" spans="2:59" ht="30" customHeight="1" thickBot="1" x14ac:dyDescent="0.4">
      <c r="B36" s="165"/>
      <c r="C36" s="166"/>
      <c r="D36" s="185"/>
      <c r="E36" s="138"/>
      <c r="F36" s="135"/>
      <c r="G36" s="143"/>
      <c r="H36" s="138"/>
      <c r="I36" s="138"/>
      <c r="J36" s="138"/>
      <c r="K36" s="135"/>
      <c r="L36" s="138"/>
      <c r="M36" s="138"/>
      <c r="N36" s="2"/>
      <c r="O36" s="5"/>
      <c r="P36" s="5"/>
      <c r="Q36" s="12"/>
      <c r="R36" s="2"/>
      <c r="S36" s="2"/>
      <c r="T36" s="2"/>
    </row>
    <row r="37" spans="2:59" ht="30" customHeight="1" x14ac:dyDescent="0.35">
      <c r="B37" s="165"/>
      <c r="C37" s="166"/>
      <c r="D37" s="169" t="s">
        <v>54</v>
      </c>
      <c r="E37" s="122" t="s">
        <v>37</v>
      </c>
      <c r="F37" s="144">
        <v>36000</v>
      </c>
      <c r="G37" s="145"/>
      <c r="H37" s="128">
        <v>9000</v>
      </c>
      <c r="I37" s="124" t="s">
        <v>97</v>
      </c>
      <c r="J37" s="124" t="s">
        <v>97</v>
      </c>
      <c r="K37" s="128">
        <v>1000</v>
      </c>
      <c r="L37" s="124" t="s">
        <v>97</v>
      </c>
      <c r="M37" s="126" t="s">
        <v>97</v>
      </c>
      <c r="N37" s="2"/>
      <c r="O37" s="5"/>
      <c r="P37" s="5"/>
      <c r="Q37" s="12"/>
      <c r="R37" s="2"/>
      <c r="S37" s="2"/>
      <c r="T37" s="2"/>
    </row>
    <row r="38" spans="2:59" ht="40.5" customHeight="1" thickBot="1" x14ac:dyDescent="0.4">
      <c r="B38" s="165"/>
      <c r="C38" s="166"/>
      <c r="D38" s="170"/>
      <c r="E38" s="123"/>
      <c r="F38" s="146"/>
      <c r="G38" s="147"/>
      <c r="H38" s="129"/>
      <c r="I38" s="125"/>
      <c r="J38" s="125"/>
      <c r="K38" s="129"/>
      <c r="L38" s="125"/>
      <c r="M38" s="127"/>
      <c r="N38" s="2"/>
      <c r="O38" s="5"/>
      <c r="P38" s="5"/>
      <c r="Q38" s="12"/>
      <c r="R38" s="2"/>
      <c r="S38" s="2"/>
      <c r="T38" s="2"/>
    </row>
    <row r="39" spans="2:59" ht="40.5" customHeight="1" x14ac:dyDescent="0.35">
      <c r="B39" s="165"/>
      <c r="C39" s="166"/>
      <c r="D39" s="170"/>
      <c r="E39" s="122" t="s">
        <v>62</v>
      </c>
      <c r="F39" s="144">
        <v>36000</v>
      </c>
      <c r="G39" s="145"/>
      <c r="H39" s="128">
        <v>9000</v>
      </c>
      <c r="I39" s="124" t="s">
        <v>97</v>
      </c>
      <c r="J39" s="124" t="s">
        <v>97</v>
      </c>
      <c r="K39" s="128">
        <v>1000</v>
      </c>
      <c r="L39" s="124" t="s">
        <v>97</v>
      </c>
      <c r="M39" s="126" t="s">
        <v>97</v>
      </c>
      <c r="N39" s="2"/>
      <c r="O39" s="5"/>
      <c r="P39" s="5"/>
      <c r="Q39" s="12"/>
      <c r="R39" s="2"/>
      <c r="S39" s="2"/>
      <c r="T39" s="2"/>
    </row>
    <row r="40" spans="2:59" ht="40.5" customHeight="1" thickBot="1" x14ac:dyDescent="0.4">
      <c r="B40" s="165"/>
      <c r="C40" s="166"/>
      <c r="D40" s="170"/>
      <c r="E40" s="123"/>
      <c r="F40" s="146"/>
      <c r="G40" s="147"/>
      <c r="H40" s="129"/>
      <c r="I40" s="125"/>
      <c r="J40" s="125"/>
      <c r="K40" s="129"/>
      <c r="L40" s="125"/>
      <c r="M40" s="127"/>
      <c r="N40" s="2"/>
      <c r="O40" s="5"/>
      <c r="P40" s="5"/>
      <c r="Q40" s="12"/>
      <c r="R40" s="2"/>
      <c r="S40" s="2"/>
      <c r="T40" s="2"/>
    </row>
    <row r="41" spans="2:59" ht="40.5" customHeight="1" x14ac:dyDescent="0.35">
      <c r="B41" s="165"/>
      <c r="C41" s="166"/>
      <c r="D41" s="170"/>
      <c r="E41" s="122" t="s">
        <v>61</v>
      </c>
      <c r="F41" s="144">
        <v>36000</v>
      </c>
      <c r="G41" s="145"/>
      <c r="H41" s="128">
        <v>9000</v>
      </c>
      <c r="I41" s="124" t="s">
        <v>97</v>
      </c>
      <c r="J41" s="124" t="s">
        <v>97</v>
      </c>
      <c r="K41" s="128">
        <v>1000</v>
      </c>
      <c r="L41" s="124" t="s">
        <v>97</v>
      </c>
      <c r="M41" s="126" t="s">
        <v>97</v>
      </c>
      <c r="N41" s="2"/>
      <c r="O41" s="5"/>
      <c r="P41" s="5"/>
      <c r="Q41" s="12"/>
      <c r="R41" s="2"/>
      <c r="S41" s="2"/>
      <c r="T41" s="2"/>
    </row>
    <row r="42" spans="2:59" ht="40.5" customHeight="1" thickBot="1" x14ac:dyDescent="0.4">
      <c r="B42" s="165"/>
      <c r="C42" s="166"/>
      <c r="D42" s="170"/>
      <c r="E42" s="123"/>
      <c r="F42" s="146"/>
      <c r="G42" s="147"/>
      <c r="H42" s="129"/>
      <c r="I42" s="125"/>
      <c r="J42" s="125"/>
      <c r="K42" s="129"/>
      <c r="L42" s="125"/>
      <c r="M42" s="127"/>
      <c r="N42" s="2"/>
      <c r="O42" s="5"/>
      <c r="P42" s="5"/>
      <c r="Q42" s="12"/>
      <c r="R42" s="2"/>
      <c r="S42" s="2"/>
      <c r="T42" s="2"/>
    </row>
    <row r="43" spans="2:59" ht="40.5" customHeight="1" x14ac:dyDescent="0.35">
      <c r="B43" s="165"/>
      <c r="C43" s="166"/>
      <c r="D43" s="170"/>
      <c r="E43" s="122" t="s">
        <v>60</v>
      </c>
      <c r="F43" s="144">
        <v>36000</v>
      </c>
      <c r="G43" s="145"/>
      <c r="H43" s="128">
        <v>9000</v>
      </c>
      <c r="I43" s="124" t="s">
        <v>97</v>
      </c>
      <c r="J43" s="124" t="s">
        <v>97</v>
      </c>
      <c r="K43" s="128">
        <v>1000</v>
      </c>
      <c r="L43" s="124" t="s">
        <v>97</v>
      </c>
      <c r="M43" s="126" t="s">
        <v>97</v>
      </c>
      <c r="N43" s="2"/>
      <c r="O43" s="5"/>
      <c r="P43" s="5"/>
      <c r="Q43" s="12"/>
      <c r="R43" s="2"/>
      <c r="S43" s="2"/>
      <c r="T43" s="2"/>
    </row>
    <row r="44" spans="2:59" ht="40.5" customHeight="1" thickBot="1" x14ac:dyDescent="0.4">
      <c r="B44" s="165"/>
      <c r="C44" s="166"/>
      <c r="D44" s="170"/>
      <c r="E44" s="123"/>
      <c r="F44" s="146"/>
      <c r="G44" s="147"/>
      <c r="H44" s="129"/>
      <c r="I44" s="125"/>
      <c r="J44" s="125"/>
      <c r="K44" s="129"/>
      <c r="L44" s="125"/>
      <c r="M44" s="127"/>
      <c r="N44" s="2"/>
      <c r="O44" s="5"/>
      <c r="P44" s="5"/>
      <c r="Q44" s="12"/>
      <c r="R44" s="2"/>
      <c r="S44" s="2"/>
      <c r="T44" s="2"/>
    </row>
    <row r="45" spans="2:59" ht="28" customHeight="1" x14ac:dyDescent="0.35">
      <c r="B45" s="165"/>
      <c r="C45" s="166"/>
      <c r="D45" s="170"/>
      <c r="E45" s="167" t="s">
        <v>59</v>
      </c>
      <c r="F45" s="148">
        <v>36000</v>
      </c>
      <c r="G45" s="149"/>
      <c r="H45" s="139">
        <v>9000</v>
      </c>
      <c r="I45" s="156" t="s">
        <v>97</v>
      </c>
      <c r="J45" s="156" t="s">
        <v>97</v>
      </c>
      <c r="K45" s="154">
        <v>1000</v>
      </c>
      <c r="L45" s="156" t="s">
        <v>97</v>
      </c>
      <c r="M45" s="152" t="s">
        <v>97</v>
      </c>
      <c r="N45" s="2"/>
      <c r="O45" s="5"/>
      <c r="P45" s="5"/>
      <c r="Q45" s="12"/>
      <c r="R45" s="2"/>
      <c r="S45" s="2"/>
      <c r="T45" s="2"/>
    </row>
    <row r="46" spans="2:59" ht="59" customHeight="1" thickBot="1" x14ac:dyDescent="0.4">
      <c r="B46" s="165"/>
      <c r="C46" s="166"/>
      <c r="D46" s="171"/>
      <c r="E46" s="168"/>
      <c r="F46" s="150"/>
      <c r="G46" s="151"/>
      <c r="H46" s="140"/>
      <c r="I46" s="157"/>
      <c r="J46" s="157"/>
      <c r="K46" s="155"/>
      <c r="L46" s="157"/>
      <c r="M46" s="153"/>
      <c r="N46" s="2"/>
      <c r="O46" s="5"/>
      <c r="P46" s="5"/>
      <c r="Q46" s="12"/>
      <c r="R46" s="2"/>
      <c r="S46" s="2"/>
      <c r="T46" s="2"/>
    </row>
    <row r="47" spans="2:59" ht="35.15" customHeight="1" thickBot="1" x14ac:dyDescent="0.4">
      <c r="B47" s="2"/>
      <c r="C47" s="23"/>
      <c r="D47" s="23"/>
      <c r="E47" s="23"/>
      <c r="F47" s="23"/>
      <c r="G47" s="23"/>
      <c r="H47" s="23"/>
      <c r="I47" s="23"/>
      <c r="J47" s="57">
        <f>SUM(J37:J46)</f>
        <v>0</v>
      </c>
      <c r="K47" s="23"/>
      <c r="L47" s="23"/>
      <c r="M47" s="55">
        <f>SUM(M37:M46)</f>
        <v>0</v>
      </c>
      <c r="N47" s="23"/>
      <c r="T47" s="2"/>
      <c r="X47" s="9"/>
      <c r="Y47" s="10"/>
      <c r="Z47" s="11"/>
      <c r="AA47" s="10"/>
      <c r="AB47" s="10"/>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row>
    <row r="48" spans="2:59" ht="56.5" customHeight="1" thickBot="1" x14ac:dyDescent="0.4">
      <c r="B48" s="2"/>
      <c r="D48" s="23"/>
      <c r="E48" s="23"/>
      <c r="F48" s="23"/>
      <c r="G48" s="23"/>
      <c r="H48" s="23"/>
      <c r="I48" s="23"/>
      <c r="J48" s="23"/>
      <c r="K48" s="23"/>
      <c r="L48" s="23"/>
      <c r="M48" s="56"/>
      <c r="N48" s="23"/>
      <c r="O48" s="23"/>
      <c r="P48" s="23"/>
      <c r="Q48" s="23"/>
      <c r="W48" s="2"/>
      <c r="AA48" s="9"/>
      <c r="AB48" s="10"/>
      <c r="AC48" s="11"/>
      <c r="AD48" s="10"/>
      <c r="AE48" s="10"/>
      <c r="AF48" s="10"/>
      <c r="AG48" s="10"/>
      <c r="AH48" s="10"/>
      <c r="AJ48" s="2"/>
      <c r="AK48" s="2"/>
      <c r="AL48" s="2"/>
    </row>
    <row r="49" spans="2:35" ht="51.65" customHeight="1" thickBot="1" x14ac:dyDescent="0.6">
      <c r="B49" s="2"/>
      <c r="D49" s="49" t="s">
        <v>13</v>
      </c>
      <c r="E49" s="50" t="s">
        <v>75</v>
      </c>
      <c r="F49" s="23"/>
      <c r="G49" s="23"/>
      <c r="H49" s="23"/>
      <c r="I49" s="23"/>
      <c r="J49" s="23"/>
      <c r="K49" s="23"/>
      <c r="L49" s="23"/>
      <c r="M49" s="23"/>
      <c r="N49" s="23"/>
      <c r="O49" s="23"/>
      <c r="P49" s="23"/>
      <c r="Q49" s="23"/>
      <c r="S49" s="10"/>
      <c r="T49" s="11"/>
      <c r="U49" s="10"/>
      <c r="V49" s="10"/>
      <c r="Z49" s="2"/>
      <c r="AA49" s="2"/>
      <c r="AB49" s="2"/>
      <c r="AF49" s="10"/>
      <c r="AG49" s="10"/>
      <c r="AH49" s="10"/>
      <c r="AI49" s="7"/>
    </row>
    <row r="50" spans="2:35" ht="30.65" customHeight="1" x14ac:dyDescent="0.35">
      <c r="B50" s="212" t="s">
        <v>20</v>
      </c>
      <c r="C50" s="213"/>
      <c r="D50" s="88" t="s">
        <v>69</v>
      </c>
      <c r="E50" s="89"/>
      <c r="F50" s="88" t="s">
        <v>67</v>
      </c>
      <c r="G50" s="89"/>
      <c r="H50" s="90"/>
      <c r="I50" s="223" t="s">
        <v>68</v>
      </c>
      <c r="J50" s="186" t="s">
        <v>70</v>
      </c>
      <c r="K50" s="62"/>
      <c r="L50" s="23"/>
      <c r="M50" s="23"/>
      <c r="N50" s="23"/>
      <c r="O50" s="23"/>
      <c r="Y50" s="2"/>
      <c r="Z50" s="2"/>
      <c r="AA50" s="2"/>
      <c r="AE50" s="16"/>
      <c r="AF50" s="8"/>
      <c r="AG50" s="222"/>
      <c r="AH50" s="222"/>
      <c r="AI50" s="222"/>
    </row>
    <row r="51" spans="2:35" ht="28.5" customHeight="1" x14ac:dyDescent="0.35">
      <c r="B51" s="214"/>
      <c r="C51" s="215"/>
      <c r="D51" s="178"/>
      <c r="E51" s="179"/>
      <c r="F51" s="178"/>
      <c r="G51" s="179"/>
      <c r="H51" s="189"/>
      <c r="I51" s="224"/>
      <c r="J51" s="187"/>
      <c r="K51" s="62"/>
      <c r="L51" s="23"/>
      <c r="M51" s="23"/>
      <c r="N51" s="23"/>
      <c r="O51" s="24"/>
      <c r="V51" s="2"/>
      <c r="W51" s="2"/>
      <c r="X51" s="2"/>
      <c r="AE51" s="10"/>
      <c r="AF51" s="13"/>
      <c r="AG51" s="18"/>
    </row>
    <row r="52" spans="2:35" ht="62.15" customHeight="1" x14ac:dyDescent="0.35">
      <c r="B52" s="214"/>
      <c r="C52" s="215"/>
      <c r="D52" s="178"/>
      <c r="E52" s="179"/>
      <c r="F52" s="178"/>
      <c r="G52" s="179"/>
      <c r="H52" s="189"/>
      <c r="I52" s="224"/>
      <c r="J52" s="188"/>
      <c r="K52" s="61"/>
      <c r="L52" s="24"/>
      <c r="M52" s="24"/>
      <c r="N52" s="24"/>
      <c r="O52" s="25"/>
      <c r="V52" s="2"/>
      <c r="W52" s="2"/>
      <c r="X52" s="2"/>
      <c r="AE52" s="10"/>
      <c r="AF52" s="14"/>
      <c r="AH52" s="19"/>
      <c r="AI52" s="19"/>
    </row>
    <row r="53" spans="2:35" ht="33.65" customHeight="1" thickBot="1" x14ac:dyDescent="0.4">
      <c r="B53" s="214"/>
      <c r="C53" s="215"/>
      <c r="D53" s="180"/>
      <c r="E53" s="181"/>
      <c r="F53" s="180"/>
      <c r="G53" s="181"/>
      <c r="H53" s="190"/>
      <c r="I53" s="225"/>
      <c r="J53" s="58"/>
      <c r="K53" s="60"/>
      <c r="L53" s="25"/>
      <c r="M53" s="25"/>
      <c r="N53" s="25"/>
      <c r="O53" s="25"/>
      <c r="V53" s="2"/>
      <c r="W53" s="2"/>
      <c r="X53" s="2"/>
      <c r="AE53" s="10"/>
      <c r="AF53" s="17"/>
      <c r="AH53" s="20"/>
      <c r="AI53" s="20"/>
    </row>
    <row r="54" spans="2:35" ht="109" customHeight="1" thickBot="1" x14ac:dyDescent="0.4">
      <c r="B54" s="216"/>
      <c r="C54" s="217"/>
      <c r="D54" s="182"/>
      <c r="E54" s="183"/>
      <c r="F54" s="182"/>
      <c r="G54" s="191"/>
      <c r="H54" s="183"/>
      <c r="I54" s="68"/>
      <c r="J54" s="75" t="s">
        <v>97</v>
      </c>
      <c r="K54" s="60"/>
      <c r="L54" s="25"/>
      <c r="M54" s="25"/>
      <c r="N54" s="25"/>
      <c r="O54" s="25"/>
      <c r="Z54" s="16"/>
      <c r="AA54" s="16"/>
      <c r="AB54" s="16"/>
      <c r="AC54" s="16"/>
      <c r="AD54" s="16"/>
    </row>
    <row r="55" spans="2:35" ht="38.5" customHeight="1" thickBot="1" x14ac:dyDescent="0.4">
      <c r="B55" s="22"/>
      <c r="C55" s="22"/>
      <c r="D55" s="22"/>
      <c r="E55" s="22"/>
      <c r="F55" s="59"/>
      <c r="G55" s="59"/>
      <c r="H55" s="59"/>
      <c r="I55" s="67" t="s">
        <v>21</v>
      </c>
      <c r="J55" s="64" t="s">
        <v>97</v>
      </c>
      <c r="K55" s="54"/>
      <c r="L55" s="22"/>
      <c r="M55" s="22"/>
      <c r="N55" s="22"/>
      <c r="O55" s="35"/>
      <c r="Z55" s="9"/>
      <c r="AA55" s="10"/>
      <c r="AB55" s="11"/>
      <c r="AC55" s="10"/>
      <c r="AD55" s="10"/>
    </row>
    <row r="56" spans="2:35" ht="38.5" customHeight="1" x14ac:dyDescent="0.35">
      <c r="B56" s="22"/>
      <c r="C56" s="22"/>
      <c r="D56" s="22"/>
      <c r="E56" s="22"/>
      <c r="F56" s="22"/>
      <c r="G56" s="22"/>
      <c r="H56" s="22"/>
      <c r="I56" s="22"/>
      <c r="J56" s="22" t="s">
        <v>71</v>
      </c>
      <c r="K56" s="22"/>
      <c r="L56" s="22"/>
      <c r="M56" s="35"/>
      <c r="W56" s="159"/>
      <c r="AA56" s="9"/>
      <c r="AB56" s="10"/>
      <c r="AC56" s="11"/>
      <c r="AD56" s="10"/>
      <c r="AE56" s="10"/>
    </row>
    <row r="57" spans="2:35" ht="38.5" customHeight="1" x14ac:dyDescent="0.35">
      <c r="B57" s="22"/>
      <c r="C57" s="22"/>
      <c r="D57" s="22"/>
      <c r="E57" s="22"/>
      <c r="F57" s="22"/>
      <c r="G57" s="22"/>
      <c r="H57" s="22"/>
      <c r="I57" s="22"/>
      <c r="J57" s="22"/>
      <c r="K57" s="22"/>
      <c r="L57" s="22"/>
      <c r="M57" s="35"/>
      <c r="W57" s="159"/>
      <c r="AA57" s="9"/>
      <c r="AB57" s="10"/>
      <c r="AC57" s="11"/>
      <c r="AD57" s="10"/>
      <c r="AE57" s="10"/>
    </row>
    <row r="58" spans="2:35" ht="37" customHeight="1" thickBot="1" x14ac:dyDescent="0.4">
      <c r="C58" s="21"/>
      <c r="D58" s="22"/>
      <c r="E58" s="22"/>
      <c r="F58" s="22"/>
      <c r="G58" s="22"/>
      <c r="H58" s="22"/>
      <c r="I58" s="22"/>
      <c r="J58" s="22"/>
      <c r="K58" s="25"/>
      <c r="L58" s="25"/>
      <c r="Q58" s="12"/>
      <c r="R58" s="2"/>
      <c r="S58" s="2"/>
      <c r="T58" s="2"/>
      <c r="U58" s="2"/>
      <c r="V58" s="2"/>
    </row>
    <row r="59" spans="2:35" ht="50" customHeight="1" thickBot="1" x14ac:dyDescent="0.4">
      <c r="B59" s="208" t="s">
        <v>43</v>
      </c>
      <c r="C59" s="209"/>
      <c r="D59" s="218" t="s">
        <v>44</v>
      </c>
      <c r="E59" s="219"/>
      <c r="F59" s="219"/>
      <c r="G59" s="74"/>
      <c r="H59" s="70" t="s">
        <v>45</v>
      </c>
      <c r="I59" s="22"/>
      <c r="J59" s="22"/>
      <c r="K59" s="22"/>
      <c r="L59" s="71"/>
      <c r="M59" s="25"/>
      <c r="R59" s="12"/>
      <c r="S59" s="2"/>
      <c r="T59" s="2"/>
      <c r="U59" s="2"/>
      <c r="V59" s="2"/>
      <c r="W59" s="2"/>
    </row>
    <row r="60" spans="2:35" ht="37" customHeight="1" thickBot="1" x14ac:dyDescent="0.4">
      <c r="B60" s="210"/>
      <c r="C60" s="211"/>
      <c r="D60" s="220" t="s">
        <v>49</v>
      </c>
      <c r="E60" s="221"/>
      <c r="F60" s="221"/>
      <c r="G60" s="72">
        <v>8</v>
      </c>
      <c r="H60" s="72" t="s">
        <v>46</v>
      </c>
      <c r="I60" s="22"/>
      <c r="J60" s="22"/>
      <c r="K60" s="22"/>
      <c r="L60" s="71"/>
      <c r="M60" s="25"/>
      <c r="R60" s="12"/>
      <c r="S60" s="2"/>
      <c r="T60" s="2"/>
      <c r="U60" s="2"/>
      <c r="V60" s="2"/>
      <c r="W60" s="2"/>
    </row>
    <row r="61" spans="2:35" ht="15" customHeight="1" thickBot="1" x14ac:dyDescent="0.4">
      <c r="B61" s="2"/>
      <c r="C61" s="21"/>
      <c r="D61" s="21"/>
      <c r="E61" s="22"/>
      <c r="F61" s="22"/>
      <c r="G61" s="22"/>
      <c r="H61" s="22"/>
      <c r="I61" s="22"/>
      <c r="J61" s="25"/>
      <c r="K61" s="25"/>
      <c r="L61" s="34"/>
      <c r="Q61" s="2"/>
      <c r="S61" s="2"/>
      <c r="T61" s="2"/>
      <c r="U61" s="2"/>
      <c r="V61" s="2"/>
    </row>
    <row r="62" spans="2:35" ht="30.65" customHeight="1" thickBot="1" x14ac:dyDescent="0.4">
      <c r="B62" s="201" t="s">
        <v>22</v>
      </c>
      <c r="C62" s="202"/>
      <c r="D62" s="176" t="s">
        <v>23</v>
      </c>
      <c r="E62" s="176"/>
      <c r="F62" s="176"/>
      <c r="G62" s="176"/>
      <c r="H62" s="176"/>
      <c r="I62" s="176"/>
      <c r="J62" s="176"/>
      <c r="K62" s="176"/>
      <c r="L62" s="176"/>
      <c r="M62" s="177"/>
      <c r="N62" s="63"/>
      <c r="P62" s="13"/>
      <c r="Q62" s="13"/>
      <c r="T62" s="2"/>
      <c r="U62" s="2"/>
      <c r="V62" s="2"/>
    </row>
    <row r="63" spans="2:35" ht="26.15" customHeight="1" x14ac:dyDescent="0.35">
      <c r="B63" s="203"/>
      <c r="C63" s="204"/>
      <c r="D63" s="192"/>
      <c r="E63" s="193"/>
      <c r="F63" s="193"/>
      <c r="G63" s="193"/>
      <c r="H63" s="193"/>
      <c r="I63" s="193"/>
      <c r="J63" s="193"/>
      <c r="K63" s="193"/>
      <c r="L63" s="193"/>
      <c r="M63" s="194"/>
      <c r="N63" s="63"/>
      <c r="P63" s="14"/>
      <c r="Q63" s="14"/>
    </row>
    <row r="64" spans="2:35" x14ac:dyDescent="0.35">
      <c r="B64" s="203"/>
      <c r="C64" s="204"/>
      <c r="D64" s="195"/>
      <c r="E64" s="196"/>
      <c r="F64" s="196"/>
      <c r="G64" s="196"/>
      <c r="H64" s="196"/>
      <c r="I64" s="196"/>
      <c r="J64" s="196"/>
      <c r="K64" s="196"/>
      <c r="L64" s="196"/>
      <c r="M64" s="197"/>
      <c r="P64" s="17"/>
      <c r="Q64" s="17"/>
      <c r="V64" s="159"/>
    </row>
    <row r="65" spans="2:22" x14ac:dyDescent="0.35">
      <c r="B65" s="203"/>
      <c r="C65" s="204"/>
      <c r="D65" s="195"/>
      <c r="E65" s="196"/>
      <c r="F65" s="196"/>
      <c r="G65" s="196"/>
      <c r="H65" s="196"/>
      <c r="I65" s="196"/>
      <c r="J65" s="196"/>
      <c r="K65" s="196"/>
      <c r="L65" s="196"/>
      <c r="M65" s="197"/>
      <c r="P65" s="17"/>
      <c r="Q65" s="17"/>
      <c r="V65" s="159"/>
    </row>
    <row r="66" spans="2:22" ht="31" customHeight="1" x14ac:dyDescent="0.35">
      <c r="B66" s="203"/>
      <c r="C66" s="204"/>
      <c r="D66" s="195"/>
      <c r="E66" s="196"/>
      <c r="F66" s="196"/>
      <c r="G66" s="196"/>
      <c r="H66" s="196"/>
      <c r="I66" s="196"/>
      <c r="J66" s="196"/>
      <c r="K66" s="196"/>
      <c r="L66" s="196"/>
      <c r="M66" s="197"/>
      <c r="P66" s="17"/>
      <c r="Q66" s="17"/>
      <c r="V66" s="2"/>
    </row>
    <row r="67" spans="2:22" x14ac:dyDescent="0.35">
      <c r="B67" s="203"/>
      <c r="C67" s="204"/>
      <c r="D67" s="195"/>
      <c r="E67" s="196"/>
      <c r="F67" s="196"/>
      <c r="G67" s="196"/>
      <c r="H67" s="196"/>
      <c r="I67" s="196"/>
      <c r="J67" s="196"/>
      <c r="K67" s="196"/>
      <c r="L67" s="196"/>
      <c r="M67" s="197"/>
      <c r="N67" s="63"/>
      <c r="P67" s="12"/>
      <c r="Q67" s="207"/>
      <c r="V67" s="2"/>
    </row>
    <row r="68" spans="2:22" x14ac:dyDescent="0.35">
      <c r="B68" s="203"/>
      <c r="C68" s="204"/>
      <c r="D68" s="195"/>
      <c r="E68" s="196"/>
      <c r="F68" s="196"/>
      <c r="G68" s="196"/>
      <c r="H68" s="196"/>
      <c r="I68" s="196"/>
      <c r="J68" s="196"/>
      <c r="K68" s="196"/>
      <c r="L68" s="196"/>
      <c r="M68" s="197"/>
      <c r="N68" s="63"/>
      <c r="P68" s="12"/>
      <c r="Q68" s="207"/>
    </row>
    <row r="69" spans="2:22" x14ac:dyDescent="0.35">
      <c r="B69" s="203"/>
      <c r="C69" s="204"/>
      <c r="D69" s="195"/>
      <c r="E69" s="196"/>
      <c r="F69" s="196"/>
      <c r="G69" s="196"/>
      <c r="H69" s="196"/>
      <c r="I69" s="196"/>
      <c r="J69" s="196"/>
      <c r="K69" s="196"/>
      <c r="L69" s="196"/>
      <c r="M69" s="197"/>
      <c r="N69" s="63"/>
      <c r="P69" s="2"/>
      <c r="Q69" s="2"/>
    </row>
    <row r="70" spans="2:22" ht="29.5" customHeight="1" x14ac:dyDescent="0.35">
      <c r="B70" s="203"/>
      <c r="C70" s="204"/>
      <c r="D70" s="195"/>
      <c r="E70" s="196"/>
      <c r="F70" s="196"/>
      <c r="G70" s="196"/>
      <c r="H70" s="196"/>
      <c r="I70" s="196"/>
      <c r="J70" s="196"/>
      <c r="K70" s="196"/>
      <c r="L70" s="196"/>
      <c r="M70" s="197"/>
      <c r="N70" s="63"/>
      <c r="P70" s="2"/>
      <c r="Q70" s="2"/>
    </row>
    <row r="71" spans="2:22" x14ac:dyDescent="0.35">
      <c r="B71" s="203"/>
      <c r="C71" s="204"/>
      <c r="D71" s="195"/>
      <c r="E71" s="196"/>
      <c r="F71" s="196"/>
      <c r="G71" s="196"/>
      <c r="H71" s="196"/>
      <c r="I71" s="196"/>
      <c r="J71" s="196"/>
      <c r="K71" s="196"/>
      <c r="L71" s="196"/>
      <c r="M71" s="197"/>
      <c r="P71" s="2"/>
      <c r="Q71" s="2"/>
    </row>
    <row r="72" spans="2:22" ht="15" thickBot="1" x14ac:dyDescent="0.4">
      <c r="B72" s="205"/>
      <c r="C72" s="206"/>
      <c r="D72" s="198"/>
      <c r="E72" s="199"/>
      <c r="F72" s="199"/>
      <c r="G72" s="199"/>
      <c r="H72" s="199"/>
      <c r="I72" s="199"/>
      <c r="J72" s="199"/>
      <c r="K72" s="199"/>
      <c r="L72" s="199"/>
      <c r="M72" s="200"/>
    </row>
    <row r="73" spans="2:22" x14ac:dyDescent="0.35">
      <c r="D73" s="66"/>
      <c r="F73" s="66"/>
      <c r="G73" s="66"/>
      <c r="I73" s="66"/>
      <c r="K73" s="66"/>
      <c r="L73" s="66"/>
      <c r="M73" s="66"/>
    </row>
  </sheetData>
  <mergeCells count="87">
    <mergeCell ref="B50:C54"/>
    <mergeCell ref="D59:F59"/>
    <mergeCell ref="D60:F60"/>
    <mergeCell ref="AG50:AI50"/>
    <mergeCell ref="I50:I53"/>
    <mergeCell ref="W56:W57"/>
    <mergeCell ref="D63:M72"/>
    <mergeCell ref="B62:C72"/>
    <mergeCell ref="Q67:Q68"/>
    <mergeCell ref="V64:V65"/>
    <mergeCell ref="B59:C60"/>
    <mergeCell ref="B4:I6"/>
    <mergeCell ref="D62:M62"/>
    <mergeCell ref="D50:E53"/>
    <mergeCell ref="D54:E54"/>
    <mergeCell ref="B7:C7"/>
    <mergeCell ref="B31:C31"/>
    <mergeCell ref="I33:I36"/>
    <mergeCell ref="J33:J36"/>
    <mergeCell ref="D33:D36"/>
    <mergeCell ref="E33:E36"/>
    <mergeCell ref="H33:H36"/>
    <mergeCell ref="J50:J52"/>
    <mergeCell ref="F50:H53"/>
    <mergeCell ref="F54:H54"/>
    <mergeCell ref="B18:C18"/>
    <mergeCell ref="B25:C25"/>
    <mergeCell ref="AE7:AF7"/>
    <mergeCell ref="T7:U7"/>
    <mergeCell ref="D14:Y14"/>
    <mergeCell ref="D15:Y15"/>
    <mergeCell ref="D16:Y16"/>
    <mergeCell ref="D13:Y13"/>
    <mergeCell ref="H32:J32"/>
    <mergeCell ref="H37:H38"/>
    <mergeCell ref="B8:C8"/>
    <mergeCell ref="B10:C10"/>
    <mergeCell ref="B11:C11"/>
    <mergeCell ref="B12:C12"/>
    <mergeCell ref="D17:Y17"/>
    <mergeCell ref="B13:C13"/>
    <mergeCell ref="B33:C46"/>
    <mergeCell ref="I37:I38"/>
    <mergeCell ref="J37:J38"/>
    <mergeCell ref="I45:I46"/>
    <mergeCell ref="J45:J46"/>
    <mergeCell ref="E37:E38"/>
    <mergeCell ref="E45:E46"/>
    <mergeCell ref="D37:D46"/>
    <mergeCell ref="H45:H46"/>
    <mergeCell ref="F33:G36"/>
    <mergeCell ref="F37:G38"/>
    <mergeCell ref="F45:G46"/>
    <mergeCell ref="M45:M46"/>
    <mergeCell ref="K45:K46"/>
    <mergeCell ref="L45:L46"/>
    <mergeCell ref="F39:G40"/>
    <mergeCell ref="F41:G42"/>
    <mergeCell ref="F43:G44"/>
    <mergeCell ref="H39:H40"/>
    <mergeCell ref="H41:H42"/>
    <mergeCell ref="H43:H44"/>
    <mergeCell ref="I39:I40"/>
    <mergeCell ref="I41:I42"/>
    <mergeCell ref="M39:M40"/>
    <mergeCell ref="K32:M32"/>
    <mergeCell ref="K33:K36"/>
    <mergeCell ref="L33:L36"/>
    <mergeCell ref="M33:M36"/>
    <mergeCell ref="K37:K38"/>
    <mergeCell ref="L37:L38"/>
    <mergeCell ref="M37:M38"/>
    <mergeCell ref="M41:M42"/>
    <mergeCell ref="M43:M44"/>
    <mergeCell ref="I43:I44"/>
    <mergeCell ref="J39:J40"/>
    <mergeCell ref="J41:J42"/>
    <mergeCell ref="J43:J44"/>
    <mergeCell ref="K39:K40"/>
    <mergeCell ref="K41:K42"/>
    <mergeCell ref="K43:K44"/>
    <mergeCell ref="E39:E40"/>
    <mergeCell ref="E41:E42"/>
    <mergeCell ref="E43:E44"/>
    <mergeCell ref="L39:L40"/>
    <mergeCell ref="L41:L42"/>
    <mergeCell ref="L43:L44"/>
  </mergeCells>
  <dataValidations count="1">
    <dataValidation allowBlank="1" showInputMessage="1" showErrorMessage="1" sqref="E20:E22" xr:uid="{DA5B06F7-1591-47C3-978C-C68CEE59953D}"/>
  </dataValidations>
  <pageMargins left="0.7" right="0.7" top="0.75" bottom="0.75" header="0.3" footer="0.3"/>
  <pageSetup paperSize="9" orientation="portrait" r:id="rId1"/>
  <headerFooter>
    <oddHeader>&amp;C&amp;"Calibri"&amp;10&amp;K000000 OFFICIAL&amp;1#_x000D_</oddHeader>
    <oddFooter>&amp;C_x000D_&amp;1#&amp;"Calibri"&amp;10&amp;K000000 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5"/>
  <sheetViews>
    <sheetView workbookViewId="0">
      <selection activeCell="H17" sqref="D17:H17"/>
    </sheetView>
  </sheetViews>
  <sheetFormatPr defaultRowHeight="14.5" x14ac:dyDescent="0.35"/>
  <cols>
    <col min="4" max="8" width="25.54296875" customWidth="1"/>
    <col min="9" max="9" width="10.81640625" bestFit="1" customWidth="1"/>
  </cols>
  <sheetData>
    <row r="1" spans="1:9" x14ac:dyDescent="0.35">
      <c r="A1" t="s">
        <v>47</v>
      </c>
      <c r="B1" s="73">
        <v>0.04</v>
      </c>
    </row>
    <row r="2" spans="1:9" ht="15" thickBot="1" x14ac:dyDescent="0.4">
      <c r="A2" t="s">
        <v>50</v>
      </c>
    </row>
    <row r="3" spans="1:9" ht="19" thickBot="1" x14ac:dyDescent="0.4">
      <c r="D3" s="94" t="s">
        <v>24</v>
      </c>
      <c r="E3" s="95"/>
      <c r="F3" s="95"/>
      <c r="G3" s="95"/>
      <c r="H3" s="95"/>
    </row>
    <row r="4" spans="1:9" ht="19" thickBot="1" x14ac:dyDescent="0.4">
      <c r="C4" s="65"/>
      <c r="D4" s="97" t="s">
        <v>25</v>
      </c>
      <c r="E4" s="97"/>
      <c r="F4" s="97"/>
      <c r="G4" s="99" t="s">
        <v>26</v>
      </c>
      <c r="H4" s="100"/>
    </row>
    <row r="5" spans="1:9" x14ac:dyDescent="0.35">
      <c r="A5" s="101" t="s">
        <v>27</v>
      </c>
      <c r="B5" s="101"/>
      <c r="C5" s="102"/>
      <c r="D5" s="107" t="s">
        <v>28</v>
      </c>
      <c r="E5" s="107" t="s">
        <v>29</v>
      </c>
      <c r="F5" s="107" t="s">
        <v>30</v>
      </c>
      <c r="G5" s="107" t="s">
        <v>31</v>
      </c>
      <c r="H5" s="107" t="s">
        <v>32</v>
      </c>
    </row>
    <row r="6" spans="1:9" ht="19" customHeight="1" x14ac:dyDescent="0.35">
      <c r="A6" s="103"/>
      <c r="B6" s="103"/>
      <c r="C6" s="104"/>
      <c r="D6" s="108"/>
      <c r="E6" s="108"/>
      <c r="F6" s="108"/>
      <c r="G6" s="108"/>
      <c r="H6" s="108"/>
    </row>
    <row r="7" spans="1:9" ht="15" thickBot="1" x14ac:dyDescent="0.4">
      <c r="A7" s="105"/>
      <c r="B7" s="105"/>
      <c r="C7" s="106"/>
      <c r="D7" s="108"/>
      <c r="E7" s="108"/>
      <c r="F7" s="108"/>
      <c r="G7" s="108"/>
      <c r="H7" s="108"/>
    </row>
    <row r="8" spans="1:9" ht="14.5" customHeight="1" thickBot="1" x14ac:dyDescent="0.4">
      <c r="A8" s="88" t="s">
        <v>74</v>
      </c>
      <c r="B8" s="89"/>
      <c r="C8" s="90"/>
      <c r="D8" s="76" t="s">
        <v>97</v>
      </c>
      <c r="E8" s="76" t="s">
        <v>97</v>
      </c>
      <c r="F8" s="76" t="s">
        <v>97</v>
      </c>
      <c r="G8" s="76" t="s">
        <v>97</v>
      </c>
      <c r="H8" s="76" t="s">
        <v>97</v>
      </c>
    </row>
    <row r="9" spans="1:9" ht="14.5" customHeight="1" thickBot="1" x14ac:dyDescent="0.4">
      <c r="A9" s="88" t="s">
        <v>38</v>
      </c>
      <c r="B9" s="89"/>
      <c r="C9" s="90"/>
      <c r="D9" s="76" t="s">
        <v>97</v>
      </c>
      <c r="E9" s="76" t="s">
        <v>97</v>
      </c>
      <c r="F9" s="76" t="s">
        <v>97</v>
      </c>
      <c r="G9" s="76" t="s">
        <v>97</v>
      </c>
      <c r="H9" s="76" t="s">
        <v>97</v>
      </c>
    </row>
    <row r="10" spans="1:9" ht="15" customHeight="1" thickBot="1" x14ac:dyDescent="0.4">
      <c r="A10" s="88" t="s">
        <v>39</v>
      </c>
      <c r="B10" s="89"/>
      <c r="C10" s="90"/>
      <c r="D10" s="76" t="s">
        <v>97</v>
      </c>
      <c r="E10" s="76" t="s">
        <v>97</v>
      </c>
      <c r="F10" s="76" t="s">
        <v>97</v>
      </c>
      <c r="G10" s="76" t="s">
        <v>97</v>
      </c>
      <c r="H10" s="76" t="s">
        <v>97</v>
      </c>
    </row>
    <row r="11" spans="1:9" ht="15" customHeight="1" thickBot="1" x14ac:dyDescent="0.4">
      <c r="A11" s="91" t="s">
        <v>51</v>
      </c>
      <c r="B11" s="92"/>
      <c r="C11" s="93"/>
      <c r="D11" s="76" t="s">
        <v>97</v>
      </c>
      <c r="E11" s="76" t="s">
        <v>97</v>
      </c>
      <c r="F11" s="76" t="s">
        <v>97</v>
      </c>
      <c r="G11" s="76" t="s">
        <v>97</v>
      </c>
      <c r="H11" s="76" t="s">
        <v>97</v>
      </c>
    </row>
    <row r="12" spans="1:9" ht="15" customHeight="1" thickBot="1" x14ac:dyDescent="0.4">
      <c r="A12" s="91" t="s">
        <v>52</v>
      </c>
      <c r="B12" s="92"/>
      <c r="C12" s="93"/>
      <c r="D12" s="76" t="s">
        <v>97</v>
      </c>
      <c r="E12" s="76" t="s">
        <v>97</v>
      </c>
      <c r="F12" s="76" t="s">
        <v>97</v>
      </c>
      <c r="G12" s="76" t="s">
        <v>97</v>
      </c>
      <c r="H12" s="76" t="s">
        <v>97</v>
      </c>
    </row>
    <row r="13" spans="1:9" ht="15" customHeight="1" thickBot="1" x14ac:dyDescent="0.4">
      <c r="A13" s="91" t="s">
        <v>48</v>
      </c>
      <c r="B13" s="92"/>
      <c r="C13" s="93"/>
      <c r="D13" s="76" t="s">
        <v>97</v>
      </c>
      <c r="E13" s="76" t="s">
        <v>97</v>
      </c>
      <c r="F13" s="76" t="s">
        <v>97</v>
      </c>
      <c r="G13" s="76" t="s">
        <v>97</v>
      </c>
      <c r="H13" s="76" t="s">
        <v>97</v>
      </c>
    </row>
    <row r="14" spans="1:9" ht="15" thickBot="1" x14ac:dyDescent="0.4">
      <c r="A14" s="88" t="s">
        <v>33</v>
      </c>
      <c r="B14" s="89"/>
      <c r="C14" s="90"/>
      <c r="D14" s="77" t="s">
        <v>97</v>
      </c>
      <c r="E14" s="77" t="s">
        <v>97</v>
      </c>
      <c r="F14" s="77" t="s">
        <v>97</v>
      </c>
      <c r="G14" s="77" t="s">
        <v>97</v>
      </c>
      <c r="H14" s="77" t="s">
        <v>97</v>
      </c>
      <c r="I14" s="79"/>
    </row>
    <row r="15" spans="1:9" x14ac:dyDescent="0.35">
      <c r="A15" s="66"/>
      <c r="B15" s="66"/>
      <c r="C15" s="66"/>
      <c r="E15" s="66"/>
      <c r="F15" s="66"/>
      <c r="G15" s="66"/>
    </row>
  </sheetData>
  <mergeCells count="16">
    <mergeCell ref="A5:C7"/>
    <mergeCell ref="A14:C14"/>
    <mergeCell ref="A8:C8"/>
    <mergeCell ref="A9:C9"/>
    <mergeCell ref="A10:C10"/>
    <mergeCell ref="A11:C11"/>
    <mergeCell ref="A13:C13"/>
    <mergeCell ref="A12:C12"/>
    <mergeCell ref="D3:H3"/>
    <mergeCell ref="D5:D7"/>
    <mergeCell ref="E5:E7"/>
    <mergeCell ref="F5:F7"/>
    <mergeCell ref="G5:G7"/>
    <mergeCell ref="H5:H7"/>
    <mergeCell ref="D4:F4"/>
    <mergeCell ref="G4:H4"/>
  </mergeCells>
  <pageMargins left="0.7" right="0.7" top="0.75" bottom="0.75" header="0.3" footer="0.3"/>
  <headerFooter>
    <oddHeader>&amp;C&amp;"Calibri"&amp;10&amp;K000000 OFFICIAL&amp;1#_x000D_</oddHeader>
    <oddFooter>&amp;C_x000D_&amp;1#&amp;"Calibri"&amp;10&amp;K000000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2155cb4-4793-4ca3-8750-3275b43d12e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073AF76C8816440B0FD318DF542CEA6" ma:contentTypeVersion="14" ma:contentTypeDescription="Create a new document." ma:contentTypeScope="" ma:versionID="040d5218a36b497a36698f92bed294a4">
  <xsd:schema xmlns:xsd="http://www.w3.org/2001/XMLSchema" xmlns:xs="http://www.w3.org/2001/XMLSchema" xmlns:p="http://schemas.microsoft.com/office/2006/metadata/properties" xmlns:ns3="22155cb4-4793-4ca3-8750-3275b43d12ed" xmlns:ns4="2bd69fd6-4954-4549-ab32-1e38224a3447" targetNamespace="http://schemas.microsoft.com/office/2006/metadata/properties" ma:root="true" ma:fieldsID="6610d44b0bd8785c86eab18ff01006da" ns3:_="" ns4:_="">
    <xsd:import namespace="22155cb4-4793-4ca3-8750-3275b43d12ed"/>
    <xsd:import namespace="2bd69fd6-4954-4549-ab32-1e38224a344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_activity" minOccurs="0"/>
                <xsd:element ref="ns4:SharedWithUsers" minOccurs="0"/>
                <xsd:element ref="ns4:SharedWithDetails" minOccurs="0"/>
                <xsd:element ref="ns4:SharingHintHash" minOccurs="0"/>
                <xsd:element ref="ns3:MediaServiceObjectDetectorVersions" minOccurs="0"/>
                <xsd:element ref="ns3:MediaServiceSystemTags" minOccurs="0"/>
                <xsd:element ref="ns3:MediaServiceDateTake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155cb4-4793-4ca3-8750-3275b43d12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_activity" ma:index="14" nillable="true" ma:displayName="_activity" ma:hidden="true" ma:internalName="_activity">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ystemTags" ma:index="19" nillable="true" ma:displayName="MediaServiceSystemTags" ma:hidden="true" ma:internalName="MediaServiceSystemTag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d69fd6-4954-4549-ab32-1e38224a344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CF3760-82F4-4CF7-AED3-F5ED435B5D0D}">
  <ds:schemaRefs>
    <ds:schemaRef ds:uri="http://purl.org/dc/dcmitype/"/>
    <ds:schemaRef ds:uri="http://schemas.microsoft.com/office/2006/documentManagement/types"/>
    <ds:schemaRef ds:uri="2bd69fd6-4954-4549-ab32-1e38224a3447"/>
    <ds:schemaRef ds:uri="http://purl.org/dc/terms/"/>
    <ds:schemaRef ds:uri="22155cb4-4793-4ca3-8750-3275b43d12ed"/>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8E3526CD-A544-4E07-8CF0-B8079212B787}">
  <ds:schemaRefs>
    <ds:schemaRef ds:uri="http://schemas.microsoft.com/sharepoint/v3/contenttype/forms"/>
  </ds:schemaRefs>
</ds:datastoreItem>
</file>

<file path=customXml/itemProps3.xml><?xml version="1.0" encoding="utf-8"?>
<ds:datastoreItem xmlns:ds="http://schemas.openxmlformats.org/officeDocument/2006/customXml" ds:itemID="{79527DD6-2FC3-4329-B0B1-2FD60C16CD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155cb4-4793-4ca3-8750-3275b43d12ed"/>
    <ds:schemaRef ds:uri="2bd69fd6-4954-4549-ab32-1e38224a34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e9cc48d-6fba-4c12-9882-137473def580}" enabled="1" method="Privileged" siteId="{d3a2d0d3-7cc8-4f52-bbf9-85bd43d9427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Contract Pricing Sheet</vt:lpstr>
      <vt:lpstr>Evaluation Pricing sheet</vt:lpstr>
      <vt:lpstr>Evaluation Contract Summary </vt:lpstr>
    </vt:vector>
  </TitlesOfParts>
  <Manager/>
  <Company>The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Rodriguez (Sensitive)</dc:creator>
  <cp:keywords/>
  <dc:description/>
  <cp:lastModifiedBy>Michael Woodard</cp:lastModifiedBy>
  <cp:revision/>
  <dcterms:created xsi:type="dcterms:W3CDTF">2021-11-09T03:25:35Z</dcterms:created>
  <dcterms:modified xsi:type="dcterms:W3CDTF">2025-01-23T15:09:08Z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0x0101005073AF76C8816440B0FD318DF542CEA6</vt:lpwstr>
  </property>
  <property fmtid="{D5CDD505-2E9C-101B-9397-08002B2CF9AE}" pid="3" name="MediaServiceImageTags">
    <vt:lpwstr/>
  </property>
  <property fmtid="{D5CDD505-2E9C-101B-9397-08002B2CF9AE}" pid="4" name="Order">
    <vt:r8>3722700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