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autoCompressPictures="0" defaultThemeVersion="124226"/>
  <mc:AlternateContent xmlns:mc="http://schemas.openxmlformats.org/markup-compatibility/2006">
    <mc:Choice Requires="x15">
      <x15ac:absPath xmlns:x15ac="http://schemas.microsoft.com/office/spreadsheetml/2010/11/ac" url="F:\PROCUREMENT DEPT\3. Tenders\2024-25\CHRT546-2024-25 DES-JC - Serviced Apartments Accommodation (PBT)\3. Tender Documents\Issued documents\"/>
    </mc:Choice>
  </mc:AlternateContent>
  <xr:revisionPtr revIDLastSave="0" documentId="13_ncr:1_{31803620-D604-41F2-9B28-FC9ABEF722E7}" xr6:coauthVersionLast="47" xr6:coauthVersionMax="47" xr10:uidLastSave="{00000000-0000-0000-0000-000000000000}"/>
  <bookViews>
    <workbookView xWindow="22932" yWindow="-108" windowWidth="23256" windowHeight="12576" tabRatio="570" xr2:uid="{00000000-000D-0000-FFFF-FFFF00000000}"/>
  </bookViews>
  <sheets>
    <sheet name="A.Capacity, Location and Layout" sheetId="19" r:id="rId1"/>
    <sheet name="B.Price and Contract Standards" sheetId="20" r:id="rId2"/>
    <sheet name="C.Facilities, Staff, Environ't" sheetId="22" r:id="rId3"/>
    <sheet name="D.Quality and Impression" sheetId="24" r:id="rId4"/>
    <sheet name="E.Weightings Grid" sheetId="25" r:id="rId5"/>
    <sheet name="F.Criteria Descriptors" sheetId="26" r:id="rId6"/>
    <sheet name="G.Finance Criteria" sheetId="28" r:id="rId7"/>
  </sheets>
  <externalReferences>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25" l="1"/>
  <c r="E12" i="25"/>
  <c r="E11" i="25"/>
  <c r="E10" i="25"/>
  <c r="E9" i="25"/>
  <c r="E8" i="25"/>
  <c r="E7" i="25"/>
  <c r="E6" i="25"/>
  <c r="E5" i="25"/>
  <c r="E4" i="25"/>
  <c r="E3" i="25"/>
  <c r="E2" i="25"/>
  <c r="E14" i="25" l="1"/>
  <c r="F27" i="20"/>
  <c r="G23" i="19"/>
  <c r="F39" i="22"/>
  <c r="B12" i="25" l="1"/>
  <c r="B8" i="25"/>
  <c r="B2" i="25"/>
  <c r="F1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tc={42AEFBB7-5B24-412D-BB1C-21319C142422}</author>
  </authors>
  <commentList>
    <comment ref="A1" authorId="0" shapeId="0" xr:uid="{42AEFBB7-5B24-412D-BB1C-21319C142422}">
      <text>
        <t>[Threaded comment]
Your version of Excel allows you to read this threaded comment; however, any edits to it will get removed if the file is opened in a newer version of Excel. Learn more: https://go.microsoft.com/fwlink/?linkid=870924
Comment:
    Change and review?</t>
      </text>
    </comment>
  </commentList>
</comments>
</file>

<file path=xl/sharedStrings.xml><?xml version="1.0" encoding="utf-8"?>
<sst xmlns="http://schemas.openxmlformats.org/spreadsheetml/2006/main" count="394" uniqueCount="290">
  <si>
    <t>The Christie: Provision of Serviced Apartment Accommodation</t>
  </si>
  <si>
    <t>Notes :</t>
  </si>
  <si>
    <t xml:space="preserve"> - In order to provide a compliant response, Bidders must provide a response to each section.</t>
  </si>
  <si>
    <t>Question number</t>
  </si>
  <si>
    <t>Response requirements</t>
  </si>
  <si>
    <t>Accepted response format</t>
  </si>
  <si>
    <t>Comments</t>
  </si>
  <si>
    <t>Scoring Criteria</t>
  </si>
  <si>
    <t>Weighting</t>
  </si>
  <si>
    <t>Section A1 - Available Room Capacity</t>
  </si>
  <si>
    <t>Section notes</t>
  </si>
  <si>
    <t xml:space="preserve">A1.1 </t>
  </si>
  <si>
    <t>Schedule of apartment types (number of bedrooms / bathrooms), floorplans, details of in-apartment facilities, summary of ancillary facilities and services</t>
  </si>
  <si>
    <t>For Information</t>
  </si>
  <si>
    <t>A1.2</t>
  </si>
  <si>
    <t>Specify the maximum block size provider would be able to offer. Properties with potential for adding additional rooms to support future growth will be viewed more favourably.</t>
  </si>
  <si>
    <t>Score Criteria 1</t>
  </si>
  <si>
    <t>A1.3</t>
  </si>
  <si>
    <t xml:space="preserve">33% of allocation needs to accommodate as a minimum
Occupancy for two persons
Ability to configure to two separate beds </t>
  </si>
  <si>
    <r>
      <t>All apartments to contain sufficient and appropriate beds for the designated number of occupants (2 occupants / 3/4  occupants in line with expected ratio).
Single beds are acceptable. Double beds are advantageous.</t>
    </r>
    <r>
      <rPr>
        <sz val="11"/>
        <color theme="9" tint="-0.249977111117893"/>
        <rFont val="Calibri"/>
        <family val="2"/>
        <scheme val="minor"/>
      </rPr>
      <t xml:space="preserve">
</t>
    </r>
    <r>
      <rPr>
        <sz val="11"/>
        <color theme="1"/>
        <rFont val="Calibri"/>
        <family val="2"/>
        <scheme val="minor"/>
      </rPr>
      <t>Capacity for rooms in the smaller category to sleep more than 2 occupants, and capacity for apartments in the larger category to sleep more than 3 occupants would be considered advantageous. 
Note that 2x double beds in a given space is not an acceptable combination for the 3 occupant rooms.
Additional segregated bedrooms and individual beds for all accommodated guests in each room category are considered optimal.</t>
    </r>
  </si>
  <si>
    <t>Need to reword - Simplify</t>
  </si>
  <si>
    <t>A1.4</t>
  </si>
  <si>
    <t>as above</t>
  </si>
  <si>
    <t>A1.5</t>
  </si>
  <si>
    <t xml:space="preserve">Bidders must be able to incorporate into the overall accommodation DDA [accessible] apartment rooms that meet the disability access standards
Note that these rooms must be able to accommodate either 3 occupants simultaneously, or a combination of 2, 3 and 4  person rooms </t>
  </si>
  <si>
    <t>Specify number of Accessible rooms available and how many will be reserved within block
Specify occupancy and configuration for accessible rooms</t>
  </si>
  <si>
    <t>Wording simplified</t>
  </si>
  <si>
    <t>Section A2 - Apartment Capacity, Layout and In-Room Facilities</t>
  </si>
  <si>
    <t>A2.1</t>
  </si>
  <si>
    <t>All apartments to contain a properly equipped bathroom, containing: Toilet, sink, Shower (shower/bath combinations are acceptable), mirror and some storage. Water supply is to meet appropriate regulatory standards.
Additional features to provide further functionality in these rooms / apartment areas would be considered advantageous. for example seperate living area
Note: accessible rooms  must include appropriate adaptions to wash facilities to meet regulatory standards, or this section will be considered to fail.</t>
  </si>
  <si>
    <t xml:space="preserve">Photographs </t>
  </si>
  <si>
    <t>A2.2</t>
  </si>
  <si>
    <t>Photographs / Written Submission</t>
  </si>
  <si>
    <t>consider splitting to Kitchen and Washing facilities</t>
  </si>
  <si>
    <t>A2.3</t>
  </si>
  <si>
    <t xml:space="preserve">All apartments to contain appropriate seating and table surface space in living areas for all occupants of the rooms depending on the size and configuration (designated number of occupants).
</t>
  </si>
  <si>
    <t>Score Criteria 2</t>
  </si>
  <si>
    <t>A2.4</t>
  </si>
  <si>
    <t xml:space="preserve">All apartments to contain a Television set with access to basic channels, complimentary Wi-Fi internet access.
</t>
  </si>
  <si>
    <t>Apartment inventory, floorplans, elevations / c-sheets, photographs.</t>
  </si>
  <si>
    <t>Section A3 - Provider site location</t>
  </si>
  <si>
    <t>Score</t>
  </si>
  <si>
    <t>A3.1</t>
  </si>
  <si>
    <t>Marked location of property (or properties) highlighted on map and satellite / aerial photography.</t>
  </si>
  <si>
    <t>Section Specific Score Criteria</t>
  </si>
  <si>
    <t>A3.2</t>
  </si>
  <si>
    <t>For multiple site submissions, the bidder must provide a methodology for determining guest allocation between sites.
Single site submissions are considered optimal. For multiple sites, grouping of room types to keep similar patient groups together  (paediatric, TYA, adult) are considered advantageous. Splitting patient group types is acceptable as a minimum standard provided that the bidder can provide confidence of their ability to manage multiple site occupancy.</t>
  </si>
  <si>
    <t>Operating procedure, customer testimonials, case studies.</t>
  </si>
  <si>
    <t>A3.3</t>
  </si>
  <si>
    <t>The bidder must describe in detail their corporate practice regarding overbooking, including examples of overbooking practice with data regarding occurrences from the proposed site in the last 12 months.
A binding commitment to prioritise patients under this agreement is optimal, measures designed to drive down or mitigate this practice are considered advantageous.</t>
  </si>
  <si>
    <t>Operating procedure,  case studies, data submission.</t>
  </si>
  <si>
    <t>will we have enough knowledge on these processes to score consider keeping for info only</t>
  </si>
  <si>
    <t>Total for section</t>
  </si>
  <si>
    <t xml:space="preserve"> - In order to provide a compliant response, Bidders must provide a response to each section</t>
  </si>
  <si>
    <t>Scoring Citeria</t>
  </si>
  <si>
    <t>Section B1 - Block management policy, Cancellations and Flexibility</t>
  </si>
  <si>
    <t>B1.1</t>
  </si>
  <si>
    <t>Proposed booking model with descriptor and screenshots. Customer testimonial. Extract from system with example bookings.</t>
  </si>
  <si>
    <t>Scoring Criteria 2</t>
  </si>
  <si>
    <t>B1.2</t>
  </si>
  <si>
    <t xml:space="preserve">Booking process to allow for guest reservations in the agreed block to be confirmed up to 6-weeks in advance at maximum AND no minimum timescale.  (some rooms may be booked up to 24 hours in advance)
</t>
  </si>
  <si>
    <t>B1.3</t>
  </si>
  <si>
    <t xml:space="preserve">Describe how additional apartments beyond the agreed block can be provided and managed
</t>
  </si>
  <si>
    <t>B1.4</t>
  </si>
  <si>
    <t xml:space="preserve">Bidder has a  telephone line and is accessible each day 8am - 6pm for booking enquiries.
Advantageous if Bidder has a  dedicated telephone and email connection for patients to contact provider after booking (i.e.. by The Trust) and can receive / make contact with patients appropriately to answer questions.
</t>
  </si>
  <si>
    <t>Telephone number and access hours. Guidance and customer / guest information.</t>
  </si>
  <si>
    <t>B1.5</t>
  </si>
  <si>
    <t xml:space="preserve">Bidder has a system for recording bookings and links to accounting systems to track and report on bookings and occupancy over time back to the Trust at the request of the Trust.
</t>
  </si>
  <si>
    <t xml:space="preserve">Worked example, video or description to be demonstrated on site visit. </t>
  </si>
  <si>
    <t>B1.6</t>
  </si>
  <si>
    <t>Bidder acknowledges cancellations of bookings and allows for refunding of fees up to a point of late cancellation. 
The bidder must set out the policy for cancellations and any fees for late cancellation in the context of both block and non-block bookings. Late cancellation fees are in each case to described with details of notice periods.
No cancellation fees are to be applied to any booking (block or non-block) where cancellation or hand-back is made more than a week in advance.</t>
  </si>
  <si>
    <t>Section-specific Score Criteria</t>
  </si>
  <si>
    <t>B1.7</t>
  </si>
  <si>
    <t>Bidders to describe the process for amending block size during contract lifecycle to reflect changes in the Trust requirement for apartments. Limits or parameters to be set out as part of the submission.</t>
  </si>
  <si>
    <t>Written submission.</t>
  </si>
  <si>
    <t>Section B2 - Price</t>
  </si>
  <si>
    <t>B2.1</t>
  </si>
  <si>
    <t>B2.2</t>
  </si>
  <si>
    <t>Financial submission of 'rate card' and written submission to finance offer schedule.</t>
  </si>
  <si>
    <t>Section B3 - Invoicing</t>
  </si>
  <si>
    <t>B3.1</t>
  </si>
  <si>
    <t>Enclose sample invoice.</t>
  </si>
  <si>
    <t>B3.2</t>
  </si>
  <si>
    <r>
      <t xml:space="preserve">Provider must invoice the Trust </t>
    </r>
    <r>
      <rPr>
        <i/>
        <sz val="11"/>
        <color theme="1"/>
        <rFont val="Calibri"/>
        <family val="2"/>
        <scheme val="minor"/>
      </rPr>
      <t>only where</t>
    </r>
    <r>
      <rPr>
        <sz val="11"/>
        <color theme="1"/>
        <rFont val="Calibri"/>
        <family val="2"/>
        <scheme val="minor"/>
      </rPr>
      <t xml:space="preserve"> the guest has departed at the end of their stay and not at month end or any other midpoint.</t>
    </r>
  </si>
  <si>
    <t>Descriptor of financial system to be used, customer testimonial. Enclose sample invoice.</t>
  </si>
  <si>
    <t>B3.3</t>
  </si>
  <si>
    <t>Provider must be able to itemise this invoice by reference number, citing each guest's nightly cost, number of nights, and demonstrating deduction of any 'extra' costs to be paid by the guests themselves.</t>
  </si>
  <si>
    <t>B3.4</t>
  </si>
  <si>
    <t>Provider must be able to distinguish costs of attended stays from cancellation and other penalties.</t>
  </si>
  <si>
    <t>B3.5</t>
  </si>
  <si>
    <t>Provider must submit their apartment damages and recovery policy which covers i) Cost recovery from the guest where the guest is able to pay, and ii) cost recovery from the client where the guest cannot pay and damages costs must be underwritten.
Provider warrants as part of their submission that this policy will be applied and The Christie not sought for any damage caused by guests booked by The Christie, other than by prior agreement regarding individual cases.</t>
  </si>
  <si>
    <t>Policy on damages and cost recovery, guest T&amp;Cs, corporate T&amp;Cs.</t>
  </si>
  <si>
    <t>Score Criteria</t>
  </si>
  <si>
    <t>Section C1 - Other on-site facilities</t>
  </si>
  <si>
    <t>Section C1 describes facilities that, while not Pass/Fail, are significantly advantageous to Christie patients and will provide the best possible experience.</t>
  </si>
  <si>
    <t>C1.1</t>
  </si>
  <si>
    <t>Car parking available on-site or within close proximity. Including pricing arrangements
Allocation of Blue Badge holder spaces for guests staying in accessible apartments</t>
  </si>
  <si>
    <t>Provide description of car parking facilities or arrangement with local providers</t>
  </si>
  <si>
    <t>C1.2</t>
  </si>
  <si>
    <t>Where required space allocated for pick-up and drop-off of patient shuttle bus.
Parking for the shuttle bus advantageous for the short periods in which the vehicle waits in the parking location
Note: 16-seater minibus minimum to be accommodated. Space for larger vehicles advantageous.</t>
  </si>
  <si>
    <t>Written submission, plans, photographs.
Note also assessed as part of site visit.</t>
  </si>
  <si>
    <t>C1.3</t>
  </si>
  <si>
    <t xml:space="preserve">Storage space within each site to accommodate a limited number of supported adaptions equipment pieces on behalf of the Occupational Therapy service and other equipment for the use of patients staying on-site (if required for these patients).
</t>
  </si>
  <si>
    <t>C1.4</t>
  </si>
  <si>
    <t xml:space="preserve">Appropriately safe common areas for patients to meet with one another away from their own apartments and network.
Space sufficient in this area to allow supportive services from the Christie (Social Work, Youth Support Work, Complementary Therapies) to run sessions for the patient group.
</t>
  </si>
  <si>
    <t>C1.5</t>
  </si>
  <si>
    <t xml:space="preserve">Describe availability and provision of Gymnasium or fitness suite (or agreement with a 3rd party provider in the immediate vicinity of the site for patient and family access to fitness equipment and activities during their stay) 
</t>
  </si>
  <si>
    <t xml:space="preserve">Written submission, plans, photographs.
</t>
  </si>
  <si>
    <t>C1.6</t>
  </si>
  <si>
    <t>Bidders must provide a description of their apartment and communal area cleaning services. 
This description must include cleaning provision and regularity both at the end of a stay following a patient depart, and any 'during stay' cleaning services that are available to support families.
Fully staffed regular apartment-by-apartment cleaning included in the offer price is considered optimal. Cleaning on request (cost inclusive) is advantageous, cleaning on request (charged to guest account) also advantageous though less than an inclusive provision. 
Cleaning apartments between guest (i.e.. following departs) is considered an absolute minimum. It is expected that communal areas will be cleaned to basic level of hygiene - this is also a minimum standard.</t>
  </si>
  <si>
    <t>Written submission, operating procedures.
Note also assessed as part of site visit.</t>
  </si>
  <si>
    <t>C1.7</t>
  </si>
  <si>
    <t>An on-site catering offer is not part of the minimum requirement, however it is advantageous. 
A (chargeable) breakfast offer is considered advantageous while a catering offer throughout the day is considered optimal.
Note that The Christie does not provide specific funding for any catering and has no expectation that this will be provided on patients' behalf.</t>
  </si>
  <si>
    <t>C1.8</t>
  </si>
  <si>
    <t>Bidders are to describe their approach to manage cleaning and making safe of rooms following a major accident or incident within an apartment involving the presence of hazardous materials; e.g.. bodily fluids, chemicals, sharps etc.</t>
  </si>
  <si>
    <t>Section C2 - Staffing and on-site support</t>
  </si>
  <si>
    <t>C2.1</t>
  </si>
  <si>
    <t>Dedicated account manager in place in respect of The Christie, contact throughout normal business hours. Contact outside these hours is advantageous.
The account manager must have authority to resolve any billing and account issues and also to resolve any logistical / operational issues on site. This individual should be based on site as their normal place of work and be appropriately cross-covered in the case of any absences.</t>
  </si>
  <si>
    <t>C2.2</t>
  </si>
  <si>
    <t>Reception desk manned during the day. 9-5 provision is considered minimum</t>
  </si>
  <si>
    <t>Operating procedure, guest information.</t>
  </si>
  <si>
    <t>C2.3</t>
  </si>
  <si>
    <t>Maintenance services must be available seven days a week to respond to any in-apartment equipment faults with any appliances or amenities.  
Support to be provided in normal working hours but extended hours advantageous and 24/7 support optimal.</t>
  </si>
  <si>
    <t>Written submission, operating procedures
Note also assessed as part of site visit.</t>
  </si>
  <si>
    <t>C2.4</t>
  </si>
  <si>
    <t>Security provision on or near site to deal with disturbances either involving patients and families or incidents on site that may adversely impact patient safety or the experience of their stay.</t>
  </si>
  <si>
    <t>C2.5</t>
  </si>
  <si>
    <t>Measures taken to ensure safeguarding of guests</t>
  </si>
  <si>
    <t>Written submission, operating procedures</t>
  </si>
  <si>
    <t>Section C3 - Environmental sustainability</t>
  </si>
  <si>
    <t>C3.1</t>
  </si>
  <si>
    <t>Please confirm that your organisation is taking steps to reduce your greenhouse gas emissions over time and is publicly committed to achieving net zero by 2050. The successful supplier will be requested to provide the URL to their website at contract award stage.</t>
  </si>
  <si>
    <t>C3.2</t>
  </si>
  <si>
    <t>Cross-site energy rating, if available.</t>
  </si>
  <si>
    <t>Environmental sustainability certificate (EPC).</t>
  </si>
  <si>
    <t>C3.3</t>
  </si>
  <si>
    <t>The site(s) proposed should facilitate public transport links to allow patients without access to a vehicle to access the service. 
The provider must locate their nearest transport links geographically, and demonstrate journeys to and from the site(s) with transport times.
Proximity to the following are advantageous: Airport, Railway Station, Manchester Metrolink Station, Bus Stops for buses on major arterial routes.</t>
  </si>
  <si>
    <t>Map, references to local transport timetables, guest travel information.</t>
  </si>
  <si>
    <t>Section C4 - Health &amp; Safety</t>
  </si>
  <si>
    <t>C4.1</t>
  </si>
  <si>
    <t xml:space="preserve">Apartments must be self-contained and secure.  
Swipe cards for access to different parts of site are considered advantageous, site-wide integrated security systems and multiple-secure apartments are considered optimal. </t>
  </si>
  <si>
    <t>C4.2</t>
  </si>
  <si>
    <t>The site must be secure, using staff, controls, and surveillance to prevent unauthorised public access. Any intrusions must be promptly identified and removed. Bidders should outline their approach to managing such incidents.</t>
  </si>
  <si>
    <t>C4.3</t>
  </si>
  <si>
    <t>Bidders to describe the distribution of apartments and communal areas for the use of Christie guests within their property(s). More self-contained areas / dedicated floors would be considered advantageous, as opposed to an approach to management that spread guests in dissimilar areas around a larger property.
Christie-specific floors or areas of the build are advantageous, with some control over access. Exclusive use of site(s) are considered most advantageous.</t>
  </si>
  <si>
    <t>Map, guest information.</t>
  </si>
  <si>
    <t>C4.4</t>
  </si>
  <si>
    <t>The bidder must submit their approach to managing disturbances on site that may take place within families staying in accommodation or between families in the same accommodation.
Bidders must submit their policy on ejecting disruptive guests.</t>
  </si>
  <si>
    <t>Written submission, operating procedures, security protocols, guest information.</t>
  </si>
  <si>
    <t>C4.5</t>
  </si>
  <si>
    <t>Complies with current fire regulations</t>
  </si>
  <si>
    <t>C4.6</t>
  </si>
  <si>
    <t>Bidders should outline their business continuity plans in the event the accommodation becomes unusable.</t>
  </si>
  <si>
    <t>C4.7</t>
  </si>
  <si>
    <t>The provider must be able to provide insurance policies</t>
  </si>
  <si>
    <t>C4.8</t>
  </si>
  <si>
    <t>Apartments must be appropriately ventilated in line with the appropriate standards, with opening windows HVAC or A/C.
Air conditioning and climate control is considered advantageous.</t>
  </si>
  <si>
    <t>Room specification.</t>
  </si>
  <si>
    <t>C4.9</t>
  </si>
  <si>
    <t>Temperature must be controllable within appropriate limits in line with standards. Full air conditioning, climate control and heating are considered advantageous.</t>
  </si>
  <si>
    <t>Guest information, technical specification.
Note also assessed as part of site visit.</t>
  </si>
  <si>
    <t>C4.10</t>
  </si>
  <si>
    <t>Communal outdoor space on site is considered advantageous.                                                                     Private outside space, such as a balcony, is consider advantageous</t>
  </si>
  <si>
    <t xml:space="preserve">Score Criteria </t>
  </si>
  <si>
    <t>Section D1 - Interior feel, quality of appointment</t>
  </si>
  <si>
    <t>D1.1</t>
  </si>
  <si>
    <t xml:space="preserve">Bidders must submit their AA / Visit Britain star rating. 2-star standard is acceptable, 3-star is advantageous and greater than 3-star would be considered optimal. </t>
  </si>
  <si>
    <t>Award certifications, supporting service standards submission.</t>
  </si>
  <si>
    <t>D1.2</t>
  </si>
  <si>
    <t>The property team must present patients and The Christie staff with an accurate overview of the proposed property, including photos and videos, to support informed decision-making.</t>
  </si>
  <si>
    <t>Presentation and Q&amp;A</t>
  </si>
  <si>
    <t>Section D2 - Guest satisfaction &amp; user ratings</t>
  </si>
  <si>
    <t>D2.1</t>
  </si>
  <si>
    <t>Bidders must provide a report on guest feedback over the last 6 months of operating at this site (or less if the site recently opened), with a  guarantee of the provenance of the accuracy of submitted information.</t>
  </si>
  <si>
    <t>Customer testimonials, guest testimonials.</t>
  </si>
  <si>
    <t>A number of different criteria headings are used in this exercise. Most questions will refer to one of the generic criteria types below, however in certain cases references are made to score criteria specific to the section referenced. Please refer to tabs A-D and their score criteria carefully, referencing the tables below as necessary.</t>
  </si>
  <si>
    <t>Generic Score Criteria</t>
  </si>
  <si>
    <t>Very high confidence. The bid exceeds the minimum criteria across the piece and offers optimal services that maximise effectiveness against the requirement.</t>
  </si>
  <si>
    <t>High confidence. The bid provides several advantageous aspects and exceeds the minimum standard in terms of the services offered.</t>
  </si>
  <si>
    <t>Satisfactory confidence. The bid meets the minimum criteria and is considered to offer some advantageous features against the requirement.</t>
  </si>
  <si>
    <t>Limited confidence. The bid meets the minimum standard and with some minor advantages against the requirement.</t>
  </si>
  <si>
    <t>Minimum compliance. The bid meets the minimum required standard set out in the requirement, but offers nothing beyond this.</t>
  </si>
  <si>
    <t>Very high confidence. The bid exceeds the minimum criteria across the piece and offers optimised services that maximise effectiveness against the requirement.</t>
  </si>
  <si>
    <t>High confidence. The bid provides a number of advantageous aspects and exceeds the minimum standard in terms of the services offered.</t>
  </si>
  <si>
    <t>Satisfactory confidence. The bid meets the minimum criteria and is considered to offer advantageous features against the requirement.</t>
  </si>
  <si>
    <t>Low confidence. The bid is still compliant, as no minimum standard has been set, however no score will be awarded against this section as it does not meet the requirement.</t>
  </si>
  <si>
    <t>All property(ies) included in the bid are located within the immediate vicinity of The Christie or RMCH.</t>
  </si>
  <si>
    <t>All property(ies) included in the bid are located within the immediate vicinity of the "Oxford Road corridor" most direct route between The Christie and RMCH.</t>
  </si>
  <si>
    <t>All property(ies) included in the bid are located within the pink "inner perimeter" of the two hospitals included in section A3.1.4 of the specification.</t>
  </si>
  <si>
    <t>All property(ies) included in the bid are located within the blue "outer perimeter" of the two hospitals included in section A3.1.4 of the specification, near the boundary with the "inner perimeter".</t>
  </si>
  <si>
    <t>All property(ies) included in the bid are located within the blue "outer perimeter" of the two hospitals included in section A3.1.4 of the specification, near the outer edge of this perimeter.</t>
  </si>
  <si>
    <t>Any bids that include property(ies) outside the perimeters will be considered non-compliant.</t>
  </si>
  <si>
    <t>The bidder will allow The Christie to make and cancel bookings, within or beyond the block, at any time, without the application of any financial penalty.</t>
  </si>
  <si>
    <t>The bidder will allow The Christie to make and cancel bookings, within or beyond the block, with 24 hours' notice, without the application of any financial penalty.</t>
  </si>
  <si>
    <t>The bidder will allow The Christie to make and cancel bookings, within or beyond the block, with 48 hours' notice, without the application of any financial penalty.</t>
  </si>
  <si>
    <t>The bidder will allow The Christie to make and cancel bookings, within or beyond the block, with 72 hours' notice, without the application of any financial penalty.</t>
  </si>
  <si>
    <t>The bidder will allow The Christie to make and cancel bookings, within or beyond the block, with 96 hours' notice, without the application of any financial penalty.</t>
  </si>
  <si>
    <t>The bidder will allow The Christie to make and cancel bookings, within or beyond the block, without the application of any financial penalty, only if more than 96 hours' notice is given.</t>
  </si>
  <si>
    <t>Bidder identifies an in-house staff team working 24/7, the hours described as optimal, or all hours during the day that the service could potentially be needed by guests and/or the client.</t>
  </si>
  <si>
    <t>As a general rule, The Christie would prefer services against these headings to be provided by an in-house team working directly for the bidder. 
The Christie would also prefer that services against these headings be provided on an extended hours basis to increase accessibility.
Criteria in this section reflect the above advantages.</t>
  </si>
  <si>
    <t>Bidder identifies an in-house staff team working extended hours the service to maximise responsiveness to guest / client need.</t>
  </si>
  <si>
    <t>Bidder identifies an in-house staff team working to normal working hours, or an outsourced/subcontracted solution working extended hours.</t>
  </si>
  <si>
    <t>Bidder identifies an outsourced/subcontracted solution during working hours only.</t>
  </si>
  <si>
    <t>Bidder identifies any solution for the service that works less than standard working hours, or uses a subcontracted solution whose track record gives any cause for client concern.</t>
  </si>
  <si>
    <t>Bidder does not have any provision for this service type.</t>
  </si>
  <si>
    <t>Criteria</t>
  </si>
  <si>
    <t>Group Weight</t>
  </si>
  <si>
    <t>Sub criteria</t>
  </si>
  <si>
    <t>Section Weight</t>
  </si>
  <si>
    <r>
      <rPr>
        <b/>
        <u/>
        <sz val="11"/>
        <color theme="1"/>
        <rFont val="Arial"/>
        <family val="2"/>
      </rPr>
      <t>Section A</t>
    </r>
    <r>
      <rPr>
        <b/>
        <sz val="11"/>
        <color theme="1"/>
        <rFont val="Arial"/>
        <family val="2"/>
      </rPr>
      <t xml:space="preserve">
Capacity, Location and Layout</t>
    </r>
  </si>
  <si>
    <t>Available block and allocation</t>
  </si>
  <si>
    <t>A1</t>
  </si>
  <si>
    <t>Apartment capacity, Layout, and in-room facilities</t>
  </si>
  <si>
    <t>A2</t>
  </si>
  <si>
    <t>Provider site location</t>
  </si>
  <si>
    <t>A3</t>
  </si>
  <si>
    <r>
      <rPr>
        <b/>
        <u/>
        <sz val="11"/>
        <color theme="1"/>
        <rFont val="Arial"/>
        <family val="2"/>
      </rPr>
      <t>Section B</t>
    </r>
    <r>
      <rPr>
        <b/>
        <sz val="11"/>
        <color theme="1"/>
        <rFont val="Arial"/>
        <family val="2"/>
      </rPr>
      <t xml:space="preserve">
Contract Standards
Price
</t>
    </r>
    <r>
      <rPr>
        <b/>
        <sz val="11"/>
        <color rgb="FFFF00FF"/>
        <rFont val="Arial"/>
        <family val="2"/>
      </rPr>
      <t/>
    </r>
  </si>
  <si>
    <t>Block management policy, Cancellations and Flexibility</t>
  </si>
  <si>
    <t>B1</t>
  </si>
  <si>
    <t>Invoicing</t>
  </si>
  <si>
    <t>B3</t>
  </si>
  <si>
    <t>Price</t>
  </si>
  <si>
    <t>B2</t>
  </si>
  <si>
    <r>
      <rPr>
        <b/>
        <u/>
        <sz val="11"/>
        <color theme="1"/>
        <rFont val="Arial"/>
        <family val="2"/>
      </rPr>
      <t>Section C</t>
    </r>
    <r>
      <rPr>
        <b/>
        <sz val="11"/>
        <color theme="1"/>
        <rFont val="Arial"/>
        <family val="2"/>
      </rPr>
      <t xml:space="preserve">
Facilities, Staff and Environment</t>
    </r>
  </si>
  <si>
    <t>Other on-site facilities</t>
  </si>
  <si>
    <t>C1</t>
  </si>
  <si>
    <t>Staffing and on-site support</t>
  </si>
  <si>
    <t>C2</t>
  </si>
  <si>
    <t>Environmental sustainability</t>
  </si>
  <si>
    <t>C3</t>
  </si>
  <si>
    <t>Health &amp; Safety</t>
  </si>
  <si>
    <t>C4</t>
  </si>
  <si>
    <r>
      <rPr>
        <b/>
        <u/>
        <sz val="11"/>
        <color theme="1"/>
        <rFont val="Arial"/>
        <family val="2"/>
      </rPr>
      <t>Section D</t>
    </r>
    <r>
      <rPr>
        <b/>
        <sz val="11"/>
        <color theme="1"/>
        <rFont val="Arial"/>
        <family val="2"/>
      </rPr>
      <t xml:space="preserve">
Quality and overall impression</t>
    </r>
  </si>
  <si>
    <t>Interior feel and quality of appointment</t>
  </si>
  <si>
    <t>D1</t>
  </si>
  <si>
    <t>Guest satisfaction and user ratings</t>
  </si>
  <si>
    <t>D2</t>
  </si>
  <si>
    <t>Cost submissions</t>
  </si>
  <si>
    <t>Overall weighting (out of 100%)</t>
  </si>
  <si>
    <t xml:space="preserve">Score methodology </t>
  </si>
  <si>
    <t>£</t>
  </si>
  <si>
    <t>e.g.. 100</t>
  </si>
  <si>
    <t>e.g.. 200</t>
  </si>
  <si>
    <t>Per-night price of the sample room block at section B2.5 of the specification.
- 10x Apartment sleeping 2 people
- 15x Apartment sleeping 3 people
- 5x Accessible apartment sleeping 3 people</t>
  </si>
  <si>
    <t>e.g.. 3000</t>
  </si>
  <si>
    <t xml:space="preserve">66% of allocation needs to accommodate as a minimum
Occupancy for 3 and 4 persons (or more)
Ability to configure to 3/4 separate beds </t>
  </si>
  <si>
    <t xml:space="preserve">Weighting </t>
  </si>
  <si>
    <t>`</t>
  </si>
  <si>
    <t>B1.8</t>
  </si>
  <si>
    <t>Bidder warrants that all apartments will be ready for use at the commencement of contract</t>
  </si>
  <si>
    <t>1 x Single/double bed with optional occassional bed e.g. Sofa bed in second area</t>
  </si>
  <si>
    <t>minimum of 2 separate sleeping quarters (1xDouble bed + 1 x Double bed)</t>
  </si>
  <si>
    <t>minimum of 2 separate sleeping quarters (2 x single bed + 1 x Double bed)</t>
  </si>
  <si>
    <t>minimum of 2 separate sleeping quarters (2 x single bed + 2 x single bed)</t>
  </si>
  <si>
    <t>Minimum of 5 x DDA [accessible] apartment rooms that meet the disability access standards  all of which accommodate a minimum occupancy for two persons ability to configure to two separate beds in a single sleeping area</t>
  </si>
  <si>
    <t>Minimum of 5 x DDA [accessible] apartment rooms that meet the disability access standards  all of which accommodate a minimum occupancy for 3 and 4 persons with the ability to configure toa minimum of two separate sleeping areas</t>
  </si>
  <si>
    <t>5 or more DDA [accessible] apartment rooms that meet the disability access standards  all of which accommodate a minimum occupancy for two persons and DDA [accessible] apartment rooms that meet the disability access standards  all of which accommodate a minimum occupancy for 3 and 4 persons</t>
  </si>
  <si>
    <t>Minimum of 5 x DDA [accessible] apartment rooms that meet the disability access standards  all of which accommodate a minimum occupancy for two persons in one double bed</t>
  </si>
  <si>
    <t>2 x single bed in one area</t>
  </si>
  <si>
    <t>2 x single bed in 2 separate areas</t>
  </si>
  <si>
    <t>2 x double beds in one area</t>
  </si>
  <si>
    <t>minimum of 2 separate sleeping quarters (1x single bed + 1x double bed)</t>
  </si>
  <si>
    <t>Evaluated at Eligibity Stage</t>
  </si>
  <si>
    <t>All apartments to contain sufficient and appropriate beds for the designated number of occupants (2 occupants / 3/4  occupants in line with expected ratio).
Single beds are acceptable. Double beds are advantageous.
Capacity for rooms in the smaller category to sleep more than 2 occupants, and capacity for apartments in the larger category to sleep more than 3 occupants would be considered advantageous. 
Note that 2x double beds in a given space is not an acceptable combination for the 3 occupant rooms.
Additional segregated bedrooms and individual beds for all accommodated guests in each room category are considered optimal.</t>
  </si>
  <si>
    <t>All apartments to contain a properly equipped kitchen, containing: cooking facilities and equipment and fridge/freezer.
Washing machines in-apartment would be advantageous, however a communal laundry room is an acceptable alternative.</t>
  </si>
  <si>
    <t>The bidder must enable apartment bookings for The Christie, sharing only party size, check-in date, and Christie hospital reference number.
Preferred systems include online portals, email, or electronic options with record-keeping and audit capabilities. A GDPR-compliant cloud-based system for staff to manage bookings and guest details is advantageous.</t>
  </si>
  <si>
    <t xml:space="preserve">Evaluated at Eligibity Stage
</t>
  </si>
  <si>
    <t>Written submission                                                                               
Note also assessed as part of site visit</t>
  </si>
  <si>
    <t>DDA [accessible] all apartment rooms meet the disability access standards</t>
  </si>
  <si>
    <t xml:space="preserve">Bidders must be able to accommodate a minimum of 34 families (individual apartments) in-house at any one time. 
</t>
  </si>
  <si>
    <r>
      <t>Bidders must commit to a fixed price rate for the initial term for each apartment type that does not fluctuate depending on booking lead time.</t>
    </r>
    <r>
      <rPr>
        <sz val="11"/>
        <rFont val="Calibri"/>
        <family val="2"/>
        <scheme val="minor"/>
      </rPr>
      <t xml:space="preserve">
Please specify the per night price for:
- an apartment sleeping 2 guests
- an appratment sleeping 3 guests
</t>
    </r>
    <r>
      <rPr>
        <sz val="11"/>
        <color theme="1"/>
        <rFont val="Calibri"/>
        <family val="2"/>
        <scheme val="minor"/>
      </rPr>
      <t xml:space="preserve">
</t>
    </r>
  </si>
  <si>
    <t xml:space="preserve"> </t>
  </si>
  <si>
    <t xml:space="preserve">Tab G. Finance Criteria </t>
  </si>
  <si>
    <t>Lowest Cost Bid [against this line] / Bidders' Cost [against this line] x 30</t>
  </si>
  <si>
    <t>Per-night price of a single apartment that accommodates 2 guests in separate beds.
See specification section B2 Point 2.7.</t>
  </si>
  <si>
    <t>Per-night price of a single apartment that accommodates 3 guests.
See specification section B2 Point 2.7</t>
  </si>
  <si>
    <t>Per-night price of an accessible apartment that accommodates 3 guests.
See specification section B2 Point 2.7</t>
  </si>
  <si>
    <t>-</t>
  </si>
  <si>
    <t>minimum of 2 separate sleeping quarters (2 x single bed + 2 x single bed) plus optional occasional bed e.g. Sofa bed in third area</t>
  </si>
  <si>
    <t>A.1.4</t>
  </si>
  <si>
    <t>A.1.5</t>
  </si>
  <si>
    <r>
      <t>C2.2 - C2</t>
    </r>
    <r>
      <rPr>
        <b/>
        <sz val="11"/>
        <color rgb="FFFF0000"/>
        <rFont val="Calibri"/>
        <family val="2"/>
        <scheme val="minor"/>
      </rPr>
      <t>.</t>
    </r>
    <r>
      <rPr>
        <b/>
        <sz val="11"/>
        <rFont val="Calibri"/>
        <family val="2"/>
        <scheme val="minor"/>
      </rPr>
      <t>5</t>
    </r>
  </si>
  <si>
    <t>Score criteria 1</t>
  </si>
  <si>
    <t>Score criteria 2</t>
  </si>
  <si>
    <t>Sample block cost, per-night based on the room configuration described in  Appendix A, Section B2 Price, Point 2.8.
Bidders must detail separately the per night cost of each room type within this configuration (Please note these prices must also be accessible to guests who wish to book additional rooms themselves as per Appendix A Section B Price, Point 2.9.
Prices specified will be taken forward into the contract.</t>
  </si>
  <si>
    <t xml:space="preserve">Evaluated at Eligibity Stage
Also to be assessed as part of site visit.
</t>
  </si>
  <si>
    <t>Finance score will be calculated using the following sheet. 
Bidders should provide a price in the cost submissions section of Appendix E(ii). This should exclude VAT but include all other costs (booking fees etc.). 
The methodology used is relative, i.e.. the score awarded will depend on submissions of other providers. In each case, the following formula will be applied: (Lowest Total Cost Bid / Bidders Total Cost) x Score Weighting.</t>
  </si>
  <si>
    <t>Fail</t>
  </si>
  <si>
    <r>
      <t xml:space="preserve">The bidder must operate one or more serviced apartment locations put forward to this tender which must be open and fully operational at the time of bidding. Failure to put forward such a facility will result in the rejection of the submission.
Bidders must put forward and identify a property or properties to support this bid. All sites proposed must fall within the perimeter area attached at page 12 of the specification to achieve a compliant score, however sites within one kilometre of the area perimeter </t>
    </r>
    <r>
      <rPr>
        <sz val="11"/>
        <rFont val="Calibri"/>
        <family val="2"/>
        <scheme val="minor"/>
      </rPr>
      <t>will</t>
    </r>
    <r>
      <rPr>
        <sz val="11"/>
        <color theme="1"/>
        <rFont val="Calibri"/>
        <family val="2"/>
        <scheme val="minor"/>
      </rPr>
      <t xml:space="preserve"> be accepted (i.e. with a lower score).
Submissions involving properties with high proximity to either The Christie main site (Withington) or Royal Manchester Children's Hospital site would be advantageous and viewed favourably.</t>
    </r>
  </si>
  <si>
    <r>
      <t>Provider must be capable of issuing a single monthly invoice in respect of each Christie service using the provision to accommodate patients (i.e. a single monthly invoice against each valid purchase order).
Please se</t>
    </r>
    <r>
      <rPr>
        <sz val="11"/>
        <rFont val="Calibri"/>
        <family val="2"/>
        <scheme val="minor"/>
      </rPr>
      <t>e Appendix C for a sample template invoice</t>
    </r>
    <r>
      <rPr>
        <sz val="11"/>
        <color theme="1"/>
        <rFont val="Calibri"/>
        <family val="2"/>
        <scheme val="minor"/>
      </rPr>
      <t xml:space="preserve"> format to be used by the successful bidder.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</si>
</sst>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8"/>
      <color theme="0"/>
      <name val="Calibri"/>
      <family val="2"/>
      <scheme val="minor"/>
    </font>
    <font>
      <sz val="14"/>
      <color theme="0"/>
      <name val="Calibri"/>
      <family val="2"/>
      <scheme val="minor"/>
    </font>
    <font>
      <sz val="14"/>
      <color theme="1"/>
      <name val="Calibri"/>
      <family val="2"/>
      <scheme val="minor"/>
    </font>
    <font>
      <sz val="10"/>
      <name val="Arial"/>
      <family val="2"/>
    </font>
    <font>
      <u/>
      <sz val="11"/>
      <color theme="10"/>
      <name val="Calibri"/>
      <family val="2"/>
      <scheme val="minor"/>
    </font>
    <font>
      <u/>
      <sz val="11"/>
      <color theme="11"/>
      <name val="Calibri"/>
      <family val="2"/>
      <scheme val="minor"/>
    </font>
    <font>
      <sz val="11"/>
      <color theme="9" tint="-0.249977111117893"/>
      <name val="Calibri"/>
      <family val="2"/>
      <scheme val="minor"/>
    </font>
    <font>
      <i/>
      <sz val="11"/>
      <color theme="1"/>
      <name val="Calibri"/>
      <family val="2"/>
      <scheme val="minor"/>
    </font>
    <font>
      <sz val="11"/>
      <color theme="1"/>
      <name val="Arial"/>
      <family val="2"/>
    </font>
    <font>
      <b/>
      <sz val="11"/>
      <color theme="1"/>
      <name val="Arial"/>
      <family val="2"/>
    </font>
    <font>
      <sz val="11"/>
      <color theme="0"/>
      <name val="Calibri"/>
      <family val="2"/>
      <scheme val="minor"/>
    </font>
    <font>
      <b/>
      <sz val="14"/>
      <color theme="1"/>
      <name val="Calibri"/>
      <family val="2"/>
      <scheme val="minor"/>
    </font>
    <font>
      <b/>
      <sz val="14"/>
      <color theme="0" tint="-0.249977111117893"/>
      <name val="Calibri"/>
      <family val="2"/>
      <scheme val="minor"/>
    </font>
    <font>
      <b/>
      <sz val="11"/>
      <color rgb="FFFF00FF"/>
      <name val="Arial"/>
      <family val="2"/>
    </font>
    <font>
      <b/>
      <u/>
      <sz val="11"/>
      <color theme="1"/>
      <name val="Arial"/>
      <family val="2"/>
    </font>
    <font>
      <sz val="11"/>
      <name val="Calibri"/>
      <family val="2"/>
      <scheme val="minor"/>
    </font>
    <font>
      <sz val="11"/>
      <color rgb="FF000000"/>
      <name val="Calibri"/>
      <family val="2"/>
      <scheme val="minor"/>
    </font>
    <font>
      <b/>
      <sz val="11"/>
      <color rgb="FF000000"/>
      <name val="Calibri"/>
      <family val="2"/>
      <scheme val="minor"/>
    </font>
    <font>
      <sz val="11"/>
      <color rgb="FF242424"/>
      <name val="Aptos Narrow"/>
      <charset val="1"/>
    </font>
    <font>
      <sz val="11"/>
      <color rgb="FF000000"/>
      <name val="Calibri"/>
      <family val="2"/>
    </font>
    <font>
      <sz val="11"/>
      <color rgb="FF242424"/>
      <name val="Calibri"/>
      <scheme val="minor"/>
    </font>
    <font>
      <sz val="11"/>
      <color rgb="FFFF0000"/>
      <name val="Calibri"/>
      <family val="2"/>
      <scheme val="minor"/>
    </font>
    <font>
      <b/>
      <sz val="11"/>
      <color rgb="FFFF0000"/>
      <name val="Calibri"/>
      <family val="2"/>
      <scheme val="minor"/>
    </font>
    <font>
      <sz val="8"/>
      <name val="Calibri"/>
      <family val="2"/>
      <scheme val="minor"/>
    </font>
    <font>
      <b/>
      <sz val="11"/>
      <name val="Calibri"/>
      <family val="2"/>
      <scheme val="minor"/>
    </font>
  </fonts>
  <fills count="10">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FFFFFF"/>
        <bgColor rgb="FF000000"/>
      </patternFill>
    </fill>
    <fill>
      <patternFill patternType="solid">
        <fgColor rgb="FFC5D9F1"/>
        <bgColor rgb="FF000000"/>
      </patternFill>
    </fill>
    <fill>
      <patternFill patternType="solid">
        <fgColor theme="1" tint="0.499984740745262"/>
        <bgColor indexed="64"/>
      </patternFill>
    </fill>
    <fill>
      <patternFill patternType="solid">
        <fgColor theme="9"/>
        <bgColor indexed="64"/>
      </patternFill>
    </fill>
  </fills>
  <borders count="72">
    <border>
      <left/>
      <right/>
      <top/>
      <bottom/>
      <diagonal/>
    </border>
    <border>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0070C0"/>
      </left>
      <right/>
      <top style="thin">
        <color rgb="FF0070C0"/>
      </top>
      <bottom style="thin">
        <color rgb="FF0070C0"/>
      </bottom>
      <diagonal/>
    </border>
    <border>
      <left/>
      <right/>
      <top style="thin">
        <color theme="3" tint="0.39997558519241921"/>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style="medium">
        <color rgb="FF000000"/>
      </left>
      <right style="medium">
        <color rgb="FF000000"/>
      </right>
      <top/>
      <bottom style="medium">
        <color rgb="FF000000"/>
      </bottom>
      <diagonal/>
    </border>
    <border>
      <left/>
      <right style="medium">
        <color theme="1"/>
      </right>
      <top/>
      <bottom/>
      <diagonal/>
    </border>
    <border>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style="thin">
        <color rgb="FF0070C0"/>
      </left>
      <right/>
      <top/>
      <bottom style="thin">
        <color indexed="64"/>
      </bottom>
      <diagonal/>
    </border>
    <border>
      <left/>
      <right/>
      <top/>
      <bottom style="thin">
        <color theme="3"/>
      </bottom>
      <diagonal/>
    </border>
    <border>
      <left/>
      <right style="thin">
        <color theme="3"/>
      </right>
      <top style="thin">
        <color theme="3"/>
      </top>
      <bottom/>
      <diagonal/>
    </border>
    <border>
      <left/>
      <right style="thin">
        <color theme="3"/>
      </right>
      <top/>
      <bottom/>
      <diagonal/>
    </border>
    <border>
      <left/>
      <right style="thin">
        <color rgb="FF0070C0"/>
      </right>
      <top style="thin">
        <color theme="3"/>
      </top>
      <bottom/>
      <diagonal/>
    </border>
    <border>
      <left style="thin">
        <color theme="3"/>
      </left>
      <right/>
      <top style="thin">
        <color theme="3"/>
      </top>
      <bottom/>
      <diagonal/>
    </border>
    <border>
      <left style="thin">
        <color rgb="FF0070C0"/>
      </left>
      <right/>
      <top style="thin">
        <color theme="3"/>
      </top>
      <bottom style="thin">
        <color rgb="FF0070C0"/>
      </bottom>
      <diagonal/>
    </border>
    <border>
      <left style="thin">
        <color theme="3"/>
      </left>
      <right/>
      <top/>
      <bottom/>
      <diagonal/>
    </border>
    <border>
      <left style="thin">
        <color theme="3"/>
      </left>
      <right/>
      <top/>
      <bottom style="thin">
        <color theme="3"/>
      </bottom>
      <diagonal/>
    </border>
    <border>
      <left style="thin">
        <color rgb="FF0070C0"/>
      </left>
      <right/>
      <top/>
      <bottom style="thin">
        <color theme="3"/>
      </bottom>
      <diagonal/>
    </border>
    <border>
      <left/>
      <right style="thin">
        <color theme="3"/>
      </right>
      <top/>
      <bottom style="thin">
        <color theme="3"/>
      </bottom>
      <diagonal/>
    </border>
    <border>
      <left/>
      <right style="medium">
        <color indexed="64"/>
      </right>
      <top/>
      <bottom style="medium">
        <color indexed="64"/>
      </bottom>
      <diagonal/>
    </border>
    <border>
      <left/>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left>
      <right style="medium">
        <color rgb="FF000000"/>
      </right>
      <top/>
      <bottom style="medium">
        <color rgb="FF000000"/>
      </bottom>
      <diagonal/>
    </border>
    <border>
      <left/>
      <right/>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top style="medium">
        <color indexed="64"/>
      </top>
      <bottom/>
      <diagonal/>
    </border>
    <border>
      <left style="medium">
        <color indexed="64"/>
      </left>
      <right/>
      <top/>
      <bottom style="medium">
        <color indexed="64"/>
      </bottom>
      <diagonal/>
    </border>
    <border>
      <left/>
      <right style="thin">
        <color rgb="FF000000"/>
      </right>
      <top/>
      <bottom/>
      <diagonal/>
    </border>
    <border>
      <left style="medium">
        <color rgb="FF000000"/>
      </left>
      <right style="medium">
        <color rgb="FF000000"/>
      </right>
      <top style="medium">
        <color indexed="64"/>
      </top>
      <bottom/>
      <diagonal/>
    </border>
    <border>
      <left/>
      <right style="medium">
        <color indexed="64"/>
      </right>
      <top/>
      <bottom/>
      <diagonal/>
    </border>
    <border>
      <left style="medium">
        <color rgb="FF000000"/>
      </left>
      <right style="medium">
        <color indexed="64"/>
      </right>
      <top style="medium">
        <color rgb="FF000000"/>
      </top>
      <bottom/>
      <diagonal/>
    </border>
  </borders>
  <cellStyleXfs count="5">
    <xf numFmtId="0" fontId="0" fillId="0" borderId="0"/>
    <xf numFmtId="0" fontId="6" fillId="0" borderId="0"/>
    <xf numFmtId="0" fontId="1" fillId="0" borderId="0"/>
    <xf numFmtId="0" fontId="7" fillId="0" borderId="0" applyNumberFormat="0" applyFill="0" applyBorder="0" applyAlignment="0" applyProtection="0"/>
    <xf numFmtId="0" fontId="8" fillId="0" borderId="0" applyNumberFormat="0" applyFill="0" applyBorder="0" applyAlignment="0" applyProtection="0"/>
  </cellStyleXfs>
  <cellXfs count="327">
    <xf numFmtId="0" fontId="0" fillId="0" borderId="0" xfId="0"/>
    <xf numFmtId="0" fontId="0" fillId="0" borderId="0" xfId="0" applyAlignment="1">
      <alignment horizontal="center" vertical="center"/>
    </xf>
    <xf numFmtId="0" fontId="0" fillId="3" borderId="3" xfId="0" applyFill="1" applyBorder="1"/>
    <xf numFmtId="0" fontId="0" fillId="3" borderId="0" xfId="0" applyFill="1" applyAlignment="1">
      <alignment horizontal="left"/>
    </xf>
    <xf numFmtId="0" fontId="0" fillId="0" borderId="0" xfId="0" applyAlignment="1">
      <alignment horizontal="left"/>
    </xf>
    <xf numFmtId="0" fontId="0" fillId="3" borderId="0" xfId="0" applyFill="1"/>
    <xf numFmtId="0" fontId="0" fillId="0" borderId="0" xfId="0" applyAlignment="1">
      <alignment wrapText="1"/>
    </xf>
    <xf numFmtId="0" fontId="11" fillId="0" borderId="13" xfId="0" applyFont="1" applyBorder="1" applyAlignment="1">
      <alignment horizontal="left" vertical="center" wrapText="1"/>
    </xf>
    <xf numFmtId="0" fontId="11" fillId="0" borderId="13" xfId="0" applyFont="1" applyBorder="1" applyAlignment="1">
      <alignment horizontal="justify" vertical="center" wrapText="1"/>
    </xf>
    <xf numFmtId="0" fontId="4" fillId="2" borderId="5" xfId="0" applyFont="1" applyFill="1" applyBorder="1" applyAlignment="1">
      <alignment horizontal="left" vertical="center"/>
    </xf>
    <xf numFmtId="0" fontId="0" fillId="0" borderId="2" xfId="0" applyBorder="1" applyAlignment="1">
      <alignment vertical="center" wrapText="1"/>
    </xf>
    <xf numFmtId="0" fontId="0" fillId="0" borderId="7" xfId="0" applyBorder="1" applyAlignment="1">
      <alignment vertical="center" wrapText="1"/>
    </xf>
    <xf numFmtId="0" fontId="2" fillId="0" borderId="0" xfId="0" applyFont="1"/>
    <xf numFmtId="0" fontId="4" fillId="2" borderId="7" xfId="0" applyFont="1" applyFill="1" applyBorder="1" applyAlignment="1">
      <alignment horizontal="left" vertical="center"/>
    </xf>
    <xf numFmtId="0" fontId="0" fillId="0" borderId="4" xfId="0" applyBorder="1" applyAlignment="1">
      <alignment vertical="center" wrapText="1"/>
    </xf>
    <xf numFmtId="0" fontId="0" fillId="5" borderId="8" xfId="0" applyFill="1" applyBorder="1" applyAlignment="1">
      <alignment horizontal="center" vertical="center"/>
    </xf>
    <xf numFmtId="0" fontId="0" fillId="5" borderId="5" xfId="0" applyFill="1" applyBorder="1" applyAlignment="1">
      <alignment horizontal="center" vertical="center"/>
    </xf>
    <xf numFmtId="0" fontId="2" fillId="4" borderId="9" xfId="0" applyFont="1" applyFill="1" applyBorder="1" applyAlignment="1">
      <alignment horizontal="center" vertical="center" wrapText="1"/>
    </xf>
    <xf numFmtId="0" fontId="4" fillId="2" borderId="5" xfId="0" applyFont="1" applyFill="1" applyBorder="1" applyAlignment="1">
      <alignment horizontal="left" vertical="center" wrapText="1"/>
    </xf>
    <xf numFmtId="164" fontId="12" fillId="0" borderId="13" xfId="0" applyNumberFormat="1" applyFont="1" applyBorder="1" applyAlignment="1">
      <alignment horizontal="justify" vertical="center" wrapText="1"/>
    </xf>
    <xf numFmtId="164" fontId="11" fillId="5" borderId="13" xfId="0" applyNumberFormat="1" applyFont="1" applyFill="1" applyBorder="1" applyAlignment="1">
      <alignment horizontal="justify" vertical="center" wrapText="1"/>
    </xf>
    <xf numFmtId="0" fontId="13" fillId="0" borderId="0" xfId="0" applyFont="1"/>
    <xf numFmtId="0" fontId="0" fillId="0" borderId="1"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2" fillId="0" borderId="0" xfId="0" applyFont="1" applyAlignment="1">
      <alignment vertical="center" wrapText="1"/>
    </xf>
    <xf numFmtId="0" fontId="14" fillId="0" borderId="0" xfId="0" applyFont="1"/>
    <xf numFmtId="0" fontId="14" fillId="0" borderId="0" xfId="0" applyFont="1" applyAlignment="1">
      <alignment vertical="center"/>
    </xf>
    <xf numFmtId="0" fontId="15" fillId="0" borderId="17" xfId="0" applyFont="1" applyBorder="1" applyAlignment="1">
      <alignment horizontal="left" vertical="center"/>
    </xf>
    <xf numFmtId="0" fontId="0" fillId="0" borderId="0" xfId="0" applyAlignment="1">
      <alignment horizontal="center"/>
    </xf>
    <xf numFmtId="0" fontId="2" fillId="0" borderId="0" xfId="0" applyFont="1" applyAlignment="1">
      <alignment horizontal="center" vertical="center" wrapText="1"/>
    </xf>
    <xf numFmtId="9" fontId="2" fillId="0" borderId="0" xfId="0" applyNumberFormat="1" applyFont="1" applyAlignment="1">
      <alignment horizontal="center" vertical="center" wrapText="1"/>
    </xf>
    <xf numFmtId="9" fontId="2" fillId="0" borderId="0" xfId="0" applyNumberFormat="1" applyFont="1" applyAlignment="1">
      <alignment horizontal="left" vertical="center" wrapText="1"/>
    </xf>
    <xf numFmtId="0" fontId="0" fillId="0" borderId="0" xfId="0" applyAlignment="1">
      <alignment horizontal="left" wrapText="1"/>
    </xf>
    <xf numFmtId="9" fontId="12" fillId="0" borderId="13" xfId="0" applyNumberFormat="1" applyFont="1" applyBorder="1" applyAlignment="1">
      <alignment horizontal="center" vertical="center" wrapText="1"/>
    </xf>
    <xf numFmtId="0" fontId="0" fillId="3" borderId="1" xfId="0" applyFill="1" applyBorder="1" applyAlignment="1">
      <alignment horizontal="left" vertical="center" wrapText="1"/>
    </xf>
    <xf numFmtId="0" fontId="0" fillId="3" borderId="0" xfId="0" applyFill="1" applyAlignment="1">
      <alignment horizontal="center" vertical="center" wrapText="1"/>
    </xf>
    <xf numFmtId="0" fontId="0" fillId="3" borderId="0" xfId="0" applyFill="1" applyAlignment="1">
      <alignment horizontal="left" vertical="center" wrapText="1"/>
    </xf>
    <xf numFmtId="0" fontId="19" fillId="0" borderId="0" xfId="0" applyFont="1"/>
    <xf numFmtId="0" fontId="22" fillId="7" borderId="5" xfId="0" applyFont="1" applyFill="1" applyBorder="1"/>
    <xf numFmtId="0" fontId="0" fillId="4" borderId="18" xfId="0" applyFill="1" applyBorder="1" applyAlignment="1">
      <alignment horizontal="center" vertical="top"/>
    </xf>
    <xf numFmtId="0" fontId="0" fillId="4" borderId="19" xfId="0" applyFill="1" applyBorder="1" applyAlignment="1">
      <alignment horizontal="center" vertical="top"/>
    </xf>
    <xf numFmtId="0" fontId="0" fillId="4" borderId="22" xfId="0" applyFill="1" applyBorder="1" applyAlignment="1">
      <alignment horizontal="center" vertical="top"/>
    </xf>
    <xf numFmtId="0" fontId="19" fillId="0" borderId="0" xfId="0" applyFont="1" applyAlignment="1">
      <alignment horizontal="center" vertical="center"/>
    </xf>
    <xf numFmtId="0" fontId="0" fillId="0" borderId="0" xfId="0" applyAlignment="1">
      <alignment vertical="center"/>
    </xf>
    <xf numFmtId="0" fontId="4" fillId="2" borderId="29" xfId="0" applyFont="1" applyFill="1" applyBorder="1" applyAlignment="1">
      <alignment horizontal="left"/>
    </xf>
    <xf numFmtId="0" fontId="0" fillId="4" borderId="19" xfId="0" applyFill="1" applyBorder="1" applyAlignment="1">
      <alignment vertical="center" wrapText="1"/>
    </xf>
    <xf numFmtId="0" fontId="2" fillId="4" borderId="19" xfId="0" applyFont="1" applyFill="1" applyBorder="1" applyAlignment="1">
      <alignment horizontal="center" vertical="center" wrapText="1"/>
    </xf>
    <xf numFmtId="0" fontId="2" fillId="4" borderId="29" xfId="0" applyFont="1" applyFill="1" applyBorder="1" applyAlignment="1">
      <alignment horizontal="center" vertical="center"/>
    </xf>
    <xf numFmtId="0" fontId="2" fillId="4" borderId="29" xfId="0" applyFont="1" applyFill="1" applyBorder="1" applyAlignment="1">
      <alignment horizontal="left" vertical="center" wrapText="1"/>
    </xf>
    <xf numFmtId="0" fontId="0" fillId="3" borderId="19" xfId="0" applyFill="1" applyBorder="1" applyAlignment="1">
      <alignment horizontal="left" vertical="center" wrapText="1"/>
    </xf>
    <xf numFmtId="0" fontId="19" fillId="0" borderId="0" xfId="0" applyFont="1" applyAlignment="1">
      <alignment horizontal="center"/>
    </xf>
    <xf numFmtId="0" fontId="0" fillId="3" borderId="31" xfId="0" applyFill="1" applyBorder="1" applyAlignment="1">
      <alignment horizontal="left" vertical="center" wrapText="1"/>
    </xf>
    <xf numFmtId="0" fontId="0" fillId="4" borderId="33" xfId="0" applyFill="1" applyBorder="1" applyAlignment="1">
      <alignment horizontal="center" vertical="top"/>
    </xf>
    <xf numFmtId="0" fontId="4" fillId="2" borderId="19" xfId="0" applyFont="1" applyFill="1" applyBorder="1" applyAlignment="1">
      <alignment vertical="center"/>
    </xf>
    <xf numFmtId="0" fontId="5" fillId="2" borderId="29" xfId="0" applyFont="1" applyFill="1" applyBorder="1" applyAlignment="1">
      <alignment horizontal="left"/>
    </xf>
    <xf numFmtId="0" fontId="0" fillId="3" borderId="23" xfId="0" applyFill="1" applyBorder="1" applyAlignment="1">
      <alignment horizontal="left" vertical="center" wrapText="1"/>
    </xf>
    <xf numFmtId="0" fontId="23" fillId="4" borderId="19" xfId="0" applyFont="1" applyFill="1" applyBorder="1" applyAlignment="1">
      <alignment horizontal="center" vertical="top"/>
    </xf>
    <xf numFmtId="0" fontId="21" fillId="0" borderId="0" xfId="0" applyFont="1"/>
    <xf numFmtId="0" fontId="0" fillId="3" borderId="32" xfId="0" applyFill="1" applyBorder="1" applyAlignment="1">
      <alignment horizontal="left" vertical="center" wrapText="1"/>
    </xf>
    <xf numFmtId="9" fontId="0" fillId="0" borderId="0" xfId="0" applyNumberFormat="1"/>
    <xf numFmtId="9" fontId="19" fillId="0" borderId="0" xfId="0" applyNumberFormat="1" applyFont="1"/>
    <xf numFmtId="0" fontId="19" fillId="0" borderId="31" xfId="0" applyFont="1" applyBorder="1" applyAlignment="1">
      <alignment horizontal="center" vertical="center"/>
    </xf>
    <xf numFmtId="0" fontId="24" fillId="0" borderId="0" xfId="0" applyFont="1"/>
    <xf numFmtId="0" fontId="24" fillId="0" borderId="0" xfId="0" applyFont="1" applyAlignment="1">
      <alignment vertical="center"/>
    </xf>
    <xf numFmtId="0" fontId="0" fillId="4" borderId="22" xfId="0" applyFill="1" applyBorder="1" applyAlignment="1">
      <alignment horizontal="center" vertical="top"/>
    </xf>
    <xf numFmtId="0" fontId="19" fillId="0" borderId="19" xfId="0" applyFont="1" applyBorder="1" applyAlignment="1">
      <alignment horizontal="center" vertical="center"/>
    </xf>
    <xf numFmtId="0" fontId="19" fillId="0" borderId="22" xfId="0" applyFont="1" applyBorder="1" applyAlignment="1">
      <alignment horizontal="center" vertical="center"/>
    </xf>
    <xf numFmtId="0" fontId="4" fillId="2" borderId="29" xfId="0" applyFont="1" applyFill="1" applyBorder="1" applyAlignment="1">
      <alignment horizontal="left"/>
    </xf>
    <xf numFmtId="0" fontId="0" fillId="3" borderId="30" xfId="0" applyFill="1" applyBorder="1" applyAlignment="1">
      <alignment horizontal="left" vertical="center" wrapText="1"/>
    </xf>
    <xf numFmtId="0" fontId="0" fillId="3" borderId="22" xfId="0" applyFill="1" applyBorder="1" applyAlignment="1">
      <alignment horizontal="left" vertical="center" wrapText="1"/>
    </xf>
    <xf numFmtId="0" fontId="2" fillId="4" borderId="29" xfId="0" applyFont="1" applyFill="1" applyBorder="1" applyAlignment="1">
      <alignment horizontal="left" vertical="center" wrapText="1"/>
    </xf>
    <xf numFmtId="0" fontId="0" fillId="4" borderId="29" xfId="0" applyFill="1" applyBorder="1" applyAlignment="1">
      <alignment horizontal="left" vertical="center" wrapText="1"/>
    </xf>
    <xf numFmtId="0" fontId="0" fillId="4" borderId="30" xfId="0" applyFill="1" applyBorder="1" applyAlignment="1">
      <alignment horizontal="center" vertical="top"/>
    </xf>
    <xf numFmtId="0" fontId="19" fillId="2" borderId="29" xfId="0" applyFont="1" applyFill="1" applyBorder="1" applyAlignment="1">
      <alignment horizontal="center"/>
    </xf>
    <xf numFmtId="0" fontId="19" fillId="0" borderId="29" xfId="0" applyFont="1" applyBorder="1" applyAlignment="1">
      <alignment horizontal="center" vertical="center"/>
    </xf>
    <xf numFmtId="0" fontId="19" fillId="2" borderId="36" xfId="0" applyFont="1" applyFill="1" applyBorder="1" applyAlignment="1">
      <alignment horizontal="center"/>
    </xf>
    <xf numFmtId="0" fontId="4" fillId="2" borderId="39" xfId="0" applyFont="1" applyFill="1" applyBorder="1" applyAlignment="1">
      <alignment horizontal="left"/>
    </xf>
    <xf numFmtId="0" fontId="19" fillId="2" borderId="39" xfId="0" applyFont="1" applyFill="1" applyBorder="1" applyAlignment="1">
      <alignment horizontal="center"/>
    </xf>
    <xf numFmtId="0" fontId="0" fillId="3" borderId="0" xfId="0" applyFill="1" applyBorder="1" applyAlignment="1">
      <alignment horizontal="left" vertical="center" wrapText="1"/>
    </xf>
    <xf numFmtId="0" fontId="0" fillId="4" borderId="17" xfId="0" applyFill="1" applyBorder="1" applyAlignment="1">
      <alignment horizontal="center" vertical="top"/>
    </xf>
    <xf numFmtId="0" fontId="0" fillId="3" borderId="17" xfId="0" applyFill="1" applyBorder="1" applyAlignment="1">
      <alignment horizontal="left" vertical="center" wrapText="1"/>
    </xf>
    <xf numFmtId="0" fontId="19" fillId="0" borderId="17" xfId="0" applyFont="1" applyBorder="1" applyAlignment="1">
      <alignment horizontal="center" vertical="center"/>
    </xf>
    <xf numFmtId="0" fontId="0" fillId="3" borderId="19" xfId="0" applyFill="1" applyBorder="1" applyAlignment="1">
      <alignment horizontal="center" vertical="center" wrapText="1"/>
    </xf>
    <xf numFmtId="0" fontId="21" fillId="0" borderId="19" xfId="0" applyFont="1" applyBorder="1" applyAlignment="1">
      <alignment horizontal="center" vertical="center"/>
    </xf>
    <xf numFmtId="0" fontId="0" fillId="3" borderId="29" xfId="0" applyFill="1" applyBorder="1" applyAlignment="1">
      <alignment horizontal="center" vertical="center" wrapText="1"/>
    </xf>
    <xf numFmtId="0" fontId="0" fillId="3" borderId="22" xfId="0" applyFill="1" applyBorder="1" applyAlignment="1">
      <alignment horizontal="center" vertical="center" wrapText="1"/>
    </xf>
    <xf numFmtId="0" fontId="5" fillId="2" borderId="36" xfId="0" applyFont="1" applyFill="1" applyBorder="1" applyAlignment="1">
      <alignment horizontal="left"/>
    </xf>
    <xf numFmtId="0" fontId="0" fillId="4" borderId="36" xfId="0" applyFill="1" applyBorder="1" applyAlignment="1">
      <alignment horizontal="left" vertical="center" wrapText="1"/>
    </xf>
    <xf numFmtId="0" fontId="4" fillId="2" borderId="39" xfId="0" applyFont="1" applyFill="1" applyBorder="1" applyAlignment="1">
      <alignment horizontal="left" vertical="center"/>
    </xf>
    <xf numFmtId="0" fontId="0" fillId="3" borderId="30" xfId="0" applyFill="1" applyBorder="1" applyAlignment="1">
      <alignment horizontal="center" vertical="center" wrapText="1"/>
    </xf>
    <xf numFmtId="0" fontId="4" fillId="2" borderId="40" xfId="0" applyFont="1" applyFill="1" applyBorder="1" applyAlignment="1">
      <alignment horizontal="left"/>
    </xf>
    <xf numFmtId="0" fontId="2" fillId="4" borderId="34" xfId="0" applyFont="1" applyFill="1" applyBorder="1" applyAlignment="1">
      <alignment horizontal="left" vertical="center" wrapText="1"/>
    </xf>
    <xf numFmtId="0" fontId="4" fillId="2" borderId="36" xfId="0" applyFont="1" applyFill="1" applyBorder="1" applyAlignment="1">
      <alignment horizontal="left"/>
    </xf>
    <xf numFmtId="0" fontId="4" fillId="2" borderId="39" xfId="0" applyFont="1" applyFill="1" applyBorder="1" applyAlignment="1">
      <alignment vertical="center"/>
    </xf>
    <xf numFmtId="0" fontId="19" fillId="2" borderId="39" xfId="0" applyFont="1" applyFill="1" applyBorder="1" applyAlignment="1">
      <alignment horizontal="center" vertical="center"/>
    </xf>
    <xf numFmtId="0" fontId="19" fillId="2" borderId="40" xfId="0" applyFont="1" applyFill="1" applyBorder="1" applyAlignment="1">
      <alignment horizontal="center" vertical="center"/>
    </xf>
    <xf numFmtId="0" fontId="4" fillId="2" borderId="40" xfId="0" applyFont="1" applyFill="1" applyBorder="1" applyAlignment="1">
      <alignment horizontal="right"/>
    </xf>
    <xf numFmtId="0" fontId="19" fillId="3" borderId="26" xfId="0" applyFont="1" applyFill="1" applyBorder="1" applyAlignment="1">
      <alignment horizontal="center" vertical="center"/>
    </xf>
    <xf numFmtId="0" fontId="24" fillId="0" borderId="41" xfId="0" applyFont="1" applyBorder="1"/>
    <xf numFmtId="0" fontId="0" fillId="0" borderId="0" xfId="0" applyBorder="1"/>
    <xf numFmtId="0" fontId="22" fillId="7" borderId="44" xfId="0" applyFont="1" applyFill="1" applyBorder="1"/>
    <xf numFmtId="0" fontId="0" fillId="0" borderId="1" xfId="0" applyBorder="1"/>
    <xf numFmtId="0" fontId="0" fillId="0" borderId="45" xfId="0" applyBorder="1"/>
    <xf numFmtId="0" fontId="0" fillId="0" borderId="46" xfId="0" applyBorder="1"/>
    <xf numFmtId="0" fontId="0" fillId="0" borderId="47" xfId="0" applyBorder="1"/>
    <xf numFmtId="0" fontId="0" fillId="0" borderId="48" xfId="0" applyBorder="1" applyAlignment="1">
      <alignment vertical="center" wrapText="1"/>
    </xf>
    <xf numFmtId="0" fontId="22" fillId="7" borderId="50" xfId="0" applyFont="1" applyFill="1" applyBorder="1"/>
    <xf numFmtId="0" fontId="22" fillId="7" borderId="53" xfId="0" applyFont="1" applyFill="1" applyBorder="1"/>
    <xf numFmtId="0" fontId="0" fillId="0" borderId="54" xfId="0" applyBorder="1"/>
    <xf numFmtId="0" fontId="0" fillId="0" borderId="0" xfId="0" applyFill="1" applyBorder="1"/>
    <xf numFmtId="0" fontId="0" fillId="8" borderId="0" xfId="0" applyFill="1"/>
    <xf numFmtId="0" fontId="0" fillId="4" borderId="20" xfId="0" applyFill="1" applyBorder="1" applyAlignment="1">
      <alignment horizontal="center" vertical="top"/>
    </xf>
    <xf numFmtId="0" fontId="0" fillId="3" borderId="20" xfId="0" applyFill="1" applyBorder="1" applyAlignment="1">
      <alignment vertical="center" wrapText="1"/>
    </xf>
    <xf numFmtId="0" fontId="0" fillId="4" borderId="18" xfId="0" applyFill="1" applyBorder="1" applyAlignment="1">
      <alignment horizontal="center" vertical="top"/>
    </xf>
    <xf numFmtId="0" fontId="0" fillId="4" borderId="22" xfId="0" applyFill="1" applyBorder="1" applyAlignment="1">
      <alignment horizontal="center" vertical="top"/>
    </xf>
    <xf numFmtId="0" fontId="0" fillId="3" borderId="18" xfId="0" applyFill="1" applyBorder="1" applyAlignment="1">
      <alignment vertical="center" wrapText="1"/>
    </xf>
    <xf numFmtId="0" fontId="0" fillId="4" borderId="24" xfId="0" applyFill="1" applyBorder="1" applyAlignment="1">
      <alignment horizontal="center" vertical="top"/>
    </xf>
    <xf numFmtId="0" fontId="0" fillId="4" borderId="19" xfId="0" applyFill="1" applyBorder="1" applyAlignment="1">
      <alignment horizontal="center" vertical="top"/>
    </xf>
    <xf numFmtId="0" fontId="19" fillId="0" borderId="19" xfId="0" applyFont="1" applyBorder="1" applyAlignment="1">
      <alignment horizontal="center" vertical="center"/>
    </xf>
    <xf numFmtId="0" fontId="19" fillId="0" borderId="22" xfId="0" applyFont="1" applyBorder="1" applyAlignment="1">
      <alignment horizontal="center" vertical="center"/>
    </xf>
    <xf numFmtId="0" fontId="0" fillId="3" borderId="21" xfId="0" applyFill="1" applyBorder="1" applyAlignment="1">
      <alignment vertical="center" wrapText="1"/>
    </xf>
    <xf numFmtId="0" fontId="0" fillId="3" borderId="19" xfId="0" applyFill="1" applyBorder="1" applyAlignment="1">
      <alignment horizontal="left" vertical="center" wrapText="1"/>
    </xf>
    <xf numFmtId="0" fontId="0" fillId="3" borderId="22" xfId="0" applyFill="1" applyBorder="1" applyAlignment="1">
      <alignment horizontal="left" vertical="center" wrapText="1"/>
    </xf>
    <xf numFmtId="0" fontId="2" fillId="4" borderId="22" xfId="0" applyFont="1" applyFill="1" applyBorder="1" applyAlignment="1">
      <alignment horizontal="center" vertical="center" wrapText="1"/>
    </xf>
    <xf numFmtId="0" fontId="0" fillId="3" borderId="29" xfId="0" applyFill="1" applyBorder="1" applyAlignment="1">
      <alignment horizontal="left" vertical="center" wrapText="1"/>
    </xf>
    <xf numFmtId="0" fontId="21" fillId="0" borderId="19" xfId="0" applyFont="1" applyBorder="1" applyAlignment="1">
      <alignment horizontal="center" vertical="center"/>
    </xf>
    <xf numFmtId="0" fontId="0" fillId="3" borderId="19" xfId="0" applyFill="1" applyBorder="1" applyAlignment="1">
      <alignment horizontal="center" vertical="center" wrapText="1"/>
    </xf>
    <xf numFmtId="0" fontId="0" fillId="3" borderId="18" xfId="0" applyFill="1" applyBorder="1" applyAlignment="1">
      <alignment horizontal="left" vertical="center" wrapText="1"/>
    </xf>
    <xf numFmtId="0" fontId="21" fillId="0" borderId="29" xfId="0" applyFont="1" applyBorder="1" applyAlignment="1">
      <alignment horizontal="center" vertical="center"/>
    </xf>
    <xf numFmtId="0" fontId="19" fillId="3" borderId="17" xfId="0" applyFont="1" applyFill="1" applyBorder="1" applyAlignment="1">
      <alignment horizontal="center" vertical="center"/>
    </xf>
    <xf numFmtId="0" fontId="19" fillId="0" borderId="34" xfId="0" applyFont="1" applyFill="1" applyBorder="1" applyAlignment="1">
      <alignment horizontal="center" vertical="center"/>
    </xf>
    <xf numFmtId="9" fontId="0" fillId="0" borderId="34" xfId="0" applyNumberFormat="1" applyBorder="1" applyAlignment="1">
      <alignment horizontal="center" vertical="center"/>
    </xf>
    <xf numFmtId="9" fontId="0" fillId="0" borderId="37" xfId="0" applyNumberFormat="1" applyBorder="1" applyAlignment="1">
      <alignment horizontal="center" vertical="center"/>
    </xf>
    <xf numFmtId="9" fontId="0" fillId="3" borderId="17" xfId="0" applyNumberFormat="1" applyFill="1" applyBorder="1" applyAlignment="1">
      <alignment horizontal="center" vertical="center"/>
    </xf>
    <xf numFmtId="9" fontId="0" fillId="0" borderId="17" xfId="0" applyNumberFormat="1" applyBorder="1" applyAlignment="1">
      <alignment horizontal="center" vertical="center"/>
    </xf>
    <xf numFmtId="0" fontId="0" fillId="3" borderId="17" xfId="0" applyFill="1" applyBorder="1" applyAlignment="1">
      <alignment vertical="center" wrapText="1"/>
    </xf>
    <xf numFmtId="9" fontId="0" fillId="3" borderId="34" xfId="0" applyNumberFormat="1" applyFill="1" applyBorder="1" applyAlignment="1">
      <alignment horizontal="center" vertical="center"/>
    </xf>
    <xf numFmtId="9" fontId="0" fillId="0" borderId="20" xfId="0" applyNumberFormat="1" applyBorder="1" applyAlignment="1">
      <alignment horizontal="center" vertical="center"/>
    </xf>
    <xf numFmtId="0" fontId="0" fillId="3" borderId="23" xfId="0" applyFill="1" applyBorder="1" applyAlignment="1">
      <alignment vertical="top" wrapText="1"/>
    </xf>
    <xf numFmtId="0" fontId="19" fillId="0" borderId="20" xfId="0" applyFont="1" applyBorder="1" applyAlignment="1">
      <alignment horizontal="center" vertical="center"/>
    </xf>
    <xf numFmtId="9" fontId="0" fillId="3" borderId="34" xfId="0" applyNumberFormat="1" applyFill="1" applyBorder="1"/>
    <xf numFmtId="0" fontId="0" fillId="4" borderId="62" xfId="0" applyFill="1" applyBorder="1" applyAlignment="1">
      <alignment horizontal="center" vertical="top"/>
    </xf>
    <xf numFmtId="0" fontId="0" fillId="3" borderId="63" xfId="0" applyFill="1" applyBorder="1" applyAlignment="1">
      <alignment vertical="center" wrapText="1"/>
    </xf>
    <xf numFmtId="0" fontId="0" fillId="3" borderId="58" xfId="0" applyFill="1" applyBorder="1" applyAlignment="1">
      <alignment horizontal="left" vertical="center" wrapText="1"/>
    </xf>
    <xf numFmtId="0" fontId="19" fillId="0" borderId="64" xfId="0" applyFont="1" applyBorder="1" applyAlignment="1">
      <alignment horizontal="center" vertical="center"/>
    </xf>
    <xf numFmtId="9" fontId="0" fillId="0" borderId="65" xfId="0" applyNumberFormat="1" applyBorder="1" applyAlignment="1">
      <alignment horizontal="center" vertical="center"/>
    </xf>
    <xf numFmtId="9" fontId="0" fillId="0" borderId="34" xfId="0" applyNumberFormat="1" applyBorder="1" applyAlignment="1">
      <alignment horizontal="center"/>
    </xf>
    <xf numFmtId="0" fontId="21" fillId="0" borderId="17" xfId="0" applyFont="1" applyBorder="1" applyAlignment="1">
      <alignment horizontal="center" vertical="center"/>
    </xf>
    <xf numFmtId="9" fontId="0" fillId="0" borderId="35" xfId="0" applyNumberFormat="1" applyBorder="1" applyAlignment="1">
      <alignment horizontal="center" vertical="center"/>
    </xf>
    <xf numFmtId="0" fontId="0" fillId="4" borderId="57" xfId="0" applyFill="1" applyBorder="1" applyAlignment="1">
      <alignment horizontal="center" vertical="top"/>
    </xf>
    <xf numFmtId="0" fontId="0" fillId="3" borderId="64" xfId="0" applyFill="1" applyBorder="1" applyAlignment="1">
      <alignment horizontal="left" vertical="center" wrapText="1"/>
    </xf>
    <xf numFmtId="0" fontId="19" fillId="0" borderId="65" xfId="0" applyFont="1" applyBorder="1" applyAlignment="1">
      <alignment horizontal="center" vertical="center"/>
    </xf>
    <xf numFmtId="0" fontId="0" fillId="3" borderId="0" xfId="0" applyFill="1" applyBorder="1"/>
    <xf numFmtId="0" fontId="0" fillId="3" borderId="0" xfId="0" applyFill="1" applyBorder="1" applyAlignment="1">
      <alignment horizontal="left"/>
    </xf>
    <xf numFmtId="0" fontId="3" fillId="2" borderId="39" xfId="0" applyFont="1" applyFill="1" applyBorder="1" applyAlignment="1">
      <alignment horizontal="left" vertical="center"/>
    </xf>
    <xf numFmtId="9" fontId="0" fillId="2" borderId="40" xfId="0" applyNumberFormat="1" applyFill="1" applyBorder="1"/>
    <xf numFmtId="0" fontId="3" fillId="2" borderId="61" xfId="0" applyFont="1" applyFill="1" applyBorder="1" applyAlignment="1">
      <alignment horizontal="left" vertical="center"/>
    </xf>
    <xf numFmtId="9" fontId="0" fillId="2" borderId="55" xfId="0" applyNumberFormat="1" applyFill="1" applyBorder="1"/>
    <xf numFmtId="0" fontId="0" fillId="3" borderId="0" xfId="0" applyFill="1" applyBorder="1" applyAlignment="1">
      <alignment vertical="center"/>
    </xf>
    <xf numFmtId="0" fontId="19" fillId="2" borderId="39" xfId="0" applyFont="1" applyFill="1" applyBorder="1"/>
    <xf numFmtId="0" fontId="19" fillId="2" borderId="61" xfId="0" applyFont="1" applyFill="1" applyBorder="1" applyAlignment="1">
      <alignment horizontal="center"/>
    </xf>
    <xf numFmtId="0" fontId="5" fillId="2" borderId="0" xfId="0" applyFont="1" applyFill="1" applyBorder="1"/>
    <xf numFmtId="0" fontId="5" fillId="2" borderId="0" xfId="0" applyFont="1" applyFill="1" applyBorder="1" applyAlignment="1">
      <alignment horizontal="left"/>
    </xf>
    <xf numFmtId="0" fontId="0" fillId="4" borderId="69" xfId="0" applyFill="1" applyBorder="1" applyAlignment="1">
      <alignment horizontal="center" vertical="top"/>
    </xf>
    <xf numFmtId="0" fontId="0" fillId="3" borderId="57" xfId="0" applyFill="1" applyBorder="1" applyAlignment="1">
      <alignment horizontal="left" vertical="center" wrapText="1"/>
    </xf>
    <xf numFmtId="0" fontId="0" fillId="3" borderId="64" xfId="0" applyFill="1" applyBorder="1" applyAlignment="1">
      <alignment horizontal="center" vertical="center" wrapText="1"/>
    </xf>
    <xf numFmtId="0" fontId="0" fillId="3" borderId="71" xfId="0" applyFill="1" applyBorder="1" applyAlignment="1">
      <alignment horizontal="center" vertical="center" wrapText="1"/>
    </xf>
    <xf numFmtId="0" fontId="0" fillId="4" borderId="22" xfId="0" applyFill="1" applyBorder="1" applyAlignment="1">
      <alignment horizontal="center" vertical="top" wrapText="1"/>
    </xf>
    <xf numFmtId="0" fontId="19" fillId="2" borderId="0" xfId="0" applyFont="1" applyFill="1" applyBorder="1"/>
    <xf numFmtId="9" fontId="0" fillId="2" borderId="70" xfId="0" applyNumberFormat="1" applyFill="1" applyBorder="1"/>
    <xf numFmtId="0" fontId="2" fillId="4" borderId="26" xfId="0" applyFont="1" applyFill="1" applyBorder="1" applyAlignment="1">
      <alignment horizontal="center" vertical="center" wrapText="1"/>
    </xf>
    <xf numFmtId="0" fontId="2" fillId="4" borderId="0" xfId="0" applyFont="1" applyFill="1" applyBorder="1" applyAlignment="1">
      <alignment horizontal="center" vertical="center"/>
    </xf>
    <xf numFmtId="0" fontId="2" fillId="4" borderId="0" xfId="0" applyFont="1" applyFill="1" applyBorder="1" applyAlignment="1">
      <alignment horizontal="center" vertical="center" wrapText="1"/>
    </xf>
    <xf numFmtId="0" fontId="2" fillId="4" borderId="0" xfId="0" applyFont="1" applyFill="1" applyBorder="1" applyAlignment="1">
      <alignment horizontal="left" vertical="center" wrapText="1"/>
    </xf>
    <xf numFmtId="0" fontId="20" fillId="4" borderId="28" xfId="0" applyFont="1" applyFill="1" applyBorder="1" applyAlignment="1">
      <alignment horizontal="center" vertical="center" wrapText="1"/>
    </xf>
    <xf numFmtId="0" fontId="0" fillId="3" borderId="38" xfId="0" applyFill="1" applyBorder="1"/>
    <xf numFmtId="0" fontId="0" fillId="3" borderId="39" xfId="0" applyFill="1" applyBorder="1" applyAlignment="1">
      <alignment vertical="center"/>
    </xf>
    <xf numFmtId="0" fontId="0" fillId="3" borderId="39" xfId="0" applyFill="1" applyBorder="1"/>
    <xf numFmtId="0" fontId="0" fillId="3" borderId="39" xfId="0" applyFill="1" applyBorder="1" applyAlignment="1">
      <alignment horizontal="left"/>
    </xf>
    <xf numFmtId="0" fontId="0" fillId="3" borderId="40" xfId="0" applyFill="1" applyBorder="1"/>
    <xf numFmtId="0" fontId="0" fillId="3" borderId="41" xfId="0" applyFill="1" applyBorder="1"/>
    <xf numFmtId="0" fontId="0" fillId="3" borderId="70" xfId="0" applyFill="1" applyBorder="1"/>
    <xf numFmtId="0" fontId="0" fillId="3" borderId="67" xfId="0" applyFill="1" applyBorder="1"/>
    <xf numFmtId="0" fontId="0" fillId="3" borderId="61" xfId="0" applyFill="1" applyBorder="1" applyAlignment="1">
      <alignment vertical="center"/>
    </xf>
    <xf numFmtId="0" fontId="0" fillId="3" borderId="61" xfId="0" applyFill="1" applyBorder="1"/>
    <xf numFmtId="0" fontId="0" fillId="3" borderId="61" xfId="0" applyFill="1" applyBorder="1" applyAlignment="1">
      <alignment horizontal="left"/>
    </xf>
    <xf numFmtId="0" fontId="0" fillId="3" borderId="55" xfId="0" applyFill="1" applyBorder="1"/>
    <xf numFmtId="0" fontId="0" fillId="3" borderId="40" xfId="0" applyFill="1" applyBorder="1" applyAlignment="1">
      <alignment horizontal="left"/>
    </xf>
    <xf numFmtId="0" fontId="0" fillId="3" borderId="70" xfId="0" applyFill="1" applyBorder="1" applyAlignment="1">
      <alignment horizontal="left"/>
    </xf>
    <xf numFmtId="0" fontId="0" fillId="3" borderId="55" xfId="0" applyFill="1" applyBorder="1" applyAlignment="1">
      <alignment horizontal="left"/>
    </xf>
    <xf numFmtId="0" fontId="18" fillId="3" borderId="0" xfId="0" applyFont="1" applyFill="1" applyBorder="1"/>
    <xf numFmtId="0" fontId="18" fillId="3" borderId="0" xfId="0" applyFont="1" applyFill="1" applyBorder="1" applyAlignment="1">
      <alignment horizontal="left"/>
    </xf>
    <xf numFmtId="0" fontId="2" fillId="4" borderId="37" xfId="0" applyFont="1" applyFill="1" applyBorder="1" applyAlignment="1">
      <alignment horizontal="center" vertical="center"/>
    </xf>
    <xf numFmtId="0" fontId="2" fillId="4" borderId="37"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18" fillId="3" borderId="38" xfId="0" applyFont="1" applyFill="1" applyBorder="1"/>
    <xf numFmtId="0" fontId="18" fillId="3" borderId="39" xfId="0" applyFont="1" applyFill="1" applyBorder="1"/>
    <xf numFmtId="0" fontId="18" fillId="3" borderId="39" xfId="0" applyFont="1" applyFill="1" applyBorder="1" applyAlignment="1">
      <alignment horizontal="left"/>
    </xf>
    <xf numFmtId="0" fontId="18" fillId="3" borderId="40" xfId="0" applyFont="1" applyFill="1" applyBorder="1" applyAlignment="1">
      <alignment horizontal="left"/>
    </xf>
    <xf numFmtId="0" fontId="18" fillId="3" borderId="41" xfId="0" applyFont="1" applyFill="1" applyBorder="1"/>
    <xf numFmtId="0" fontId="18" fillId="3" borderId="70" xfId="0" applyFont="1" applyFill="1" applyBorder="1" applyAlignment="1">
      <alignment horizontal="left"/>
    </xf>
    <xf numFmtId="0" fontId="18" fillId="3" borderId="67" xfId="0" applyFont="1" applyFill="1" applyBorder="1"/>
    <xf numFmtId="0" fontId="18" fillId="3" borderId="61" xfId="0" applyFont="1" applyFill="1" applyBorder="1"/>
    <xf numFmtId="0" fontId="18" fillId="3" borderId="61" xfId="0" applyFont="1" applyFill="1" applyBorder="1" applyAlignment="1">
      <alignment horizontal="left"/>
    </xf>
    <xf numFmtId="0" fontId="18" fillId="3" borderId="55" xfId="0" applyFont="1" applyFill="1" applyBorder="1" applyAlignment="1">
      <alignment horizontal="left"/>
    </xf>
    <xf numFmtId="9" fontId="19" fillId="0" borderId="17" xfId="0" applyNumberFormat="1" applyFont="1" applyBorder="1" applyAlignment="1">
      <alignment horizontal="center" vertical="center"/>
    </xf>
    <xf numFmtId="9" fontId="19" fillId="0" borderId="34" xfId="0" applyNumberFormat="1" applyFont="1" applyBorder="1" applyAlignment="1">
      <alignment horizontal="center" vertical="center"/>
    </xf>
    <xf numFmtId="9" fontId="19" fillId="0" borderId="37" xfId="0" applyNumberFormat="1" applyFont="1" applyBorder="1" applyAlignment="1">
      <alignment horizontal="center" vertical="center"/>
    </xf>
    <xf numFmtId="0" fontId="20" fillId="5" borderId="30" xfId="0" applyFont="1" applyFill="1" applyBorder="1" applyAlignment="1">
      <alignment horizontal="center" vertical="center"/>
    </xf>
    <xf numFmtId="9" fontId="2" fillId="5" borderId="17" xfId="0" applyNumberFormat="1" applyFont="1" applyFill="1" applyBorder="1" applyAlignment="1">
      <alignment horizontal="center"/>
    </xf>
    <xf numFmtId="9" fontId="2" fillId="4" borderId="17" xfId="0" applyNumberFormat="1" applyFont="1" applyFill="1" applyBorder="1" applyAlignment="1">
      <alignment horizontal="center"/>
    </xf>
    <xf numFmtId="0" fontId="20" fillId="5" borderId="31" xfId="0" applyFont="1" applyFill="1" applyBorder="1" applyAlignment="1">
      <alignment horizontal="center" vertical="center"/>
    </xf>
    <xf numFmtId="9" fontId="2" fillId="0" borderId="17" xfId="0" applyNumberFormat="1" applyFont="1" applyBorder="1" applyAlignment="1">
      <alignment horizontal="center"/>
    </xf>
    <xf numFmtId="9" fontId="20" fillId="0" borderId="17" xfId="0" applyNumberFormat="1" applyFont="1" applyBorder="1" applyAlignment="1">
      <alignment horizontal="center"/>
    </xf>
    <xf numFmtId="0" fontId="0" fillId="9" borderId="7" xfId="0" applyFill="1" applyBorder="1" applyAlignment="1">
      <alignment vertical="center" wrapText="1"/>
    </xf>
    <xf numFmtId="0" fontId="0" fillId="3" borderId="25" xfId="0" applyFill="1" applyBorder="1" applyAlignment="1">
      <alignment vertical="center" wrapText="1"/>
    </xf>
    <xf numFmtId="0" fontId="19" fillId="3" borderId="34" xfId="0" applyFont="1" applyFill="1" applyBorder="1" applyAlignment="1">
      <alignment horizontal="center" vertical="center"/>
    </xf>
    <xf numFmtId="0" fontId="0" fillId="3" borderId="22" xfId="0" applyFill="1" applyBorder="1" applyAlignment="1">
      <alignment vertical="center" wrapText="1"/>
    </xf>
    <xf numFmtId="0" fontId="19" fillId="3" borderId="60" xfId="0" applyFont="1" applyFill="1" applyBorder="1" applyAlignment="1">
      <alignment horizontal="center" vertical="center"/>
    </xf>
    <xf numFmtId="9" fontId="0" fillId="3" borderId="27" xfId="0" applyNumberFormat="1" applyFill="1" applyBorder="1" applyAlignment="1">
      <alignment horizontal="center" vertical="center"/>
    </xf>
    <xf numFmtId="0" fontId="4" fillId="2" borderId="57" xfId="0" applyFont="1" applyFill="1" applyBorder="1" applyAlignment="1">
      <alignment vertical="center"/>
    </xf>
    <xf numFmtId="0" fontId="5" fillId="2" borderId="58" xfId="0" applyFont="1" applyFill="1" applyBorder="1" applyAlignment="1">
      <alignment vertical="center"/>
    </xf>
    <xf numFmtId="0" fontId="5" fillId="2" borderId="58" xfId="0" applyFont="1" applyFill="1" applyBorder="1"/>
    <xf numFmtId="0" fontId="5" fillId="2" borderId="58" xfId="0" applyFont="1" applyFill="1" applyBorder="1" applyAlignment="1">
      <alignment horizontal="left"/>
    </xf>
    <xf numFmtId="0" fontId="5" fillId="2" borderId="59" xfId="0" applyFont="1" applyFill="1" applyBorder="1" applyAlignment="1">
      <alignment horizontal="left"/>
    </xf>
    <xf numFmtId="0" fontId="0" fillId="3" borderId="66" xfId="0" applyFill="1" applyBorder="1" applyAlignment="1">
      <alignment horizontal="left" vertical="top" wrapText="1"/>
    </xf>
    <xf numFmtId="0" fontId="0" fillId="3" borderId="19" xfId="0" applyFill="1" applyBorder="1" applyAlignment="1">
      <alignment horizontal="left" vertical="top" wrapText="1"/>
    </xf>
    <xf numFmtId="0" fontId="0" fillId="3" borderId="29" xfId="0" applyFill="1" applyBorder="1" applyAlignment="1">
      <alignment horizontal="left" vertical="top" wrapText="1"/>
    </xf>
    <xf numFmtId="0" fontId="0" fillId="3" borderId="18" xfId="0" applyFill="1" applyBorder="1" applyAlignment="1">
      <alignment horizontal="left" vertical="top" wrapText="1"/>
    </xf>
    <xf numFmtId="0" fontId="0" fillId="3" borderId="32" xfId="0" applyFill="1" applyBorder="1" applyAlignment="1">
      <alignment horizontal="left" vertical="top" wrapText="1"/>
    </xf>
    <xf numFmtId="0" fontId="19" fillId="3" borderId="22" xfId="0" applyFont="1" applyFill="1" applyBorder="1" applyAlignment="1">
      <alignment vertical="top" wrapText="1"/>
    </xf>
    <xf numFmtId="0" fontId="0" fillId="3" borderId="22" xfId="0" applyFill="1" applyBorder="1" applyAlignment="1">
      <alignment horizontal="left" vertical="top" wrapText="1"/>
    </xf>
    <xf numFmtId="0" fontId="0" fillId="3" borderId="17" xfId="0" applyFill="1" applyBorder="1" applyAlignment="1">
      <alignment horizontal="left" vertical="top" wrapText="1"/>
    </xf>
    <xf numFmtId="0" fontId="0" fillId="3" borderId="68" xfId="0" applyFill="1" applyBorder="1" applyAlignment="1">
      <alignment horizontal="left" vertical="top"/>
    </xf>
    <xf numFmtId="0" fontId="0" fillId="3" borderId="30" xfId="0" applyFill="1" applyBorder="1" applyAlignment="1">
      <alignment horizontal="left" vertical="top" wrapText="1"/>
    </xf>
    <xf numFmtId="0" fontId="4" fillId="2" borderId="55" xfId="0" applyFont="1" applyFill="1" applyBorder="1" applyAlignment="1">
      <alignment horizontal="left"/>
    </xf>
    <xf numFmtId="0" fontId="0" fillId="3" borderId="0" xfId="0" applyFill="1" applyAlignment="1">
      <alignment vertical="center" wrapText="1"/>
    </xf>
    <xf numFmtId="0" fontId="0" fillId="3" borderId="32" xfId="0" applyFill="1" applyBorder="1" applyAlignment="1">
      <alignment vertical="center" wrapText="1"/>
    </xf>
    <xf numFmtId="0" fontId="0" fillId="3" borderId="23" xfId="0" applyFill="1" applyBorder="1" applyAlignment="1">
      <alignment vertical="center" wrapText="1"/>
    </xf>
    <xf numFmtId="0" fontId="0" fillId="3" borderId="29" xfId="0" applyFill="1" applyBorder="1" applyAlignment="1">
      <alignment vertical="center" wrapText="1"/>
    </xf>
    <xf numFmtId="0" fontId="0" fillId="3" borderId="19" xfId="0" applyFill="1" applyBorder="1" applyAlignment="1">
      <alignment vertical="center" wrapText="1"/>
    </xf>
    <xf numFmtId="0" fontId="0" fillId="3" borderId="18" xfId="0" applyFill="1" applyBorder="1" applyAlignment="1">
      <alignment vertical="top" wrapText="1"/>
    </xf>
    <xf numFmtId="0" fontId="0" fillId="3" borderId="37" xfId="0" applyFill="1" applyBorder="1" applyAlignment="1">
      <alignment vertical="center" wrapText="1"/>
    </xf>
    <xf numFmtId="0" fontId="4" fillId="2" borderId="58" xfId="0" applyFont="1" applyFill="1" applyBorder="1"/>
    <xf numFmtId="0" fontId="4" fillId="2" borderId="58" xfId="0" applyFont="1" applyFill="1" applyBorder="1" applyAlignment="1">
      <alignment horizontal="left"/>
    </xf>
    <xf numFmtId="0" fontId="19" fillId="2" borderId="58" xfId="0" applyFont="1" applyFill="1" applyBorder="1" applyAlignment="1">
      <alignment horizontal="center" vertical="center"/>
    </xf>
    <xf numFmtId="0" fontId="19" fillId="2" borderId="59" xfId="0" applyFont="1" applyFill="1" applyBorder="1" applyAlignment="1">
      <alignment horizontal="center" vertical="center"/>
    </xf>
    <xf numFmtId="0" fontId="0" fillId="3" borderId="0" xfId="0" applyFill="1" applyAlignment="1">
      <alignment horizontal="left" vertical="top" wrapText="1"/>
    </xf>
    <xf numFmtId="0" fontId="0" fillId="3" borderId="64" xfId="0" applyFill="1" applyBorder="1" applyAlignment="1">
      <alignment horizontal="left" vertical="top" wrapText="1"/>
    </xf>
    <xf numFmtId="0" fontId="0" fillId="3" borderId="17" xfId="0" applyFill="1" applyBorder="1" applyAlignment="1">
      <alignment vertical="top" wrapText="1"/>
    </xf>
    <xf numFmtId="0" fontId="0" fillId="3" borderId="37" xfId="0" applyFill="1" applyBorder="1" applyAlignment="1">
      <alignment horizontal="left" vertical="top" wrapText="1"/>
    </xf>
    <xf numFmtId="0" fontId="19" fillId="2" borderId="58" xfId="0" applyFont="1" applyFill="1" applyBorder="1" applyAlignment="1">
      <alignment horizontal="center"/>
    </xf>
    <xf numFmtId="0" fontId="19" fillId="2" borderId="59" xfId="0" applyFont="1" applyFill="1" applyBorder="1" applyAlignment="1">
      <alignment horizontal="right"/>
    </xf>
    <xf numFmtId="0" fontId="4" fillId="2" borderId="58" xfId="0" applyFont="1" applyFill="1" applyBorder="1" applyAlignment="1">
      <alignment horizontal="left" vertical="center"/>
    </xf>
    <xf numFmtId="0" fontId="4" fillId="2" borderId="59" xfId="0" applyFont="1" applyFill="1" applyBorder="1" applyAlignment="1">
      <alignment horizontal="right" vertical="center"/>
    </xf>
    <xf numFmtId="0" fontId="4" fillId="2" borderId="59" xfId="0" applyFont="1" applyFill="1" applyBorder="1" applyAlignment="1">
      <alignment horizontal="right"/>
    </xf>
    <xf numFmtId="0" fontId="4" fillId="2" borderId="59" xfId="0" applyFont="1" applyFill="1" applyBorder="1" applyAlignment="1">
      <alignment horizontal="left"/>
    </xf>
    <xf numFmtId="0" fontId="0" fillId="0" borderId="4" xfId="0" applyFill="1" applyBorder="1" applyAlignment="1">
      <alignment vertical="center" wrapText="1"/>
    </xf>
    <xf numFmtId="0" fontId="15" fillId="0" borderId="0" xfId="0" applyFont="1" applyBorder="1" applyAlignment="1">
      <alignment horizontal="left" vertical="center"/>
    </xf>
    <xf numFmtId="9" fontId="2" fillId="0" borderId="0" xfId="0" quotePrefix="1" applyNumberFormat="1" applyFont="1" applyAlignment="1">
      <alignment horizontal="center" vertical="center" wrapText="1"/>
    </xf>
    <xf numFmtId="0" fontId="2" fillId="0" borderId="45" xfId="0" applyFont="1" applyBorder="1"/>
    <xf numFmtId="0" fontId="0" fillId="3" borderId="30" xfId="0" applyFill="1" applyBorder="1" applyAlignment="1">
      <alignment horizontal="center" vertical="center" wrapText="1"/>
    </xf>
    <xf numFmtId="0" fontId="0" fillId="3" borderId="56" xfId="0" applyFill="1" applyBorder="1" applyAlignment="1">
      <alignment horizontal="center" vertical="center" wrapText="1"/>
    </xf>
    <xf numFmtId="0" fontId="0" fillId="3" borderId="0" xfId="0" applyFill="1" applyBorder="1" applyAlignment="1">
      <alignment horizontal="center" vertical="center" wrapText="1"/>
    </xf>
    <xf numFmtId="0" fontId="0" fillId="3" borderId="21" xfId="0" applyFill="1" applyBorder="1" applyAlignment="1">
      <alignment horizontal="center" vertical="center" wrapText="1"/>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0" fontId="3" fillId="2" borderId="41" xfId="0" applyFont="1" applyFill="1" applyBorder="1" applyAlignment="1">
      <alignment horizontal="left" vertical="center"/>
    </xf>
    <xf numFmtId="0" fontId="3" fillId="2" borderId="0" xfId="0" applyFont="1" applyFill="1" applyBorder="1" applyAlignment="1">
      <alignment horizontal="left" vertical="center"/>
    </xf>
    <xf numFmtId="0" fontId="4" fillId="2" borderId="38" xfId="0" applyFont="1" applyFill="1" applyBorder="1" applyAlignment="1">
      <alignment horizontal="left" vertical="center"/>
    </xf>
    <xf numFmtId="0" fontId="4" fillId="2" borderId="39" xfId="0" applyFont="1" applyFill="1" applyBorder="1" applyAlignment="1">
      <alignment horizontal="left" vertical="center"/>
    </xf>
    <xf numFmtId="0" fontId="4" fillId="2" borderId="57" xfId="0" applyFont="1" applyFill="1" applyBorder="1" applyAlignment="1">
      <alignment horizontal="left"/>
    </xf>
    <xf numFmtId="0" fontId="4" fillId="2" borderId="58" xfId="0" applyFont="1" applyFill="1" applyBorder="1" applyAlignment="1">
      <alignment horizontal="left"/>
    </xf>
    <xf numFmtId="0" fontId="3" fillId="2" borderId="67" xfId="0" applyFont="1" applyFill="1" applyBorder="1" applyAlignment="1">
      <alignment horizontal="left" vertical="center"/>
    </xf>
    <xf numFmtId="0" fontId="3" fillId="2" borderId="61" xfId="0" applyFont="1" applyFill="1" applyBorder="1" applyAlignment="1">
      <alignment horizontal="left" vertical="center"/>
    </xf>
    <xf numFmtId="0" fontId="2" fillId="4" borderId="22" xfId="0" applyFont="1" applyFill="1" applyBorder="1" applyAlignment="1">
      <alignment horizontal="center" vertical="center" wrapText="1"/>
    </xf>
    <xf numFmtId="0" fontId="2" fillId="4" borderId="0"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Border="1" applyAlignment="1">
      <alignment horizontal="left" vertical="center" wrapText="1"/>
    </xf>
    <xf numFmtId="0" fontId="2" fillId="4" borderId="0" xfId="0" applyFont="1" applyFill="1" applyAlignment="1">
      <alignment horizontal="left" vertical="center" wrapText="1"/>
    </xf>
    <xf numFmtId="0" fontId="4" fillId="2" borderId="19" xfId="0" applyFont="1" applyFill="1" applyBorder="1" applyAlignment="1">
      <alignment horizontal="left"/>
    </xf>
    <xf numFmtId="0" fontId="4" fillId="2" borderId="29" xfId="0" applyFont="1" applyFill="1" applyBorder="1" applyAlignment="1">
      <alignment horizontal="left"/>
    </xf>
    <xf numFmtId="0" fontId="0" fillId="3" borderId="57" xfId="0" applyFill="1" applyBorder="1" applyAlignment="1">
      <alignment horizontal="center" vertical="center" wrapText="1"/>
    </xf>
    <xf numFmtId="0" fontId="0" fillId="3" borderId="58" xfId="0" applyFill="1" applyBorder="1" applyAlignment="1">
      <alignment horizontal="center" vertical="center" wrapText="1"/>
    </xf>
    <xf numFmtId="0" fontId="0" fillId="3" borderId="59"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70" xfId="0" applyFill="1" applyBorder="1" applyAlignment="1">
      <alignment horizontal="center" vertical="center" wrapText="1"/>
    </xf>
    <xf numFmtId="0" fontId="20" fillId="4" borderId="35" xfId="0" applyFont="1" applyFill="1" applyBorder="1" applyAlignment="1">
      <alignment horizontal="center" vertical="center" wrapText="1"/>
    </xf>
    <xf numFmtId="0" fontId="20" fillId="4" borderId="0" xfId="0" applyFont="1" applyFill="1" applyBorder="1" applyAlignment="1">
      <alignment horizontal="center" vertical="center" wrapText="1"/>
    </xf>
    <xf numFmtId="0" fontId="4" fillId="2" borderId="57" xfId="0" applyFont="1" applyFill="1" applyBorder="1" applyAlignment="1">
      <alignment horizontal="left" vertical="center"/>
    </xf>
    <xf numFmtId="0" fontId="4" fillId="2" borderId="58" xfId="0" applyFont="1" applyFill="1" applyBorder="1" applyAlignment="1">
      <alignment horizontal="left" vertical="center"/>
    </xf>
    <xf numFmtId="0" fontId="0" fillId="4" borderId="29" xfId="0" applyFill="1" applyBorder="1" applyAlignment="1">
      <alignment horizontal="left" vertical="center" wrapText="1"/>
    </xf>
    <xf numFmtId="0" fontId="0" fillId="3" borderId="57" xfId="0" applyFill="1" applyBorder="1" applyAlignment="1">
      <alignment horizontal="center" wrapText="1"/>
    </xf>
    <xf numFmtId="0" fontId="0" fillId="3" borderId="58" xfId="0" applyFill="1" applyBorder="1" applyAlignment="1">
      <alignment horizontal="center" wrapText="1"/>
    </xf>
    <xf numFmtId="0" fontId="0" fillId="3" borderId="59" xfId="0" applyFill="1" applyBorder="1" applyAlignment="1">
      <alignment horizontal="center" wrapText="1"/>
    </xf>
    <xf numFmtId="0" fontId="0" fillId="3" borderId="22" xfId="0" applyFill="1" applyBorder="1" applyAlignment="1">
      <alignment horizontal="center" vertical="center" wrapText="1"/>
    </xf>
    <xf numFmtId="0" fontId="4" fillId="2" borderId="38" xfId="0" applyFont="1" applyFill="1" applyBorder="1" applyAlignment="1">
      <alignment horizontal="left" vertical="top"/>
    </xf>
    <xf numFmtId="0" fontId="4" fillId="2" borderId="39" xfId="0" applyFont="1" applyFill="1" applyBorder="1" applyAlignment="1">
      <alignment horizontal="left" vertical="top"/>
    </xf>
    <xf numFmtId="0" fontId="12" fillId="0" borderId="13" xfId="0" applyFont="1" applyBorder="1" applyAlignment="1">
      <alignment horizontal="left" vertical="center" wrapText="1"/>
    </xf>
    <xf numFmtId="164" fontId="12" fillId="0" borderId="14" xfId="0" applyNumberFormat="1" applyFont="1" applyBorder="1" applyAlignment="1">
      <alignment horizontal="center" vertical="center" wrapText="1"/>
    </xf>
    <xf numFmtId="164" fontId="12" fillId="0" borderId="15" xfId="0" applyNumberFormat="1" applyFont="1" applyBorder="1" applyAlignment="1">
      <alignment horizontal="center" vertical="center" wrapText="1"/>
    </xf>
    <xf numFmtId="164" fontId="12" fillId="0" borderId="16" xfId="0" applyNumberFormat="1" applyFont="1" applyBorder="1" applyAlignment="1">
      <alignment horizontal="center" vertical="center" wrapText="1"/>
    </xf>
    <xf numFmtId="9" fontId="12" fillId="0" borderId="14"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2" fillId="0" borderId="0" xfId="0" applyFont="1" applyAlignment="1">
      <alignment horizontal="left" vertical="center" wrapText="1"/>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7" xfId="0" applyFill="1" applyBorder="1" applyAlignment="1">
      <alignment horizontal="center" vertical="center"/>
    </xf>
    <xf numFmtId="0" fontId="0" fillId="3" borderId="1" xfId="0" applyFill="1" applyBorder="1" applyAlignment="1">
      <alignment horizontal="center" vertical="center"/>
    </xf>
    <xf numFmtId="0" fontId="0" fillId="3" borderId="0" xfId="0" applyFill="1" applyAlignment="1">
      <alignment horizontal="center" vertical="center"/>
    </xf>
    <xf numFmtId="0" fontId="0" fillId="3" borderId="6" xfId="0" applyFill="1" applyBorder="1" applyAlignment="1">
      <alignment horizontal="center"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22" fillId="6" borderId="42" xfId="0" applyFont="1" applyFill="1" applyBorder="1" applyAlignment="1"/>
    <xf numFmtId="0" fontId="22" fillId="6" borderId="43" xfId="0" applyFont="1" applyFill="1" applyBorder="1" applyAlignment="1"/>
    <xf numFmtId="0" fontId="22" fillId="6" borderId="49" xfId="0" applyFont="1" applyFill="1" applyBorder="1" applyAlignment="1"/>
    <xf numFmtId="0" fontId="22" fillId="6" borderId="51" xfId="0" applyFont="1" applyFill="1" applyBorder="1" applyAlignment="1"/>
    <xf numFmtId="0" fontId="22" fillId="6" borderId="52" xfId="0" applyFont="1" applyFill="1" applyBorder="1" applyAlignment="1"/>
    <xf numFmtId="0" fontId="2" fillId="4" borderId="9" xfId="0" applyFont="1" applyFill="1" applyBorder="1" applyAlignment="1">
      <alignment horizontal="left" vertical="center" wrapText="1"/>
    </xf>
    <xf numFmtId="0" fontId="2" fillId="4" borderId="9" xfId="0" applyFont="1" applyFill="1" applyBorder="1" applyAlignment="1">
      <alignment horizontal="center" vertical="center" wrapText="1"/>
    </xf>
    <xf numFmtId="0" fontId="2" fillId="4" borderId="0" xfId="0" applyFont="1" applyFill="1" applyAlignment="1">
      <alignment horizontal="center" vertical="center" wrapText="1"/>
    </xf>
  </cellXfs>
  <cellStyles count="5">
    <cellStyle name="Followed Hyperlink" xfId="4" builtinId="9" hidden="1"/>
    <cellStyle name="Hyperlink" xfId="3" builtinId="8" hidden="1"/>
    <cellStyle name="Normal" xfId="0" builtinId="0"/>
    <cellStyle name="Normal 2" xfId="1" xr:uid="{00000000-0005-0000-0000-000003000000}"/>
    <cellStyle name="Normal 2 3" xfId="2" xr:uid="{00000000-0005-0000-0000-000004000000}"/>
  </cellStyles>
  <dxfs count="0"/>
  <tableStyles count="0" defaultTableStyle="TableStyleMedium2" defaultPivotStyle="PivotStyleLight16"/>
  <colors>
    <mruColors>
      <color rgb="FFFF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sinclair\AppData\Local\Microsoft\Windows\INetCache\Content.Outlook\28EL9SX6\Appendix%20B%20PBT%20serviced%20apartments.xlsx" TargetMode="External"/><Relationship Id="rId1" Type="http://schemas.openxmlformats.org/officeDocument/2006/relationships/externalLinkPath" Target="file:///C:\Users\dsinclair\AppData\Local\Microsoft\Windows\INetCache\Content.Outlook\28EL9SX6\Appendix%20B%20PBT%20serviced%20apart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apacity, Location and Layout"/>
      <sheetName val="B.Price and Contract Standards"/>
      <sheetName val="C.Facilities, Staff, Environ't"/>
      <sheetName val="D.Quality and Impression"/>
      <sheetName val="F.Criteria Descriptors"/>
      <sheetName val="E.Weightings Grid"/>
      <sheetName val="G.Finance Criteria"/>
    </sheetNames>
    <sheetDataSet>
      <sheetData sheetId="0">
        <row r="10">
          <cell r="G10"/>
        </row>
        <row r="11">
          <cell r="G11" t="str">
            <v xml:space="preserve"> </v>
          </cell>
        </row>
        <row r="12">
          <cell r="G12">
            <v>0.02</v>
          </cell>
        </row>
        <row r="13">
          <cell r="G13"/>
        </row>
        <row r="14">
          <cell r="G14">
            <v>0.01</v>
          </cell>
        </row>
        <row r="15">
          <cell r="G15"/>
        </row>
        <row r="16">
          <cell r="G16">
            <v>0.01</v>
          </cell>
        </row>
        <row r="17">
          <cell r="G17"/>
        </row>
        <row r="18">
          <cell r="G18">
            <v>0.01</v>
          </cell>
        </row>
        <row r="21">
          <cell r="G21"/>
        </row>
        <row r="22">
          <cell r="G22">
            <v>0.03</v>
          </cell>
        </row>
        <row r="23">
          <cell r="G23"/>
        </row>
        <row r="24">
          <cell r="G24">
            <v>0.03</v>
          </cell>
        </row>
        <row r="25">
          <cell r="G25">
            <v>0.02</v>
          </cell>
        </row>
        <row r="26">
          <cell r="G26"/>
        </row>
        <row r="27">
          <cell r="G27">
            <v>0.01</v>
          </cell>
        </row>
        <row r="28">
          <cell r="G28"/>
        </row>
        <row r="31">
          <cell r="G31">
            <v>0.03</v>
          </cell>
        </row>
        <row r="32">
          <cell r="G32"/>
        </row>
        <row r="33">
          <cell r="G33"/>
        </row>
        <row r="34">
          <cell r="G34"/>
        </row>
        <row r="35">
          <cell r="G35">
            <v>0.01</v>
          </cell>
        </row>
        <row r="36">
          <cell r="G36"/>
        </row>
      </sheetData>
      <sheetData sheetId="1">
        <row r="11">
          <cell r="F11">
            <v>0.01</v>
          </cell>
        </row>
        <row r="12">
          <cell r="F12"/>
        </row>
        <row r="13">
          <cell r="F13">
            <v>0.01</v>
          </cell>
        </row>
        <row r="14">
          <cell r="F14"/>
        </row>
        <row r="15">
          <cell r="F15">
            <v>0.02</v>
          </cell>
        </row>
        <row r="16">
          <cell r="F16">
            <v>0.01</v>
          </cell>
        </row>
        <row r="17">
          <cell r="F17">
            <v>0.02</v>
          </cell>
        </row>
        <row r="18">
          <cell r="F18"/>
        </row>
        <row r="19">
          <cell r="F19">
            <v>0.03</v>
          </cell>
        </row>
        <row r="20">
          <cell r="F20"/>
        </row>
        <row r="25">
          <cell r="F25">
            <v>0.3</v>
          </cell>
        </row>
        <row r="28">
          <cell r="F28">
            <v>0.01</v>
          </cell>
        </row>
        <row r="29">
          <cell r="F29"/>
        </row>
        <row r="30">
          <cell r="F30">
            <v>0.01</v>
          </cell>
        </row>
        <row r="31">
          <cell r="F31"/>
        </row>
        <row r="32">
          <cell r="F32">
            <v>0.01</v>
          </cell>
        </row>
        <row r="33">
          <cell r="F33"/>
        </row>
        <row r="34">
          <cell r="F34">
            <v>0.01</v>
          </cell>
        </row>
        <row r="35">
          <cell r="F35">
            <v>0.01</v>
          </cell>
        </row>
        <row r="36">
          <cell r="F36"/>
        </row>
      </sheetData>
      <sheetData sheetId="2">
        <row r="10">
          <cell r="F10">
            <v>0.03</v>
          </cell>
        </row>
        <row r="11">
          <cell r="F11"/>
        </row>
        <row r="12">
          <cell r="F12">
            <v>0.02</v>
          </cell>
        </row>
        <row r="13">
          <cell r="F13"/>
        </row>
        <row r="14">
          <cell r="F14">
            <v>0.01</v>
          </cell>
        </row>
        <row r="15">
          <cell r="F15">
            <v>0.01</v>
          </cell>
        </row>
        <row r="16">
          <cell r="F16"/>
        </row>
        <row r="17">
          <cell r="F17">
            <v>0.01</v>
          </cell>
        </row>
        <row r="18">
          <cell r="F18">
            <v>0.01</v>
          </cell>
        </row>
        <row r="19">
          <cell r="F19"/>
        </row>
        <row r="20">
          <cell r="F20">
            <v>0.01</v>
          </cell>
        </row>
        <row r="21">
          <cell r="F21"/>
        </row>
        <row r="22">
          <cell r="F22">
            <v>0.01</v>
          </cell>
        </row>
        <row r="25">
          <cell r="F25">
            <v>0.01</v>
          </cell>
        </row>
        <row r="26">
          <cell r="F26">
            <v>0.01</v>
          </cell>
        </row>
        <row r="27">
          <cell r="F27">
            <v>0.01</v>
          </cell>
        </row>
        <row r="28">
          <cell r="F28"/>
        </row>
        <row r="29">
          <cell r="F29">
            <v>0.01</v>
          </cell>
        </row>
        <row r="30">
          <cell r="F30"/>
        </row>
        <row r="31">
          <cell r="F31">
            <v>0.01</v>
          </cell>
        </row>
        <row r="35">
          <cell r="F35">
            <v>0.03</v>
          </cell>
        </row>
        <row r="36">
          <cell r="F36">
            <v>0.03</v>
          </cell>
        </row>
        <row r="37">
          <cell r="F37">
            <v>0.04</v>
          </cell>
        </row>
        <row r="38">
          <cell r="F38"/>
        </row>
        <row r="43">
          <cell r="F43">
            <v>0.01</v>
          </cell>
        </row>
        <row r="44">
          <cell r="F44">
            <v>0.01</v>
          </cell>
        </row>
        <row r="45">
          <cell r="F45"/>
        </row>
        <row r="46">
          <cell r="F46">
            <v>0.01</v>
          </cell>
        </row>
        <row r="47">
          <cell r="F47"/>
        </row>
        <row r="48">
          <cell r="F48"/>
        </row>
        <row r="49">
          <cell r="F49">
            <v>0.01</v>
          </cell>
        </row>
        <row r="50">
          <cell r="F50"/>
        </row>
        <row r="51">
          <cell r="F51">
            <v>0.02</v>
          </cell>
        </row>
        <row r="52">
          <cell r="F52"/>
        </row>
        <row r="53">
          <cell r="F53">
            <v>0.01</v>
          </cell>
        </row>
        <row r="54">
          <cell r="F54">
            <v>0.01</v>
          </cell>
        </row>
      </sheetData>
      <sheetData sheetId="3">
        <row r="10">
          <cell r="F10">
            <v>0.01</v>
          </cell>
        </row>
        <row r="11">
          <cell r="F11">
            <v>0.01</v>
          </cell>
        </row>
        <row r="14">
          <cell r="F14">
            <v>0.01</v>
          </cell>
        </row>
      </sheetData>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MILLER, Jane (THE CHRISTIE NHS FOUNDATION TRUST)" id="{2AD8414E-BD11-4B41-8946-CB504D49DDB8}" userId="S::jane.miller32@nhs.net::e0e38fd4-ca2d-4f15-bede-be262e8900c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4-12-06T11:46:02.58" personId="{2AD8414E-BD11-4B41-8946-CB504D49DDB8}" id="{42AEFBB7-5B24-412D-BB1C-21319C142422}">
    <text>Change and review?</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71"/>
  <sheetViews>
    <sheetView tabSelected="1" zoomScaleNormal="100" workbookViewId="0">
      <pane ySplit="7" topLeftCell="A8" activePane="bottomLeft" state="frozen"/>
      <selection pane="bottomLeft"/>
    </sheetView>
  </sheetViews>
  <sheetFormatPr defaultColWidth="8.77734375" defaultRowHeight="14.4" x14ac:dyDescent="0.3"/>
  <cols>
    <col min="1" max="1" width="4.44140625" customWidth="1"/>
    <col min="2" max="2" width="11.44140625" customWidth="1"/>
    <col min="3" max="3" width="85.77734375" style="44" customWidth="1"/>
    <col min="4" max="4" width="57.21875" customWidth="1"/>
    <col min="5" max="5" width="57.21875" style="4" hidden="1" customWidth="1"/>
    <col min="6" max="6" width="27.77734375" style="38" customWidth="1"/>
    <col min="7" max="7" width="11.21875" style="60" customWidth="1"/>
  </cols>
  <sheetData>
    <row r="1" spans="2:8" ht="14.55" customHeight="1" x14ac:dyDescent="0.3">
      <c r="B1" s="266" t="s">
        <v>0</v>
      </c>
      <c r="C1" s="267"/>
      <c r="D1" s="267"/>
      <c r="E1" s="267"/>
      <c r="F1" s="160"/>
      <c r="G1" s="156"/>
    </row>
    <row r="2" spans="2:8" ht="13.95" customHeight="1" thickBot="1" x14ac:dyDescent="0.35">
      <c r="B2" s="268"/>
      <c r="C2" s="269"/>
      <c r="D2" s="269"/>
      <c r="E2" s="269"/>
      <c r="F2" s="169"/>
      <c r="G2" s="170"/>
    </row>
    <row r="3" spans="2:8" x14ac:dyDescent="0.3">
      <c r="B3" s="176" t="s">
        <v>1</v>
      </c>
      <c r="C3" s="177"/>
      <c r="D3" s="178"/>
      <c r="E3" s="179"/>
      <c r="F3" s="178"/>
      <c r="G3" s="180"/>
    </row>
    <row r="4" spans="2:8" x14ac:dyDescent="0.3">
      <c r="B4" s="181" t="s">
        <v>2</v>
      </c>
      <c r="C4" s="159"/>
      <c r="D4" s="153"/>
      <c r="E4" s="154"/>
      <c r="F4" s="153"/>
      <c r="G4" s="182"/>
    </row>
    <row r="5" spans="2:8" x14ac:dyDescent="0.3">
      <c r="B5" s="181"/>
      <c r="C5" s="159"/>
      <c r="D5" s="153"/>
      <c r="E5" s="154"/>
      <c r="F5" s="153"/>
      <c r="G5" s="182"/>
    </row>
    <row r="6" spans="2:8" ht="15" thickBot="1" x14ac:dyDescent="0.35">
      <c r="B6" s="183"/>
      <c r="C6" s="184"/>
      <c r="D6" s="185"/>
      <c r="E6" s="186"/>
      <c r="F6" s="185"/>
      <c r="G6" s="187"/>
    </row>
    <row r="7" spans="2:8" ht="42" customHeight="1" thickBot="1" x14ac:dyDescent="0.35">
      <c r="B7" s="171" t="s">
        <v>3</v>
      </c>
      <c r="C7" s="172" t="s">
        <v>4</v>
      </c>
      <c r="D7" s="173" t="s">
        <v>5</v>
      </c>
      <c r="E7" s="174" t="s">
        <v>6</v>
      </c>
      <c r="F7" s="175" t="s">
        <v>7</v>
      </c>
      <c r="G7" s="175" t="s">
        <v>8</v>
      </c>
    </row>
    <row r="8" spans="2:8" ht="21.75" customHeight="1" thickBot="1" x14ac:dyDescent="0.4">
      <c r="B8" s="221" t="s">
        <v>9</v>
      </c>
      <c r="C8" s="222"/>
      <c r="D8" s="223"/>
      <c r="E8" s="224"/>
      <c r="F8" s="224"/>
      <c r="G8" s="225"/>
    </row>
    <row r="9" spans="2:8" ht="52.05" customHeight="1" thickBot="1" x14ac:dyDescent="0.35">
      <c r="B9" s="112" t="s">
        <v>11</v>
      </c>
      <c r="C9" s="237" t="s">
        <v>269</v>
      </c>
      <c r="D9" s="262" t="s">
        <v>262</v>
      </c>
      <c r="E9" s="263"/>
      <c r="F9" s="264"/>
      <c r="G9" s="265"/>
      <c r="H9" s="63"/>
    </row>
    <row r="10" spans="2:8" ht="48" customHeight="1" thickBot="1" x14ac:dyDescent="0.35">
      <c r="B10" s="53" t="s">
        <v>14</v>
      </c>
      <c r="C10" s="238" t="s">
        <v>15</v>
      </c>
      <c r="D10" s="116" t="s">
        <v>12</v>
      </c>
      <c r="E10" s="59"/>
      <c r="F10" s="82" t="s">
        <v>16</v>
      </c>
      <c r="G10" s="135">
        <v>0.02</v>
      </c>
    </row>
    <row r="11" spans="2:8" ht="256.5" customHeight="1" thickBot="1" x14ac:dyDescent="0.35">
      <c r="B11" s="115" t="s">
        <v>17</v>
      </c>
      <c r="C11" s="218" t="s">
        <v>18</v>
      </c>
      <c r="D11" s="136" t="s">
        <v>19</v>
      </c>
      <c r="E11" s="37" t="s">
        <v>20</v>
      </c>
      <c r="F11" s="130" t="s">
        <v>44</v>
      </c>
      <c r="G11" s="134">
        <v>0.01</v>
      </c>
      <c r="H11" s="63"/>
    </row>
    <row r="12" spans="2:8" ht="245.55" customHeight="1" thickBot="1" x14ac:dyDescent="0.35">
      <c r="B12" s="114" t="s">
        <v>21</v>
      </c>
      <c r="C12" s="239" t="s">
        <v>245</v>
      </c>
      <c r="D12" s="113" t="s">
        <v>263</v>
      </c>
      <c r="E12" s="35" t="s">
        <v>22</v>
      </c>
      <c r="F12" s="131" t="s">
        <v>44</v>
      </c>
      <c r="G12" s="137">
        <v>0.01</v>
      </c>
      <c r="H12" s="63"/>
    </row>
    <row r="13" spans="2:8" ht="83.55" customHeight="1" thickBot="1" x14ac:dyDescent="0.35">
      <c r="B13" s="117" t="s">
        <v>23</v>
      </c>
      <c r="C13" s="116" t="s">
        <v>24</v>
      </c>
      <c r="D13" s="216" t="s">
        <v>25</v>
      </c>
      <c r="E13" s="35" t="s">
        <v>26</v>
      </c>
      <c r="F13" s="217" t="s">
        <v>44</v>
      </c>
      <c r="G13" s="137">
        <v>0.01</v>
      </c>
      <c r="H13" s="63"/>
    </row>
    <row r="14" spans="2:8" ht="22.5" customHeight="1" x14ac:dyDescent="0.3">
      <c r="B14" s="270" t="s">
        <v>27</v>
      </c>
      <c r="C14" s="271"/>
      <c r="D14" s="94"/>
      <c r="E14" s="89"/>
      <c r="F14" s="95"/>
      <c r="G14" s="96"/>
    </row>
    <row r="15" spans="2:8" ht="151.05000000000001" customHeight="1" thickBot="1" x14ac:dyDescent="0.35">
      <c r="B15" s="115" t="s">
        <v>28</v>
      </c>
      <c r="C15" s="218" t="s">
        <v>29</v>
      </c>
      <c r="D15" s="113" t="s">
        <v>30</v>
      </c>
      <c r="E15" s="37"/>
      <c r="F15" s="219" t="s">
        <v>36</v>
      </c>
      <c r="G15" s="220">
        <v>0.03</v>
      </c>
      <c r="H15" s="63"/>
    </row>
    <row r="16" spans="2:8" ht="72.599999999999994" thickBot="1" x14ac:dyDescent="0.35">
      <c r="B16" s="114" t="s">
        <v>31</v>
      </c>
      <c r="C16" s="240" t="s">
        <v>264</v>
      </c>
      <c r="D16" s="116" t="s">
        <v>32</v>
      </c>
      <c r="E16" s="35" t="s">
        <v>33</v>
      </c>
      <c r="F16" s="98" t="s">
        <v>36</v>
      </c>
      <c r="G16" s="138">
        <v>0.03</v>
      </c>
      <c r="H16" s="63"/>
    </row>
    <row r="17" spans="2:8" ht="60" customHeight="1" thickBot="1" x14ac:dyDescent="0.35">
      <c r="B17" s="118" t="s">
        <v>34</v>
      </c>
      <c r="C17" s="241" t="s">
        <v>35</v>
      </c>
      <c r="D17" s="116" t="s">
        <v>32</v>
      </c>
      <c r="E17" s="35"/>
      <c r="F17" s="119" t="s">
        <v>36</v>
      </c>
      <c r="G17" s="135">
        <v>0.02</v>
      </c>
    </row>
    <row r="18" spans="2:8" ht="43.05" customHeight="1" thickBot="1" x14ac:dyDescent="0.35">
      <c r="B18" s="118" t="s">
        <v>37</v>
      </c>
      <c r="C18" s="242" t="s">
        <v>38</v>
      </c>
      <c r="D18" s="139" t="s">
        <v>39</v>
      </c>
      <c r="E18" s="35"/>
      <c r="F18" s="66" t="s">
        <v>36</v>
      </c>
      <c r="G18" s="138">
        <v>0.01</v>
      </c>
      <c r="H18" s="63"/>
    </row>
    <row r="19" spans="2:8" ht="22.5" customHeight="1" thickBot="1" x14ac:dyDescent="0.4">
      <c r="B19" s="272" t="s">
        <v>40</v>
      </c>
      <c r="C19" s="273"/>
      <c r="D19" s="244"/>
      <c r="E19" s="245"/>
      <c r="F19" s="246"/>
      <c r="G19" s="247"/>
    </row>
    <row r="20" spans="2:8" ht="175.95" customHeight="1" thickBot="1" x14ac:dyDescent="0.35">
      <c r="B20" s="115" t="s">
        <v>42</v>
      </c>
      <c r="C20" s="243" t="s">
        <v>288</v>
      </c>
      <c r="D20" s="121" t="s">
        <v>43</v>
      </c>
      <c r="E20" s="37"/>
      <c r="F20" s="140" t="s">
        <v>44</v>
      </c>
      <c r="G20" s="138">
        <v>0.03</v>
      </c>
      <c r="H20" s="64"/>
    </row>
    <row r="21" spans="2:8" ht="118.95" customHeight="1" thickBot="1" x14ac:dyDescent="0.35">
      <c r="B21" s="114" t="s">
        <v>45</v>
      </c>
      <c r="C21" s="237" t="s">
        <v>46</v>
      </c>
      <c r="D21" s="116" t="s">
        <v>47</v>
      </c>
      <c r="E21" s="35"/>
      <c r="F21" s="119" t="s">
        <v>13</v>
      </c>
      <c r="G21" s="141"/>
    </row>
    <row r="22" spans="2:8" ht="121.05" customHeight="1" thickBot="1" x14ac:dyDescent="0.35">
      <c r="B22" s="142" t="s">
        <v>48</v>
      </c>
      <c r="C22" s="143" t="s">
        <v>49</v>
      </c>
      <c r="D22" s="143" t="s">
        <v>50</v>
      </c>
      <c r="E22" s="144" t="s">
        <v>51</v>
      </c>
      <c r="F22" s="145" t="s">
        <v>36</v>
      </c>
      <c r="G22" s="146">
        <v>0.01</v>
      </c>
    </row>
    <row r="23" spans="2:8" ht="15" customHeight="1" thickBot="1" x14ac:dyDescent="0.35">
      <c r="E23" s="36"/>
      <c r="F23" s="209" t="s">
        <v>52</v>
      </c>
      <c r="G23" s="210">
        <f>SUM(G9:G22)</f>
        <v>0.18000000000000002</v>
      </c>
    </row>
    <row r="24" spans="2:8" ht="15" customHeight="1" x14ac:dyDescent="0.3">
      <c r="F24" s="43"/>
    </row>
    <row r="25" spans="2:8" ht="15" customHeight="1" x14ac:dyDescent="0.3">
      <c r="F25" s="43"/>
    </row>
    <row r="26" spans="2:8" ht="15" customHeight="1" x14ac:dyDescent="0.3">
      <c r="F26" s="43"/>
    </row>
    <row r="27" spans="2:8" ht="15" customHeight="1" x14ac:dyDescent="0.3">
      <c r="D27" t="s">
        <v>247</v>
      </c>
      <c r="F27" s="43"/>
    </row>
    <row r="28" spans="2:8" ht="15" customHeight="1" x14ac:dyDescent="0.3">
      <c r="F28" s="43"/>
    </row>
    <row r="29" spans="2:8" ht="15" customHeight="1" x14ac:dyDescent="0.3">
      <c r="F29" s="43"/>
    </row>
    <row r="30" spans="2:8" ht="15" customHeight="1" x14ac:dyDescent="0.3">
      <c r="F30" s="43"/>
    </row>
    <row r="31" spans="2:8" ht="15" customHeight="1" x14ac:dyDescent="0.3">
      <c r="F31" s="43"/>
    </row>
    <row r="32" spans="2:8" ht="15" customHeight="1" x14ac:dyDescent="0.3">
      <c r="F32" s="43"/>
    </row>
    <row r="33" spans="6:6" ht="15" customHeight="1" x14ac:dyDescent="0.3">
      <c r="F33" s="43"/>
    </row>
    <row r="34" spans="6:6" ht="15" customHeight="1" x14ac:dyDescent="0.3">
      <c r="F34" s="43"/>
    </row>
    <row r="35" spans="6:6" ht="15" customHeight="1" x14ac:dyDescent="0.3">
      <c r="F35" s="43"/>
    </row>
    <row r="36" spans="6:6" ht="15" customHeight="1" x14ac:dyDescent="0.3">
      <c r="F36" s="43"/>
    </row>
    <row r="37" spans="6:6" ht="15" customHeight="1" x14ac:dyDescent="0.3">
      <c r="F37" s="43"/>
    </row>
    <row r="38" spans="6:6" ht="15" customHeight="1" x14ac:dyDescent="0.3">
      <c r="F38" s="43"/>
    </row>
    <row r="39" spans="6:6" ht="15" customHeight="1" x14ac:dyDescent="0.3">
      <c r="F39" s="43"/>
    </row>
    <row r="40" spans="6:6" ht="15" customHeight="1" x14ac:dyDescent="0.3">
      <c r="F40" s="43"/>
    </row>
    <row r="41" spans="6:6" ht="15" customHeight="1" x14ac:dyDescent="0.3"/>
    <row r="42" spans="6:6" ht="15" customHeight="1" x14ac:dyDescent="0.3"/>
    <row r="43" spans="6:6" ht="15" customHeight="1" x14ac:dyDescent="0.3"/>
    <row r="44" spans="6:6" ht="15" customHeight="1" x14ac:dyDescent="0.3"/>
    <row r="45" spans="6:6" ht="15" customHeight="1" x14ac:dyDescent="0.3"/>
    <row r="46" spans="6:6" ht="15" customHeight="1" x14ac:dyDescent="0.3"/>
    <row r="47" spans="6:6" ht="15" customHeight="1" x14ac:dyDescent="0.3"/>
    <row r="48" spans="6:6"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row r="293" ht="15"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row r="301" ht="15" customHeight="1" x14ac:dyDescent="0.3"/>
    <row r="302" ht="15" customHeight="1" x14ac:dyDescent="0.3"/>
    <row r="303" ht="15" customHeight="1" x14ac:dyDescent="0.3"/>
    <row r="304" ht="15" customHeight="1" x14ac:dyDescent="0.3"/>
    <row r="305" ht="15" customHeight="1" x14ac:dyDescent="0.3"/>
    <row r="306" ht="15" customHeight="1" x14ac:dyDescent="0.3"/>
    <row r="307" ht="15" customHeight="1" x14ac:dyDescent="0.3"/>
    <row r="308" ht="15" customHeight="1" x14ac:dyDescent="0.3"/>
    <row r="309" ht="15" customHeight="1" x14ac:dyDescent="0.3"/>
    <row r="310" ht="15" customHeight="1" x14ac:dyDescent="0.3"/>
    <row r="311" ht="15" customHeight="1" x14ac:dyDescent="0.3"/>
    <row r="312" ht="15" customHeight="1" x14ac:dyDescent="0.3"/>
    <row r="313" ht="15" customHeight="1" x14ac:dyDescent="0.3"/>
    <row r="314" ht="15" customHeight="1" x14ac:dyDescent="0.3"/>
    <row r="315" ht="15" customHeight="1" x14ac:dyDescent="0.3"/>
    <row r="316" ht="15" customHeight="1" x14ac:dyDescent="0.3"/>
    <row r="317" ht="15" customHeight="1" x14ac:dyDescent="0.3"/>
    <row r="318" ht="15" customHeight="1" x14ac:dyDescent="0.3"/>
    <row r="319" ht="15" customHeight="1" x14ac:dyDescent="0.3"/>
    <row r="320" ht="15" customHeight="1" x14ac:dyDescent="0.3"/>
    <row r="321" ht="15" customHeight="1" x14ac:dyDescent="0.3"/>
    <row r="322" ht="15" customHeight="1" x14ac:dyDescent="0.3"/>
    <row r="323" ht="15" customHeight="1" x14ac:dyDescent="0.3"/>
    <row r="324" ht="15" customHeight="1" x14ac:dyDescent="0.3"/>
    <row r="325" ht="15" customHeight="1" x14ac:dyDescent="0.3"/>
    <row r="326" ht="15" customHeight="1" x14ac:dyDescent="0.3"/>
    <row r="327" ht="15" customHeight="1" x14ac:dyDescent="0.3"/>
    <row r="328" ht="15" customHeight="1" x14ac:dyDescent="0.3"/>
    <row r="329" ht="15" customHeight="1" x14ac:dyDescent="0.3"/>
    <row r="330" ht="15" customHeight="1" x14ac:dyDescent="0.3"/>
    <row r="331" ht="15" customHeight="1" x14ac:dyDescent="0.3"/>
    <row r="332" ht="15" customHeight="1" x14ac:dyDescent="0.3"/>
    <row r="333" ht="15" customHeight="1" x14ac:dyDescent="0.3"/>
    <row r="334" ht="15" customHeight="1" x14ac:dyDescent="0.3"/>
    <row r="335" ht="15" customHeight="1" x14ac:dyDescent="0.3"/>
    <row r="336" ht="15" customHeight="1" x14ac:dyDescent="0.3"/>
    <row r="337" ht="15" customHeight="1" x14ac:dyDescent="0.3"/>
    <row r="338" ht="15" customHeight="1" x14ac:dyDescent="0.3"/>
    <row r="339" ht="15" customHeight="1" x14ac:dyDescent="0.3"/>
    <row r="340" ht="15" customHeight="1" x14ac:dyDescent="0.3"/>
    <row r="341" ht="15" customHeight="1" x14ac:dyDescent="0.3"/>
    <row r="342" ht="15" customHeight="1" x14ac:dyDescent="0.3"/>
    <row r="343" ht="15" customHeight="1" x14ac:dyDescent="0.3"/>
    <row r="344" ht="15" customHeight="1" x14ac:dyDescent="0.3"/>
    <row r="345" ht="15" customHeight="1" x14ac:dyDescent="0.3"/>
    <row r="346" ht="15" customHeight="1" x14ac:dyDescent="0.3"/>
    <row r="347" ht="15" customHeight="1" x14ac:dyDescent="0.3"/>
    <row r="348" ht="15" customHeight="1" x14ac:dyDescent="0.3"/>
    <row r="349" ht="15" customHeight="1" x14ac:dyDescent="0.3"/>
    <row r="350" ht="15" customHeight="1" x14ac:dyDescent="0.3"/>
    <row r="351" ht="15" customHeight="1" x14ac:dyDescent="0.3"/>
    <row r="352" ht="15" customHeight="1" x14ac:dyDescent="0.3"/>
    <row r="353" ht="15" customHeight="1" x14ac:dyDescent="0.3"/>
    <row r="354" ht="15" customHeight="1" x14ac:dyDescent="0.3"/>
    <row r="355" ht="15" customHeight="1" x14ac:dyDescent="0.3"/>
    <row r="356" ht="15" customHeight="1" x14ac:dyDescent="0.3"/>
    <row r="357" ht="15" customHeight="1" x14ac:dyDescent="0.3"/>
    <row r="358" ht="15" customHeight="1" x14ac:dyDescent="0.3"/>
    <row r="359" ht="15" customHeight="1" x14ac:dyDescent="0.3"/>
    <row r="360" ht="15" customHeight="1" x14ac:dyDescent="0.3"/>
    <row r="361" ht="15" customHeight="1" x14ac:dyDescent="0.3"/>
    <row r="362" ht="15" customHeight="1" x14ac:dyDescent="0.3"/>
    <row r="363" ht="15" customHeight="1" x14ac:dyDescent="0.3"/>
    <row r="364" ht="15" customHeight="1" x14ac:dyDescent="0.3"/>
    <row r="365" ht="15" customHeight="1" x14ac:dyDescent="0.3"/>
    <row r="366" ht="15" customHeight="1" x14ac:dyDescent="0.3"/>
    <row r="367" ht="15" customHeight="1" x14ac:dyDescent="0.3"/>
    <row r="368" ht="15" customHeight="1" x14ac:dyDescent="0.3"/>
    <row r="369" ht="15" customHeight="1" x14ac:dyDescent="0.3"/>
    <row r="370" ht="15" customHeight="1" x14ac:dyDescent="0.3"/>
    <row r="371" ht="15" customHeight="1" x14ac:dyDescent="0.3"/>
  </sheetData>
  <mergeCells count="4">
    <mergeCell ref="D9:G9"/>
    <mergeCell ref="B1:E2"/>
    <mergeCell ref="B14:C14"/>
    <mergeCell ref="B19:C19"/>
  </mergeCells>
  <pageMargins left="0.70866141732283472" right="0.70866141732283472" top="0.74803149606299213" bottom="0.74803149606299213" header="0.31496062992125984" footer="0.31496062992125984"/>
  <pageSetup paperSize="9"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7"/>
  <sheetViews>
    <sheetView zoomScaleNormal="100" workbookViewId="0"/>
  </sheetViews>
  <sheetFormatPr defaultColWidth="8.77734375" defaultRowHeight="15" customHeight="1" x14ac:dyDescent="0.3"/>
  <cols>
    <col min="1" max="1" width="4.44140625" customWidth="1"/>
    <col min="2" max="2" width="11.44140625" customWidth="1"/>
    <col min="3" max="3" width="86" customWidth="1"/>
    <col min="4" max="4" width="57.21875" style="4" customWidth="1"/>
    <col min="5" max="5" width="28.21875" style="51" customWidth="1"/>
    <col min="6" max="6" width="10.5546875" style="60" customWidth="1"/>
  </cols>
  <sheetData>
    <row r="1" spans="2:6" ht="14.4" x14ac:dyDescent="0.3">
      <c r="B1" s="266" t="s">
        <v>0</v>
      </c>
      <c r="C1" s="267"/>
      <c r="D1" s="267"/>
      <c r="E1" s="78"/>
      <c r="F1" s="156"/>
    </row>
    <row r="2" spans="2:6" thickBot="1" x14ac:dyDescent="0.35">
      <c r="B2" s="274"/>
      <c r="C2" s="275"/>
      <c r="D2" s="275"/>
      <c r="E2" s="161"/>
      <c r="F2" s="158"/>
    </row>
    <row r="3" spans="2:6" ht="14.4" x14ac:dyDescent="0.3">
      <c r="B3" s="176" t="s">
        <v>1</v>
      </c>
      <c r="C3" s="178"/>
      <c r="D3" s="179"/>
      <c r="E3" s="179"/>
      <c r="F3" s="188"/>
    </row>
    <row r="4" spans="2:6" ht="14.4" x14ac:dyDescent="0.3">
      <c r="B4" s="181" t="s">
        <v>53</v>
      </c>
      <c r="C4" s="153"/>
      <c r="D4" s="154"/>
      <c r="E4" s="154"/>
      <c r="F4" s="189"/>
    </row>
    <row r="5" spans="2:6" ht="14.4" x14ac:dyDescent="0.3">
      <c r="B5" s="181"/>
      <c r="C5" s="153"/>
      <c r="D5" s="154"/>
      <c r="E5" s="154"/>
      <c r="F5" s="189"/>
    </row>
    <row r="6" spans="2:6" thickBot="1" x14ac:dyDescent="0.35">
      <c r="B6" s="183"/>
      <c r="C6" s="185"/>
      <c r="D6" s="186"/>
      <c r="E6" s="186"/>
      <c r="F6" s="190"/>
    </row>
    <row r="7" spans="2:6" ht="42" customHeight="1" x14ac:dyDescent="0.3">
      <c r="B7" s="276" t="s">
        <v>3</v>
      </c>
      <c r="C7" s="277" t="s">
        <v>4</v>
      </c>
      <c r="D7" s="279" t="s">
        <v>5</v>
      </c>
      <c r="E7" s="289" t="s">
        <v>54</v>
      </c>
      <c r="F7" s="288" t="s">
        <v>246</v>
      </c>
    </row>
    <row r="8" spans="2:6" ht="14.55" customHeight="1" thickBot="1" x14ac:dyDescent="0.35">
      <c r="B8" s="276"/>
      <c r="C8" s="278"/>
      <c r="D8" s="280"/>
      <c r="E8" s="289"/>
      <c r="F8" s="288"/>
    </row>
    <row r="9" spans="2:6" ht="21.75" customHeight="1" thickBot="1" x14ac:dyDescent="0.4">
      <c r="B9" s="281" t="s">
        <v>55</v>
      </c>
      <c r="C9" s="282"/>
      <c r="D9" s="45"/>
      <c r="E9" s="74"/>
      <c r="F9" s="76"/>
    </row>
    <row r="10" spans="2:6" ht="91.05" customHeight="1" thickBot="1" x14ac:dyDescent="0.35">
      <c r="B10" s="118" t="s">
        <v>56</v>
      </c>
      <c r="C10" s="250" t="s">
        <v>265</v>
      </c>
      <c r="D10" s="125" t="s">
        <v>57</v>
      </c>
      <c r="E10" s="119" t="s">
        <v>58</v>
      </c>
      <c r="F10" s="132">
        <v>0.01</v>
      </c>
    </row>
    <row r="11" spans="2:6" ht="59.25" customHeight="1" thickBot="1" x14ac:dyDescent="0.35">
      <c r="B11" s="40" t="s">
        <v>59</v>
      </c>
      <c r="C11" s="37" t="s">
        <v>60</v>
      </c>
      <c r="D11" s="122" t="s">
        <v>57</v>
      </c>
      <c r="E11" s="62" t="s">
        <v>58</v>
      </c>
      <c r="F11" s="135">
        <v>0.01</v>
      </c>
    </row>
    <row r="12" spans="2:6" ht="49.5" customHeight="1" thickBot="1" x14ac:dyDescent="0.35">
      <c r="B12" s="40" t="s">
        <v>61</v>
      </c>
      <c r="C12" s="228" t="s">
        <v>62</v>
      </c>
      <c r="D12" s="128" t="s">
        <v>57</v>
      </c>
      <c r="E12" s="75" t="s">
        <v>13</v>
      </c>
      <c r="F12" s="133"/>
    </row>
    <row r="13" spans="2:6" ht="85.5" customHeight="1" thickBot="1" x14ac:dyDescent="0.35">
      <c r="B13" s="40" t="s">
        <v>63</v>
      </c>
      <c r="C13" s="125" t="s">
        <v>64</v>
      </c>
      <c r="D13" s="122" t="s">
        <v>65</v>
      </c>
      <c r="E13" s="66" t="s">
        <v>58</v>
      </c>
      <c r="F13" s="133">
        <v>0.02</v>
      </c>
    </row>
    <row r="14" spans="2:6" ht="60" customHeight="1" thickBot="1" x14ac:dyDescent="0.35">
      <c r="B14" s="41" t="s">
        <v>66</v>
      </c>
      <c r="C14" s="227" t="s">
        <v>67</v>
      </c>
      <c r="D14" s="122" t="s">
        <v>68</v>
      </c>
      <c r="E14" s="66" t="s">
        <v>58</v>
      </c>
      <c r="F14" s="135">
        <v>0.01</v>
      </c>
    </row>
    <row r="15" spans="2:6" ht="146.55000000000001" customHeight="1" thickBot="1" x14ac:dyDescent="0.35">
      <c r="B15" s="118" t="s">
        <v>69</v>
      </c>
      <c r="C15" s="122" t="s">
        <v>70</v>
      </c>
      <c r="D15" s="122" t="s">
        <v>57</v>
      </c>
      <c r="E15" s="148" t="s">
        <v>71</v>
      </c>
      <c r="F15" s="132">
        <v>0.02</v>
      </c>
    </row>
    <row r="16" spans="2:6" ht="60" customHeight="1" thickBot="1" x14ac:dyDescent="0.35">
      <c r="B16" s="41" t="s">
        <v>72</v>
      </c>
      <c r="C16" s="122" t="s">
        <v>73</v>
      </c>
      <c r="D16" s="122" t="s">
        <v>74</v>
      </c>
      <c r="E16" s="67" t="s">
        <v>58</v>
      </c>
      <c r="F16" s="147">
        <v>0.03</v>
      </c>
    </row>
    <row r="17" spans="2:7" ht="60" customHeight="1" thickBot="1" x14ac:dyDescent="0.35">
      <c r="B17" s="80" t="s">
        <v>248</v>
      </c>
      <c r="C17" s="81" t="s">
        <v>249</v>
      </c>
      <c r="D17" s="283" t="s">
        <v>262</v>
      </c>
      <c r="E17" s="284"/>
      <c r="F17" s="285"/>
      <c r="G17" s="63"/>
    </row>
    <row r="18" spans="2:7" ht="22.5" customHeight="1" thickBot="1" x14ac:dyDescent="0.4">
      <c r="B18" s="272" t="s">
        <v>75</v>
      </c>
      <c r="C18" s="273"/>
      <c r="D18" s="245"/>
      <c r="E18" s="252"/>
      <c r="F18" s="253"/>
    </row>
    <row r="19" spans="2:7" ht="39" customHeight="1" thickBot="1" x14ac:dyDescent="0.35">
      <c r="B19" s="115" t="s">
        <v>76</v>
      </c>
      <c r="C19" s="232" t="s">
        <v>270</v>
      </c>
      <c r="D19" s="286" t="s">
        <v>262</v>
      </c>
      <c r="E19" s="264"/>
      <c r="F19" s="287"/>
    </row>
    <row r="20" spans="2:7" ht="94.95" customHeight="1" thickBot="1" x14ac:dyDescent="0.35">
      <c r="B20" s="41" t="s">
        <v>77</v>
      </c>
      <c r="C20" s="227" t="s">
        <v>284</v>
      </c>
      <c r="D20" s="50" t="s">
        <v>78</v>
      </c>
      <c r="E20" s="126" t="s">
        <v>272</v>
      </c>
      <c r="F20" s="132">
        <v>0.3</v>
      </c>
    </row>
    <row r="21" spans="2:7" ht="22.5" customHeight="1" thickBot="1" x14ac:dyDescent="0.4">
      <c r="B21" s="290" t="s">
        <v>79</v>
      </c>
      <c r="C21" s="291"/>
      <c r="D21" s="245"/>
      <c r="E21" s="252"/>
      <c r="F21" s="253"/>
    </row>
    <row r="22" spans="2:7" ht="82.95" customHeight="1" thickBot="1" x14ac:dyDescent="0.35">
      <c r="B22" s="115" t="s">
        <v>80</v>
      </c>
      <c r="C22" s="251" t="s">
        <v>289</v>
      </c>
      <c r="D22" s="79" t="s">
        <v>81</v>
      </c>
      <c r="E22" s="120" t="s">
        <v>58</v>
      </c>
      <c r="F22" s="149">
        <v>0.01</v>
      </c>
    </row>
    <row r="23" spans="2:7" ht="39.75" customHeight="1" thickBot="1" x14ac:dyDescent="0.35">
      <c r="B23" s="114" t="s">
        <v>82</v>
      </c>
      <c r="C23" s="248" t="s">
        <v>83</v>
      </c>
      <c r="D23" s="122" t="s">
        <v>84</v>
      </c>
      <c r="E23" s="119" t="s">
        <v>58</v>
      </c>
      <c r="F23" s="132">
        <v>0.01</v>
      </c>
    </row>
    <row r="24" spans="2:7" ht="55.95" customHeight="1" thickBot="1" x14ac:dyDescent="0.35">
      <c r="B24" s="118" t="s">
        <v>85</v>
      </c>
      <c r="C24" s="227" t="s">
        <v>86</v>
      </c>
      <c r="D24" s="122" t="s">
        <v>84</v>
      </c>
      <c r="E24" s="119" t="s">
        <v>58</v>
      </c>
      <c r="F24" s="132">
        <v>0.01</v>
      </c>
    </row>
    <row r="25" spans="2:7" ht="39.75" customHeight="1" thickBot="1" x14ac:dyDescent="0.35">
      <c r="B25" s="41" t="s">
        <v>87</v>
      </c>
      <c r="C25" s="227" t="s">
        <v>88</v>
      </c>
      <c r="D25" s="50" t="s">
        <v>84</v>
      </c>
      <c r="E25" s="66" t="s">
        <v>58</v>
      </c>
      <c r="F25" s="135">
        <v>0.01</v>
      </c>
    </row>
    <row r="26" spans="2:7" ht="114" customHeight="1" thickBot="1" x14ac:dyDescent="0.35">
      <c r="B26" s="150" t="s">
        <v>89</v>
      </c>
      <c r="C26" s="249" t="s">
        <v>90</v>
      </c>
      <c r="D26" s="151" t="s">
        <v>91</v>
      </c>
      <c r="E26" s="152" t="s">
        <v>58</v>
      </c>
      <c r="F26" s="132">
        <v>0.01</v>
      </c>
    </row>
    <row r="27" spans="2:7" ht="15" customHeight="1" thickBot="1" x14ac:dyDescent="0.35">
      <c r="E27" s="209" t="s">
        <v>52</v>
      </c>
      <c r="F27" s="211">
        <f>SUM(F10:F26)</f>
        <v>0.45000000000000007</v>
      </c>
    </row>
  </sheetData>
  <mergeCells count="11">
    <mergeCell ref="D17:F17"/>
    <mergeCell ref="D19:F19"/>
    <mergeCell ref="F7:F8"/>
    <mergeCell ref="E7:E8"/>
    <mergeCell ref="B21:C21"/>
    <mergeCell ref="B18:C18"/>
    <mergeCell ref="B1:D2"/>
    <mergeCell ref="B7:B8"/>
    <mergeCell ref="C7:C8"/>
    <mergeCell ref="D7:D8"/>
    <mergeCell ref="B9:C9"/>
  </mergeCells>
  <phoneticPr fontId="26" type="noConversion"/>
  <pageMargins left="0.70866141732283472" right="0.70866141732283472" top="0.74803149606299213" bottom="0.74803149606299213" header="0.31496062992125984" footer="0.31496062992125984"/>
  <pageSetup paperSize="9"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39"/>
  <sheetViews>
    <sheetView zoomScaleNormal="100" workbookViewId="0"/>
  </sheetViews>
  <sheetFormatPr defaultColWidth="8.77734375" defaultRowHeight="15" customHeight="1" x14ac:dyDescent="0.3"/>
  <cols>
    <col min="1" max="1" width="4.44140625" customWidth="1"/>
    <col min="2" max="2" width="11.44140625" customWidth="1"/>
    <col min="3" max="3" width="85.77734375" customWidth="1"/>
    <col min="4" max="4" width="57.21875" style="4" customWidth="1"/>
    <col min="5" max="5" width="34.44140625" style="4" customWidth="1"/>
    <col min="6" max="6" width="8.77734375" style="60"/>
  </cols>
  <sheetData>
    <row r="1" spans="2:7" ht="14.55" customHeight="1" x14ac:dyDescent="0.3">
      <c r="B1" s="266" t="s">
        <v>0</v>
      </c>
      <c r="C1" s="267"/>
      <c r="D1" s="267"/>
      <c r="E1" s="155"/>
      <c r="F1" s="156"/>
    </row>
    <row r="2" spans="2:7" ht="13.95" customHeight="1" thickBot="1" x14ac:dyDescent="0.35">
      <c r="B2" s="274"/>
      <c r="C2" s="275"/>
      <c r="D2" s="275"/>
      <c r="E2" s="157"/>
      <c r="F2" s="158"/>
    </row>
    <row r="3" spans="2:7" ht="14.4" x14ac:dyDescent="0.3">
      <c r="B3" s="196" t="s">
        <v>1</v>
      </c>
      <c r="C3" s="197"/>
      <c r="D3" s="198"/>
      <c r="E3" s="198"/>
      <c r="F3" s="199"/>
    </row>
    <row r="4" spans="2:7" ht="14.4" x14ac:dyDescent="0.3">
      <c r="B4" s="200" t="s">
        <v>53</v>
      </c>
      <c r="C4" s="191"/>
      <c r="D4" s="192"/>
      <c r="E4" s="192"/>
      <c r="F4" s="201"/>
    </row>
    <row r="5" spans="2:7" ht="14.4" x14ac:dyDescent="0.3">
      <c r="B5" s="200"/>
      <c r="C5" s="191"/>
      <c r="D5" s="192"/>
      <c r="E5" s="192"/>
      <c r="F5" s="201"/>
    </row>
    <row r="6" spans="2:7" thickBot="1" x14ac:dyDescent="0.35">
      <c r="B6" s="202"/>
      <c r="C6" s="203"/>
      <c r="D6" s="204"/>
      <c r="E6" s="204"/>
      <c r="F6" s="205"/>
    </row>
    <row r="7" spans="2:7" ht="42" customHeight="1" thickBot="1" x14ac:dyDescent="0.35">
      <c r="B7" s="124" t="s">
        <v>3</v>
      </c>
      <c r="C7" s="193" t="s">
        <v>4</v>
      </c>
      <c r="D7" s="194" t="s">
        <v>5</v>
      </c>
      <c r="E7" s="173" t="s">
        <v>92</v>
      </c>
      <c r="F7" s="195" t="s">
        <v>92</v>
      </c>
      <c r="G7" s="21"/>
    </row>
    <row r="8" spans="2:7" ht="26.25" customHeight="1" thickBot="1" x14ac:dyDescent="0.4">
      <c r="B8" s="54" t="s">
        <v>93</v>
      </c>
      <c r="C8" s="162"/>
      <c r="D8" s="163"/>
      <c r="E8" s="55"/>
      <c r="F8" s="87"/>
    </row>
    <row r="9" spans="2:7" ht="29.4" thickBot="1" x14ac:dyDescent="0.35">
      <c r="B9" s="46" t="s">
        <v>10</v>
      </c>
      <c r="C9" s="292" t="s">
        <v>94</v>
      </c>
      <c r="D9" s="292"/>
      <c r="E9" s="72"/>
      <c r="F9" s="88"/>
    </row>
    <row r="10" spans="2:7" ht="57" customHeight="1" thickBot="1" x14ac:dyDescent="0.35">
      <c r="B10" s="118" t="s">
        <v>95</v>
      </c>
      <c r="C10" s="122" t="s">
        <v>96</v>
      </c>
      <c r="D10" s="122" t="s">
        <v>97</v>
      </c>
      <c r="E10" s="127" t="s">
        <v>36</v>
      </c>
      <c r="F10" s="132">
        <v>0.03</v>
      </c>
    </row>
    <row r="11" spans="2:7" ht="106.5" customHeight="1" thickBot="1" x14ac:dyDescent="0.35">
      <c r="B11" s="118" t="s">
        <v>98</v>
      </c>
      <c r="C11" s="122" t="s">
        <v>99</v>
      </c>
      <c r="D11" s="122" t="s">
        <v>100</v>
      </c>
      <c r="E11" s="127" t="s">
        <v>36</v>
      </c>
      <c r="F11" s="132">
        <v>0.02</v>
      </c>
    </row>
    <row r="12" spans="2:7" ht="74.25" customHeight="1" thickBot="1" x14ac:dyDescent="0.35">
      <c r="B12" s="41" t="s">
        <v>101</v>
      </c>
      <c r="C12" s="122" t="s">
        <v>102</v>
      </c>
      <c r="D12" s="50" t="s">
        <v>100</v>
      </c>
      <c r="E12" s="83" t="s">
        <v>36</v>
      </c>
      <c r="F12" s="135">
        <v>0.01</v>
      </c>
    </row>
    <row r="13" spans="2:7" ht="79.5" customHeight="1" thickBot="1" x14ac:dyDescent="0.35">
      <c r="B13" s="118" t="s">
        <v>103</v>
      </c>
      <c r="C13" s="227" t="s">
        <v>104</v>
      </c>
      <c r="D13" s="122" t="s">
        <v>100</v>
      </c>
      <c r="E13" s="127" t="s">
        <v>36</v>
      </c>
      <c r="F13" s="132">
        <v>0.01</v>
      </c>
    </row>
    <row r="14" spans="2:7" ht="52.5" customHeight="1" thickBot="1" x14ac:dyDescent="0.35">
      <c r="B14" s="41" t="s">
        <v>105</v>
      </c>
      <c r="C14" s="229" t="s">
        <v>106</v>
      </c>
      <c r="D14" s="125" t="s">
        <v>107</v>
      </c>
      <c r="E14" s="83" t="s">
        <v>36</v>
      </c>
      <c r="F14" s="135">
        <v>0.01</v>
      </c>
    </row>
    <row r="15" spans="2:7" ht="184.05" customHeight="1" thickBot="1" x14ac:dyDescent="0.35">
      <c r="B15" s="118" t="s">
        <v>108</v>
      </c>
      <c r="C15" s="227" t="s">
        <v>109</v>
      </c>
      <c r="D15" s="122" t="s">
        <v>110</v>
      </c>
      <c r="E15" s="127" t="s">
        <v>36</v>
      </c>
      <c r="F15" s="132">
        <v>0.01</v>
      </c>
    </row>
    <row r="16" spans="2:7" ht="115.05" customHeight="1" thickBot="1" x14ac:dyDescent="0.35">
      <c r="B16" s="80" t="s">
        <v>111</v>
      </c>
      <c r="C16" s="228" t="s">
        <v>112</v>
      </c>
      <c r="D16" s="122" t="s">
        <v>74</v>
      </c>
      <c r="E16" s="127" t="s">
        <v>36</v>
      </c>
      <c r="F16" s="135">
        <v>0.01</v>
      </c>
    </row>
    <row r="17" spans="2:8" ht="63.75" customHeight="1" thickBot="1" x14ac:dyDescent="0.35">
      <c r="B17" s="42" t="s">
        <v>113</v>
      </c>
      <c r="C17" s="227" t="s">
        <v>114</v>
      </c>
      <c r="D17" s="50" t="s">
        <v>74</v>
      </c>
      <c r="E17" s="83" t="s">
        <v>36</v>
      </c>
      <c r="F17" s="149">
        <v>0.01</v>
      </c>
    </row>
    <row r="18" spans="2:8" ht="22.5" customHeight="1" thickBot="1" x14ac:dyDescent="0.35">
      <c r="B18" s="290" t="s">
        <v>115</v>
      </c>
      <c r="C18" s="291"/>
      <c r="D18" s="254"/>
      <c r="E18" s="254"/>
      <c r="F18" s="255"/>
    </row>
    <row r="19" spans="2:8" ht="99" customHeight="1" thickBot="1" x14ac:dyDescent="0.35">
      <c r="B19" s="65" t="s">
        <v>116</v>
      </c>
      <c r="C19" s="232" t="s">
        <v>117</v>
      </c>
      <c r="D19" s="70" t="s">
        <v>74</v>
      </c>
      <c r="E19" s="86" t="s">
        <v>36</v>
      </c>
      <c r="F19" s="133">
        <v>0.01</v>
      </c>
    </row>
    <row r="20" spans="2:8" ht="38.25" customHeight="1" thickBot="1" x14ac:dyDescent="0.35">
      <c r="B20" s="40" t="s">
        <v>118</v>
      </c>
      <c r="C20" s="228" t="s">
        <v>119</v>
      </c>
      <c r="D20" s="50" t="s">
        <v>120</v>
      </c>
      <c r="E20" s="84" t="s">
        <v>71</v>
      </c>
      <c r="F20" s="135">
        <v>0.01</v>
      </c>
    </row>
    <row r="21" spans="2:8" ht="79.95" customHeight="1" thickBot="1" x14ac:dyDescent="0.35">
      <c r="B21" s="118" t="s">
        <v>121</v>
      </c>
      <c r="C21" s="227" t="s">
        <v>122</v>
      </c>
      <c r="D21" s="122" t="s">
        <v>123</v>
      </c>
      <c r="E21" s="126" t="s">
        <v>71</v>
      </c>
      <c r="F21" s="135">
        <v>0.01</v>
      </c>
    </row>
    <row r="22" spans="2:8" ht="49.05" customHeight="1" thickBot="1" x14ac:dyDescent="0.35">
      <c r="B22" s="80" t="s">
        <v>124</v>
      </c>
      <c r="C22" s="233" t="s">
        <v>125</v>
      </c>
      <c r="D22" s="81" t="s">
        <v>123</v>
      </c>
      <c r="E22" s="129" t="s">
        <v>71</v>
      </c>
      <c r="F22" s="135">
        <v>0.01</v>
      </c>
    </row>
    <row r="23" spans="2:8" ht="27" customHeight="1" thickBot="1" x14ac:dyDescent="0.35">
      <c r="B23" s="80" t="s">
        <v>126</v>
      </c>
      <c r="C23" s="234" t="s">
        <v>127</v>
      </c>
      <c r="D23" s="58" t="s">
        <v>128</v>
      </c>
      <c r="E23" s="126" t="s">
        <v>71</v>
      </c>
      <c r="F23" s="149">
        <v>0.01</v>
      </c>
    </row>
    <row r="24" spans="2:8" ht="23.25" customHeight="1" thickBot="1" x14ac:dyDescent="0.4">
      <c r="B24" s="272" t="s">
        <v>129</v>
      </c>
      <c r="C24" s="273"/>
      <c r="D24" s="245"/>
      <c r="E24" s="245"/>
      <c r="F24" s="256"/>
    </row>
    <row r="25" spans="2:8" ht="60" customHeight="1" thickBot="1" x14ac:dyDescent="0.35">
      <c r="B25" s="168" t="s">
        <v>130</v>
      </c>
      <c r="C25" s="231" t="s">
        <v>131</v>
      </c>
      <c r="D25" s="70" t="s">
        <v>74</v>
      </c>
      <c r="E25" s="90" t="s">
        <v>36</v>
      </c>
      <c r="F25" s="133">
        <v>0.03</v>
      </c>
    </row>
    <row r="26" spans="2:8" ht="31.5" customHeight="1" thickBot="1" x14ac:dyDescent="0.35">
      <c r="B26" s="114" t="s">
        <v>132</v>
      </c>
      <c r="C26" s="139" t="s">
        <v>133</v>
      </c>
      <c r="D26" s="56" t="s">
        <v>134</v>
      </c>
      <c r="E26" s="85" t="s">
        <v>36</v>
      </c>
      <c r="F26" s="135">
        <v>0.03</v>
      </c>
    </row>
    <row r="27" spans="2:8" ht="127.05" customHeight="1" thickBot="1" x14ac:dyDescent="0.35">
      <c r="B27" s="118" t="s">
        <v>135</v>
      </c>
      <c r="C27" s="227" t="s">
        <v>136</v>
      </c>
      <c r="D27" s="122" t="s">
        <v>137</v>
      </c>
      <c r="E27" s="127" t="s">
        <v>36</v>
      </c>
      <c r="F27" s="132">
        <v>0.04</v>
      </c>
    </row>
    <row r="28" spans="2:8" ht="21.75" customHeight="1" thickBot="1" x14ac:dyDescent="0.4">
      <c r="B28" s="297" t="s">
        <v>138</v>
      </c>
      <c r="C28" s="298"/>
      <c r="D28" s="77"/>
      <c r="E28" s="77"/>
      <c r="F28" s="97"/>
    </row>
    <row r="29" spans="2:8" ht="70.95" customHeight="1" thickBot="1" x14ac:dyDescent="0.35">
      <c r="B29" s="164" t="s">
        <v>139</v>
      </c>
      <c r="C29" s="226" t="s">
        <v>140</v>
      </c>
      <c r="D29" s="283" t="s">
        <v>285</v>
      </c>
      <c r="E29" s="284"/>
      <c r="F29" s="285"/>
      <c r="G29" s="99"/>
      <c r="H29" s="100"/>
    </row>
    <row r="30" spans="2:8" ht="60" customHeight="1" thickBot="1" x14ac:dyDescent="0.35">
      <c r="B30" s="118" t="s">
        <v>141</v>
      </c>
      <c r="C30" s="227" t="s">
        <v>142</v>
      </c>
      <c r="D30" s="123" t="s">
        <v>128</v>
      </c>
      <c r="E30" s="86" t="s">
        <v>36</v>
      </c>
      <c r="F30" s="133">
        <v>0.01</v>
      </c>
    </row>
    <row r="31" spans="2:8" ht="107.55" customHeight="1" thickBot="1" x14ac:dyDescent="0.35">
      <c r="B31" s="118" t="s">
        <v>143</v>
      </c>
      <c r="C31" s="227" t="s">
        <v>144</v>
      </c>
      <c r="D31" s="122" t="s">
        <v>145</v>
      </c>
      <c r="E31" s="127" t="s">
        <v>36</v>
      </c>
      <c r="F31" s="132">
        <v>0.01</v>
      </c>
    </row>
    <row r="32" spans="2:8" ht="67.5" customHeight="1" thickBot="1" x14ac:dyDescent="0.35">
      <c r="B32" s="118" t="s">
        <v>146</v>
      </c>
      <c r="C32" s="227" t="s">
        <v>147</v>
      </c>
      <c r="D32" s="122" t="s">
        <v>148</v>
      </c>
      <c r="E32" s="127" t="s">
        <v>36</v>
      </c>
      <c r="F32" s="132">
        <v>0.01</v>
      </c>
    </row>
    <row r="33" spans="2:6" ht="33" customHeight="1" thickBot="1" x14ac:dyDescent="0.35">
      <c r="B33" s="114" t="s">
        <v>149</v>
      </c>
      <c r="C33" s="228" t="s">
        <v>150</v>
      </c>
      <c r="D33" s="293" t="s">
        <v>266</v>
      </c>
      <c r="E33" s="294"/>
      <c r="F33" s="295"/>
    </row>
    <row r="34" spans="2:6" ht="37.5" customHeight="1" thickBot="1" x14ac:dyDescent="0.35">
      <c r="B34" s="118" t="s">
        <v>151</v>
      </c>
      <c r="C34" s="227" t="s">
        <v>152</v>
      </c>
      <c r="D34" s="165" t="s">
        <v>120</v>
      </c>
      <c r="E34" s="166" t="s">
        <v>36</v>
      </c>
      <c r="F34" s="135">
        <v>0.01</v>
      </c>
    </row>
    <row r="35" spans="2:6" ht="42" customHeight="1" thickBot="1" x14ac:dyDescent="0.35">
      <c r="B35" s="57" t="s">
        <v>153</v>
      </c>
      <c r="C35" s="227" t="s">
        <v>154</v>
      </c>
      <c r="D35" s="296" t="s">
        <v>266</v>
      </c>
      <c r="E35" s="264"/>
      <c r="F35" s="287"/>
    </row>
    <row r="36" spans="2:6" ht="57" customHeight="1" thickBot="1" x14ac:dyDescent="0.35">
      <c r="B36" s="114" t="s">
        <v>155</v>
      </c>
      <c r="C36" s="229" t="s">
        <v>156</v>
      </c>
      <c r="D36" s="128" t="s">
        <v>157</v>
      </c>
      <c r="E36" s="167" t="s">
        <v>36</v>
      </c>
      <c r="F36" s="132">
        <v>0.02</v>
      </c>
    </row>
    <row r="37" spans="2:6" ht="57" customHeight="1" thickBot="1" x14ac:dyDescent="0.35">
      <c r="B37" s="118" t="s">
        <v>158</v>
      </c>
      <c r="C37" s="227" t="s">
        <v>159</v>
      </c>
      <c r="D37" s="50" t="s">
        <v>160</v>
      </c>
      <c r="E37" s="83" t="s">
        <v>36</v>
      </c>
      <c r="F37" s="135">
        <v>0.01</v>
      </c>
    </row>
    <row r="38" spans="2:6" ht="57" customHeight="1" thickBot="1" x14ac:dyDescent="0.35">
      <c r="B38" s="53" t="s">
        <v>161</v>
      </c>
      <c r="C38" s="230" t="s">
        <v>162</v>
      </c>
      <c r="D38" s="52" t="s">
        <v>267</v>
      </c>
      <c r="E38" s="83" t="s">
        <v>36</v>
      </c>
      <c r="F38" s="135">
        <v>0.01</v>
      </c>
    </row>
    <row r="39" spans="2:6" ht="15" customHeight="1" thickBot="1" x14ac:dyDescent="0.35">
      <c r="E39" s="212" t="s">
        <v>52</v>
      </c>
      <c r="F39" s="213">
        <f>SUM(F10:F38)</f>
        <v>0.34000000000000008</v>
      </c>
    </row>
  </sheetData>
  <mergeCells count="8">
    <mergeCell ref="B1:D2"/>
    <mergeCell ref="C9:D9"/>
    <mergeCell ref="D29:F29"/>
    <mergeCell ref="D33:F33"/>
    <mergeCell ref="D35:F35"/>
    <mergeCell ref="B18:C18"/>
    <mergeCell ref="B24:C24"/>
    <mergeCell ref="B28:C28"/>
  </mergeCells>
  <pageMargins left="0.70866141732283472" right="0.70866141732283472" top="0.74803149606299213" bottom="0.74803149606299213" header="0.31496062992125984" footer="0.31496062992125984"/>
  <pageSetup paperSize="9"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355"/>
  <sheetViews>
    <sheetView zoomScaleNormal="100" workbookViewId="0"/>
  </sheetViews>
  <sheetFormatPr defaultColWidth="8.77734375" defaultRowHeight="14.4" x14ac:dyDescent="0.3"/>
  <cols>
    <col min="1" max="1" width="4.44140625" customWidth="1"/>
    <col min="2" max="2" width="11.44140625" customWidth="1"/>
    <col min="3" max="3" width="85.77734375" customWidth="1"/>
    <col min="4" max="4" width="57.21875" style="4" customWidth="1"/>
    <col min="5" max="5" width="42.77734375" style="4" customWidth="1"/>
    <col min="6" max="6" width="10.44140625" style="61" customWidth="1"/>
  </cols>
  <sheetData>
    <row r="1" spans="2:6" ht="14.55" customHeight="1" x14ac:dyDescent="0.35">
      <c r="B1" s="266" t="s">
        <v>0</v>
      </c>
      <c r="C1" s="267"/>
      <c r="D1" s="267"/>
      <c r="E1" s="267"/>
      <c r="F1" s="91"/>
    </row>
    <row r="2" spans="2:6" ht="14.55" customHeight="1" thickBot="1" x14ac:dyDescent="0.4">
      <c r="B2" s="274"/>
      <c r="C2" s="275"/>
      <c r="D2" s="275"/>
      <c r="E2" s="275"/>
      <c r="F2" s="236"/>
    </row>
    <row r="3" spans="2:6" x14ac:dyDescent="0.3">
      <c r="B3" s="2" t="s">
        <v>1</v>
      </c>
      <c r="C3" s="153"/>
      <c r="D3" s="154"/>
      <c r="E3" s="154"/>
    </row>
    <row r="4" spans="2:6" x14ac:dyDescent="0.3">
      <c r="B4" s="2" t="s">
        <v>53</v>
      </c>
      <c r="C4" s="5"/>
      <c r="D4" s="3"/>
      <c r="E4" s="3"/>
    </row>
    <row r="5" spans="2:6" x14ac:dyDescent="0.3">
      <c r="B5" s="2"/>
      <c r="C5" s="5"/>
      <c r="D5" s="3"/>
      <c r="E5" s="3"/>
    </row>
    <row r="6" spans="2:6" ht="15" thickBot="1" x14ac:dyDescent="0.35">
      <c r="B6" s="2"/>
      <c r="C6" s="5"/>
      <c r="D6" s="3"/>
      <c r="E6" s="3"/>
    </row>
    <row r="7" spans="2:6" ht="42" customHeight="1" thickBot="1" x14ac:dyDescent="0.35">
      <c r="B7" s="47" t="s">
        <v>3</v>
      </c>
      <c r="C7" s="48" t="s">
        <v>4</v>
      </c>
      <c r="D7" s="49" t="s">
        <v>5</v>
      </c>
      <c r="E7" s="71" t="s">
        <v>163</v>
      </c>
      <c r="F7" s="92" t="s">
        <v>246</v>
      </c>
    </row>
    <row r="8" spans="2:6" ht="21.75" customHeight="1" thickBot="1" x14ac:dyDescent="0.4">
      <c r="B8" s="281" t="s">
        <v>164</v>
      </c>
      <c r="C8" s="282"/>
      <c r="D8" s="45"/>
      <c r="E8" s="68"/>
      <c r="F8" s="93"/>
    </row>
    <row r="9" spans="2:6" ht="57" customHeight="1" thickBot="1" x14ac:dyDescent="0.35">
      <c r="B9" s="41" t="s">
        <v>165</v>
      </c>
      <c r="C9" s="122" t="s">
        <v>166</v>
      </c>
      <c r="D9" s="50" t="s">
        <v>167</v>
      </c>
      <c r="E9" s="83" t="s">
        <v>36</v>
      </c>
      <c r="F9" s="206">
        <v>0.01</v>
      </c>
    </row>
    <row r="10" spans="2:6" ht="75" customHeight="1" thickBot="1" x14ac:dyDescent="0.35">
      <c r="B10" s="40" t="s">
        <v>168</v>
      </c>
      <c r="C10" s="125" t="s">
        <v>169</v>
      </c>
      <c r="D10" s="50" t="s">
        <v>170</v>
      </c>
      <c r="E10" s="83" t="s">
        <v>36</v>
      </c>
      <c r="F10" s="207">
        <v>0.01</v>
      </c>
    </row>
    <row r="11" spans="2:6" ht="22.5" customHeight="1" thickBot="1" x14ac:dyDescent="0.4">
      <c r="B11" s="272" t="s">
        <v>171</v>
      </c>
      <c r="C11" s="273"/>
      <c r="D11" s="245"/>
      <c r="E11" s="245"/>
      <c r="F11" s="257"/>
    </row>
    <row r="12" spans="2:6" ht="45" customHeight="1" thickBot="1" x14ac:dyDescent="0.35">
      <c r="B12" s="73" t="s">
        <v>172</v>
      </c>
      <c r="C12" s="235" t="s">
        <v>173</v>
      </c>
      <c r="D12" s="69" t="s">
        <v>174</v>
      </c>
      <c r="E12" s="90" t="s">
        <v>36</v>
      </c>
      <c r="F12" s="208">
        <v>0.01</v>
      </c>
    </row>
    <row r="13" spans="2:6" ht="15" customHeight="1" thickBot="1" x14ac:dyDescent="0.35">
      <c r="E13" s="212" t="s">
        <v>52</v>
      </c>
      <c r="F13" s="214">
        <f ca="1">SUM(F9:F14)</f>
        <v>0.03</v>
      </c>
    </row>
    <row r="14" spans="2:6" ht="15" customHeight="1" x14ac:dyDescent="0.3"/>
    <row r="15" spans="2:6" ht="15" customHeight="1" x14ac:dyDescent="0.3"/>
    <row r="16" spans="2:6"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row r="293" ht="15"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row r="301" ht="15" customHeight="1" x14ac:dyDescent="0.3"/>
    <row r="302" ht="15" customHeight="1" x14ac:dyDescent="0.3"/>
    <row r="303" ht="15" customHeight="1" x14ac:dyDescent="0.3"/>
    <row r="304" ht="15" customHeight="1" x14ac:dyDescent="0.3"/>
    <row r="305" ht="15" customHeight="1" x14ac:dyDescent="0.3"/>
    <row r="306" ht="15" customHeight="1" x14ac:dyDescent="0.3"/>
    <row r="307" ht="15" customHeight="1" x14ac:dyDescent="0.3"/>
    <row r="308" ht="15" customHeight="1" x14ac:dyDescent="0.3"/>
    <row r="309" ht="15" customHeight="1" x14ac:dyDescent="0.3"/>
    <row r="310" ht="15" customHeight="1" x14ac:dyDescent="0.3"/>
    <row r="311" ht="15" customHeight="1" x14ac:dyDescent="0.3"/>
    <row r="312" ht="15" customHeight="1" x14ac:dyDescent="0.3"/>
    <row r="313" ht="15" customHeight="1" x14ac:dyDescent="0.3"/>
    <row r="314" ht="15" customHeight="1" x14ac:dyDescent="0.3"/>
    <row r="315" ht="15" customHeight="1" x14ac:dyDescent="0.3"/>
    <row r="316" ht="15" customHeight="1" x14ac:dyDescent="0.3"/>
    <row r="317" ht="15" customHeight="1" x14ac:dyDescent="0.3"/>
    <row r="318" ht="15" customHeight="1" x14ac:dyDescent="0.3"/>
    <row r="319" ht="15" customHeight="1" x14ac:dyDescent="0.3"/>
    <row r="320" ht="15" customHeight="1" x14ac:dyDescent="0.3"/>
    <row r="321" ht="15" customHeight="1" x14ac:dyDescent="0.3"/>
    <row r="322" ht="15" customHeight="1" x14ac:dyDescent="0.3"/>
    <row r="323" ht="15" customHeight="1" x14ac:dyDescent="0.3"/>
    <row r="324" ht="15" customHeight="1" x14ac:dyDescent="0.3"/>
    <row r="325" ht="15" customHeight="1" x14ac:dyDescent="0.3"/>
    <row r="326" ht="15" customHeight="1" x14ac:dyDescent="0.3"/>
    <row r="327" ht="15" customHeight="1" x14ac:dyDescent="0.3"/>
    <row r="328" ht="15" customHeight="1" x14ac:dyDescent="0.3"/>
    <row r="329" ht="15" customHeight="1" x14ac:dyDescent="0.3"/>
    <row r="330" ht="15" customHeight="1" x14ac:dyDescent="0.3"/>
    <row r="331" ht="15" customHeight="1" x14ac:dyDescent="0.3"/>
    <row r="332" ht="15" customHeight="1" x14ac:dyDescent="0.3"/>
    <row r="333" ht="15" customHeight="1" x14ac:dyDescent="0.3"/>
    <row r="334" ht="15" customHeight="1" x14ac:dyDescent="0.3"/>
    <row r="335" ht="15" customHeight="1" x14ac:dyDescent="0.3"/>
    <row r="336" ht="15" customHeight="1" x14ac:dyDescent="0.3"/>
    <row r="337" ht="15" customHeight="1" x14ac:dyDescent="0.3"/>
    <row r="338" ht="15" customHeight="1" x14ac:dyDescent="0.3"/>
    <row r="339" ht="15" customHeight="1" x14ac:dyDescent="0.3"/>
    <row r="340" ht="15" customHeight="1" x14ac:dyDescent="0.3"/>
    <row r="341" ht="15" customHeight="1" x14ac:dyDescent="0.3"/>
    <row r="342" ht="15" customHeight="1" x14ac:dyDescent="0.3"/>
    <row r="343" ht="15" customHeight="1" x14ac:dyDescent="0.3"/>
    <row r="344" ht="15" customHeight="1" x14ac:dyDescent="0.3"/>
    <row r="345" ht="15" customHeight="1" x14ac:dyDescent="0.3"/>
    <row r="346" ht="15" customHeight="1" x14ac:dyDescent="0.3"/>
    <row r="347" ht="15" customHeight="1" x14ac:dyDescent="0.3"/>
    <row r="348" ht="15" customHeight="1" x14ac:dyDescent="0.3"/>
    <row r="349" ht="15" customHeight="1" x14ac:dyDescent="0.3"/>
    <row r="350" ht="15" customHeight="1" x14ac:dyDescent="0.3"/>
    <row r="351" ht="15" customHeight="1" x14ac:dyDescent="0.3"/>
    <row r="352" ht="15" customHeight="1" x14ac:dyDescent="0.3"/>
    <row r="353" ht="15" customHeight="1" x14ac:dyDescent="0.3"/>
    <row r="354" ht="15" customHeight="1" x14ac:dyDescent="0.3"/>
    <row r="355" ht="15" customHeight="1" x14ac:dyDescent="0.3"/>
  </sheetData>
  <mergeCells count="3">
    <mergeCell ref="B1:E2"/>
    <mergeCell ref="B8:C8"/>
    <mergeCell ref="B11:C11"/>
  </mergeCells>
  <pageMargins left="0.70866141732283472" right="0.70866141732283472" top="0.74803149606299213" bottom="0.74803149606299213" header="0.31496062992125984" footer="0.31496062992125984"/>
  <pageSetup paperSize="9" scale="45"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4"/>
  <sheetViews>
    <sheetView workbookViewId="0">
      <selection activeCell="A14" sqref="A14"/>
    </sheetView>
  </sheetViews>
  <sheetFormatPr defaultRowHeight="14.4" x14ac:dyDescent="0.3"/>
  <cols>
    <col min="1" max="1" width="36.77734375" customWidth="1"/>
    <col min="2" max="2" width="17.21875" customWidth="1"/>
    <col min="3" max="3" width="36.77734375" customWidth="1"/>
    <col min="4" max="4" width="17.77734375" customWidth="1"/>
    <col min="5" max="5" width="36.77734375" customWidth="1"/>
  </cols>
  <sheetData>
    <row r="1" spans="1:5" ht="45" customHeight="1" x14ac:dyDescent="0.3">
      <c r="A1" s="18" t="s">
        <v>205</v>
      </c>
      <c r="B1" s="18" t="s">
        <v>206</v>
      </c>
      <c r="C1" s="18" t="s">
        <v>207</v>
      </c>
      <c r="D1" s="18"/>
      <c r="E1" s="18" t="s">
        <v>208</v>
      </c>
    </row>
    <row r="2" spans="1:5" ht="30" customHeight="1" x14ac:dyDescent="0.3">
      <c r="A2" s="299" t="s">
        <v>209</v>
      </c>
      <c r="B2" s="300">
        <f>SUM(E2:E4)</f>
        <v>0.18000000000000002</v>
      </c>
      <c r="C2" s="7" t="s">
        <v>210</v>
      </c>
      <c r="D2" s="8" t="s">
        <v>211</v>
      </c>
      <c r="E2" s="20">
        <f>SUM('[1]A.Capacity, Location and Layout'!G10:G18)</f>
        <v>0.05</v>
      </c>
    </row>
    <row r="3" spans="1:5" ht="30" customHeight="1" x14ac:dyDescent="0.3">
      <c r="A3" s="299"/>
      <c r="B3" s="301"/>
      <c r="C3" s="7" t="s">
        <v>212</v>
      </c>
      <c r="D3" s="8" t="s">
        <v>213</v>
      </c>
      <c r="E3" s="20">
        <f>SUM('[1]A.Capacity, Location and Layout'!G21:G28)</f>
        <v>0.09</v>
      </c>
    </row>
    <row r="4" spans="1:5" ht="30" customHeight="1" x14ac:dyDescent="0.3">
      <c r="A4" s="299"/>
      <c r="B4" s="302"/>
      <c r="C4" s="7" t="s">
        <v>214</v>
      </c>
      <c r="D4" s="8" t="s">
        <v>215</v>
      </c>
      <c r="E4" s="20">
        <f>SUM('[1]A.Capacity, Location and Layout'!G31:G36)</f>
        <v>0.04</v>
      </c>
    </row>
    <row r="5" spans="1:5" ht="30" customHeight="1" x14ac:dyDescent="0.3">
      <c r="A5" s="306" t="s">
        <v>216</v>
      </c>
      <c r="B5" s="303">
        <v>0.15</v>
      </c>
      <c r="C5" s="7" t="s">
        <v>217</v>
      </c>
      <c r="D5" s="8" t="s">
        <v>218</v>
      </c>
      <c r="E5" s="20">
        <f>SUM('[1]B.Price and Contract Standards'!F11:F20)</f>
        <v>0.1</v>
      </c>
    </row>
    <row r="6" spans="1:5" ht="30" customHeight="1" x14ac:dyDescent="0.3">
      <c r="A6" s="307"/>
      <c r="B6" s="304"/>
      <c r="C6" s="7" t="s">
        <v>219</v>
      </c>
      <c r="D6" s="8" t="s">
        <v>220</v>
      </c>
      <c r="E6" s="20">
        <f>SUM('[1]B.Price and Contract Standards'!F28:F36)</f>
        <v>0.05</v>
      </c>
    </row>
    <row r="7" spans="1:5" ht="48.75" customHeight="1" x14ac:dyDescent="0.3">
      <c r="A7" s="308"/>
      <c r="B7" s="34">
        <v>0.3</v>
      </c>
      <c r="C7" s="7" t="s">
        <v>221</v>
      </c>
      <c r="D7" s="8" t="s">
        <v>222</v>
      </c>
      <c r="E7" s="20">
        <f>SUM('[1]B.Price and Contract Standards'!F25)</f>
        <v>0.3</v>
      </c>
    </row>
    <row r="8" spans="1:5" ht="30" customHeight="1" x14ac:dyDescent="0.3">
      <c r="A8" s="299" t="s">
        <v>223</v>
      </c>
      <c r="B8" s="300">
        <f>SUM(E8:E11)</f>
        <v>0.33999999999999997</v>
      </c>
      <c r="C8" s="7" t="s">
        <v>224</v>
      </c>
      <c r="D8" s="8" t="s">
        <v>225</v>
      </c>
      <c r="E8" s="20">
        <f>SUM('[1]C.Facilities, Staff, Environ''t'!F10:F22)</f>
        <v>0.10999999999999999</v>
      </c>
    </row>
    <row r="9" spans="1:5" ht="30" customHeight="1" x14ac:dyDescent="0.3">
      <c r="A9" s="299"/>
      <c r="B9" s="301"/>
      <c r="C9" s="7" t="s">
        <v>226</v>
      </c>
      <c r="D9" s="8" t="s">
        <v>227</v>
      </c>
      <c r="E9" s="20">
        <f>SUM('[1]C.Facilities, Staff, Environ''t'!F25:F31)</f>
        <v>0.05</v>
      </c>
    </row>
    <row r="10" spans="1:5" ht="30" customHeight="1" x14ac:dyDescent="0.3">
      <c r="A10" s="299"/>
      <c r="B10" s="301"/>
      <c r="C10" s="7" t="s">
        <v>228</v>
      </c>
      <c r="D10" s="8" t="s">
        <v>229</v>
      </c>
      <c r="E10" s="20">
        <f>SUM('[1]C.Facilities, Staff, Environ''t'!F35:F38)</f>
        <v>0.1</v>
      </c>
    </row>
    <row r="11" spans="1:5" ht="30" customHeight="1" x14ac:dyDescent="0.3">
      <c r="A11" s="299"/>
      <c r="B11" s="302"/>
      <c r="C11" s="7" t="s">
        <v>230</v>
      </c>
      <c r="D11" s="8" t="s">
        <v>231</v>
      </c>
      <c r="E11" s="20">
        <f>SUM('[1]C.Facilities, Staff, Environ''t'!F43:F54)</f>
        <v>7.9999999999999988E-2</v>
      </c>
    </row>
    <row r="12" spans="1:5" ht="30" customHeight="1" x14ac:dyDescent="0.3">
      <c r="A12" s="299" t="s">
        <v>232</v>
      </c>
      <c r="B12" s="303">
        <f>SUM(E12:E13)</f>
        <v>0.03</v>
      </c>
      <c r="C12" s="7" t="s">
        <v>233</v>
      </c>
      <c r="D12" s="8" t="s">
        <v>234</v>
      </c>
      <c r="E12" s="20">
        <f>SUM('[1]D.Quality and Impression'!F10:F11)</f>
        <v>0.02</v>
      </c>
    </row>
    <row r="13" spans="1:5" ht="30" customHeight="1" x14ac:dyDescent="0.3">
      <c r="A13" s="299"/>
      <c r="B13" s="305"/>
      <c r="C13" s="7" t="s">
        <v>235</v>
      </c>
      <c r="D13" s="8" t="s">
        <v>236</v>
      </c>
      <c r="E13" s="20">
        <f>SUM('[1]D.Quality and Impression'!F14)</f>
        <v>0.01</v>
      </c>
    </row>
    <row r="14" spans="1:5" ht="30" customHeight="1" x14ac:dyDescent="0.3">
      <c r="E14" s="19">
        <f>SUM(E2:E13)</f>
        <v>1</v>
      </c>
    </row>
  </sheetData>
  <mergeCells count="8">
    <mergeCell ref="A2:A4"/>
    <mergeCell ref="A8:A11"/>
    <mergeCell ref="A12:A13"/>
    <mergeCell ref="B2:B4"/>
    <mergeCell ref="B5:B6"/>
    <mergeCell ref="B8:B11"/>
    <mergeCell ref="B12:B13"/>
    <mergeCell ref="A5:A7"/>
  </mergeCells>
  <pageMargins left="0.7" right="0.7" top="0.75" bottom="0.75" header="0.3" footer="0.3"/>
  <pageSetup paperSize="9"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68"/>
  <sheetViews>
    <sheetView topLeftCell="A5" zoomScaleNormal="100" workbookViewId="0">
      <selection activeCell="C74" sqref="C74"/>
    </sheetView>
  </sheetViews>
  <sheetFormatPr defaultRowHeight="14.4" x14ac:dyDescent="0.3"/>
  <cols>
    <col min="1" max="1" width="11.44140625" customWidth="1"/>
    <col min="2" max="2" width="10.77734375" customWidth="1"/>
    <col min="3" max="3" width="255.6640625" bestFit="1" customWidth="1"/>
    <col min="4" max="4" width="71.21875" customWidth="1"/>
  </cols>
  <sheetData>
    <row r="2" spans="1:4" ht="36.75" customHeight="1" x14ac:dyDescent="0.3">
      <c r="A2" s="309" t="s">
        <v>175</v>
      </c>
      <c r="B2" s="309"/>
      <c r="C2" s="309"/>
      <c r="D2" s="309"/>
    </row>
    <row r="4" spans="1:4" ht="18" x14ac:dyDescent="0.3">
      <c r="A4" s="9" t="s">
        <v>176</v>
      </c>
      <c r="B4" s="13"/>
      <c r="C4" s="9"/>
      <c r="D4" s="9"/>
    </row>
    <row r="6" spans="1:4" ht="18.75" customHeight="1" x14ac:dyDescent="0.3"/>
    <row r="7" spans="1:4" ht="18.75" customHeight="1" x14ac:dyDescent="0.3">
      <c r="A7" s="12" t="s">
        <v>282</v>
      </c>
    </row>
    <row r="8" spans="1:4" ht="18.75" customHeight="1" x14ac:dyDescent="0.3">
      <c r="A8" s="313" t="s">
        <v>41</v>
      </c>
      <c r="B8" s="15">
        <v>5</v>
      </c>
      <c r="C8" s="10" t="s">
        <v>177</v>
      </c>
    </row>
    <row r="9" spans="1:4" ht="18.75" customHeight="1" x14ac:dyDescent="0.3">
      <c r="A9" s="314"/>
      <c r="B9" s="16">
        <v>4</v>
      </c>
      <c r="C9" s="14" t="s">
        <v>178</v>
      </c>
    </row>
    <row r="10" spans="1:4" ht="18.75" customHeight="1" x14ac:dyDescent="0.3">
      <c r="A10" s="314"/>
      <c r="B10" s="16">
        <v>3</v>
      </c>
      <c r="C10" s="14" t="s">
        <v>179</v>
      </c>
    </row>
    <row r="11" spans="1:4" ht="18.75" customHeight="1" x14ac:dyDescent="0.3">
      <c r="A11" s="314"/>
      <c r="B11" s="16">
        <v>2</v>
      </c>
      <c r="C11" s="14" t="s">
        <v>180</v>
      </c>
    </row>
    <row r="12" spans="1:4" ht="18.75" customHeight="1" x14ac:dyDescent="0.3">
      <c r="A12" s="314"/>
      <c r="B12" s="16">
        <v>1</v>
      </c>
      <c r="C12" s="14" t="s">
        <v>181</v>
      </c>
    </row>
    <row r="13" spans="1:4" ht="18.75" customHeight="1" x14ac:dyDescent="0.3">
      <c r="B13" s="16">
        <v>0</v>
      </c>
      <c r="C13" s="11" t="s">
        <v>185</v>
      </c>
    </row>
    <row r="14" spans="1:4" x14ac:dyDescent="0.3">
      <c r="C14" s="258" t="s">
        <v>271</v>
      </c>
    </row>
    <row r="15" spans="1:4" ht="18.75" customHeight="1" x14ac:dyDescent="0.3">
      <c r="A15" s="12" t="s">
        <v>283</v>
      </c>
    </row>
    <row r="16" spans="1:4" ht="18.75" customHeight="1" x14ac:dyDescent="0.3">
      <c r="A16" s="313" t="s">
        <v>41</v>
      </c>
      <c r="B16" s="15">
        <v>5</v>
      </c>
      <c r="C16" s="10" t="s">
        <v>182</v>
      </c>
    </row>
    <row r="17" spans="1:4" ht="18.75" customHeight="1" x14ac:dyDescent="0.3">
      <c r="A17" s="314"/>
      <c r="B17" s="16">
        <v>4</v>
      </c>
      <c r="C17" s="14" t="s">
        <v>183</v>
      </c>
    </row>
    <row r="18" spans="1:4" ht="18.75" customHeight="1" x14ac:dyDescent="0.3">
      <c r="A18" s="314"/>
      <c r="B18" s="16">
        <v>3</v>
      </c>
      <c r="C18" s="14" t="s">
        <v>184</v>
      </c>
    </row>
    <row r="19" spans="1:4" ht="18.75" customHeight="1" x14ac:dyDescent="0.3">
      <c r="A19" s="314"/>
      <c r="B19" s="16">
        <v>2</v>
      </c>
      <c r="C19" s="106" t="s">
        <v>180</v>
      </c>
    </row>
    <row r="20" spans="1:4" ht="18.75" customHeight="1" x14ac:dyDescent="0.3">
      <c r="A20" s="314"/>
      <c r="B20" s="16">
        <v>1</v>
      </c>
      <c r="C20" s="14" t="s">
        <v>181</v>
      </c>
    </row>
    <row r="21" spans="1:4" ht="18.75" customHeight="1" x14ac:dyDescent="0.3">
      <c r="A21" s="315"/>
      <c r="B21" s="16">
        <v>0</v>
      </c>
      <c r="C21" s="11" t="s">
        <v>185</v>
      </c>
    </row>
    <row r="22" spans="1:4" x14ac:dyDescent="0.3">
      <c r="C22" s="258" t="s">
        <v>271</v>
      </c>
    </row>
    <row r="23" spans="1:4" ht="18" x14ac:dyDescent="0.3">
      <c r="A23" s="9" t="s">
        <v>71</v>
      </c>
      <c r="B23" s="13"/>
      <c r="C23" s="9"/>
      <c r="D23" s="9"/>
    </row>
    <row r="25" spans="1:4" x14ac:dyDescent="0.3">
      <c r="A25" s="261" t="s">
        <v>17</v>
      </c>
      <c r="B25" s="103"/>
    </row>
    <row r="26" spans="1:4" x14ac:dyDescent="0.3">
      <c r="A26" s="319" t="s">
        <v>41</v>
      </c>
      <c r="B26" s="39">
        <v>5</v>
      </c>
      <c r="C26" s="110" t="s">
        <v>259</v>
      </c>
    </row>
    <row r="27" spans="1:4" x14ac:dyDescent="0.3">
      <c r="A27" s="319"/>
      <c r="B27" s="39">
        <v>4</v>
      </c>
      <c r="C27" s="104" t="s">
        <v>250</v>
      </c>
    </row>
    <row r="28" spans="1:4" x14ac:dyDescent="0.3">
      <c r="A28" s="319"/>
      <c r="B28" s="39">
        <v>3</v>
      </c>
      <c r="C28" s="110" t="s">
        <v>260</v>
      </c>
    </row>
    <row r="29" spans="1:4" x14ac:dyDescent="0.3">
      <c r="A29" s="319"/>
      <c r="B29" s="39">
        <v>2</v>
      </c>
      <c r="C29" s="105" t="s">
        <v>258</v>
      </c>
    </row>
    <row r="30" spans="1:4" x14ac:dyDescent="0.3">
      <c r="A30" s="320"/>
      <c r="B30" s="101">
        <v>1</v>
      </c>
      <c r="C30" s="111"/>
    </row>
    <row r="32" spans="1:4" x14ac:dyDescent="0.3">
      <c r="A32" s="12" t="s">
        <v>279</v>
      </c>
    </row>
    <row r="33" spans="1:4" x14ac:dyDescent="0.3">
      <c r="A33" s="321" t="s">
        <v>41</v>
      </c>
      <c r="B33" s="107">
        <v>5</v>
      </c>
      <c r="C33" s="104" t="s">
        <v>278</v>
      </c>
    </row>
    <row r="34" spans="1:4" x14ac:dyDescent="0.3">
      <c r="A34" s="322"/>
      <c r="B34" s="39">
        <v>4</v>
      </c>
      <c r="C34" s="105" t="s">
        <v>253</v>
      </c>
    </row>
    <row r="35" spans="1:4" x14ac:dyDescent="0.3">
      <c r="A35" s="322"/>
      <c r="B35" s="39">
        <v>3</v>
      </c>
      <c r="C35" s="105" t="s">
        <v>252</v>
      </c>
      <c r="D35" s="102"/>
    </row>
    <row r="36" spans="1:4" x14ac:dyDescent="0.3">
      <c r="A36" s="322"/>
      <c r="B36" s="39">
        <v>2</v>
      </c>
      <c r="C36" s="105" t="s">
        <v>251</v>
      </c>
    </row>
    <row r="37" spans="1:4" x14ac:dyDescent="0.3">
      <c r="A37" s="323"/>
      <c r="B37" s="108">
        <v>1</v>
      </c>
      <c r="C37" s="109" t="s">
        <v>261</v>
      </c>
    </row>
    <row r="39" spans="1:4" x14ac:dyDescent="0.3">
      <c r="A39" s="12" t="s">
        <v>280</v>
      </c>
    </row>
    <row r="40" spans="1:4" x14ac:dyDescent="0.3">
      <c r="A40" s="321" t="s">
        <v>41</v>
      </c>
      <c r="B40" s="107">
        <v>5</v>
      </c>
      <c r="C40" s="104" t="s">
        <v>268</v>
      </c>
    </row>
    <row r="41" spans="1:4" x14ac:dyDescent="0.3">
      <c r="A41" s="322"/>
      <c r="B41" s="39">
        <v>4</v>
      </c>
      <c r="C41" s="105" t="s">
        <v>256</v>
      </c>
    </row>
    <row r="42" spans="1:4" x14ac:dyDescent="0.3">
      <c r="A42" s="322"/>
      <c r="B42" s="39">
        <v>3</v>
      </c>
      <c r="C42" s="105" t="s">
        <v>255</v>
      </c>
    </row>
    <row r="43" spans="1:4" x14ac:dyDescent="0.3">
      <c r="A43" s="322"/>
      <c r="B43" s="39">
        <v>2</v>
      </c>
      <c r="C43" s="105" t="s">
        <v>254</v>
      </c>
    </row>
    <row r="44" spans="1:4" x14ac:dyDescent="0.3">
      <c r="A44" s="323"/>
      <c r="B44" s="108">
        <v>1</v>
      </c>
      <c r="C44" s="109" t="s">
        <v>257</v>
      </c>
    </row>
    <row r="45" spans="1:4" ht="15" customHeight="1" x14ac:dyDescent="0.3"/>
    <row r="46" spans="1:4" x14ac:dyDescent="0.3">
      <c r="A46" s="12" t="s">
        <v>42</v>
      </c>
    </row>
    <row r="47" spans="1:4" ht="18.75" customHeight="1" x14ac:dyDescent="0.3">
      <c r="A47" s="310" t="s">
        <v>41</v>
      </c>
      <c r="B47" s="15">
        <v>5</v>
      </c>
      <c r="C47" s="10" t="s">
        <v>186</v>
      </c>
    </row>
    <row r="48" spans="1:4" ht="18.75" customHeight="1" x14ac:dyDescent="0.3">
      <c r="A48" s="311"/>
      <c r="B48" s="16">
        <v>4</v>
      </c>
      <c r="C48" s="14" t="s">
        <v>187</v>
      </c>
    </row>
    <row r="49" spans="1:4" ht="18.75" customHeight="1" x14ac:dyDescent="0.3">
      <c r="A49" s="311"/>
      <c r="B49" s="16">
        <v>3</v>
      </c>
      <c r="C49" s="14" t="s">
        <v>188</v>
      </c>
    </row>
    <row r="50" spans="1:4" ht="18.75" customHeight="1" x14ac:dyDescent="0.3">
      <c r="A50" s="311"/>
      <c r="B50" s="16">
        <v>2</v>
      </c>
      <c r="C50" s="14" t="s">
        <v>189</v>
      </c>
    </row>
    <row r="51" spans="1:4" ht="18.75" customHeight="1" x14ac:dyDescent="0.3">
      <c r="A51" s="311"/>
      <c r="B51" s="16">
        <v>1</v>
      </c>
      <c r="C51" s="14" t="s">
        <v>190</v>
      </c>
    </row>
    <row r="52" spans="1:4" ht="18.75" customHeight="1" x14ac:dyDescent="0.3">
      <c r="A52" s="312"/>
      <c r="B52" s="16" t="s">
        <v>287</v>
      </c>
      <c r="C52" s="215" t="s">
        <v>191</v>
      </c>
    </row>
    <row r="53" spans="1:4" x14ac:dyDescent="0.3">
      <c r="A53" s="1"/>
      <c r="B53" s="1"/>
      <c r="C53" s="23"/>
    </row>
    <row r="54" spans="1:4" x14ac:dyDescent="0.3">
      <c r="A54" s="12" t="s">
        <v>69</v>
      </c>
    </row>
    <row r="55" spans="1:4" ht="19.5" customHeight="1" x14ac:dyDescent="0.3">
      <c r="A55" s="310" t="s">
        <v>41</v>
      </c>
      <c r="B55" s="15">
        <v>5</v>
      </c>
      <c r="C55" s="10" t="s">
        <v>192</v>
      </c>
    </row>
    <row r="56" spans="1:4" ht="19.5" customHeight="1" x14ac:dyDescent="0.3">
      <c r="A56" s="311"/>
      <c r="B56" s="16">
        <v>4</v>
      </c>
      <c r="C56" s="14" t="s">
        <v>193</v>
      </c>
    </row>
    <row r="57" spans="1:4" ht="19.5" customHeight="1" x14ac:dyDescent="0.3">
      <c r="A57" s="311"/>
      <c r="B57" s="16">
        <v>3</v>
      </c>
      <c r="C57" s="14" t="s">
        <v>194</v>
      </c>
    </row>
    <row r="58" spans="1:4" ht="19.5" customHeight="1" x14ac:dyDescent="0.3">
      <c r="A58" s="311"/>
      <c r="B58" s="16">
        <v>2</v>
      </c>
      <c r="C58" s="14" t="s">
        <v>195</v>
      </c>
    </row>
    <row r="59" spans="1:4" ht="19.5" customHeight="1" x14ac:dyDescent="0.3">
      <c r="A59" s="311"/>
      <c r="B59" s="16">
        <v>1</v>
      </c>
      <c r="C59" s="14" t="s">
        <v>196</v>
      </c>
    </row>
    <row r="60" spans="1:4" ht="19.5" customHeight="1" x14ac:dyDescent="0.3">
      <c r="A60" s="312"/>
      <c r="B60" s="16">
        <v>0</v>
      </c>
      <c r="C60" s="11" t="s">
        <v>197</v>
      </c>
    </row>
    <row r="62" spans="1:4" x14ac:dyDescent="0.3">
      <c r="A62" s="12" t="s">
        <v>281</v>
      </c>
    </row>
    <row r="63" spans="1:4" ht="18.75" customHeight="1" x14ac:dyDescent="0.3">
      <c r="A63" s="313" t="s">
        <v>41</v>
      </c>
      <c r="B63" s="15">
        <v>5</v>
      </c>
      <c r="C63" s="22" t="s">
        <v>198</v>
      </c>
      <c r="D63" s="316" t="s">
        <v>199</v>
      </c>
    </row>
    <row r="64" spans="1:4" ht="18.75" customHeight="1" x14ac:dyDescent="0.3">
      <c r="A64" s="314"/>
      <c r="B64" s="16">
        <v>4</v>
      </c>
      <c r="C64" s="23" t="s">
        <v>200</v>
      </c>
      <c r="D64" s="317"/>
    </row>
    <row r="65" spans="1:4" ht="18.75" customHeight="1" x14ac:dyDescent="0.3">
      <c r="A65" s="314"/>
      <c r="B65" s="16">
        <v>3</v>
      </c>
      <c r="C65" s="23" t="s">
        <v>201</v>
      </c>
      <c r="D65" s="317"/>
    </row>
    <row r="66" spans="1:4" ht="18.75" customHeight="1" x14ac:dyDescent="0.3">
      <c r="A66" s="314"/>
      <c r="B66" s="16">
        <v>2</v>
      </c>
      <c r="C66" s="23" t="s">
        <v>202</v>
      </c>
      <c r="D66" s="317"/>
    </row>
    <row r="67" spans="1:4" ht="18.75" customHeight="1" x14ac:dyDescent="0.3">
      <c r="A67" s="314"/>
      <c r="B67" s="16">
        <v>1</v>
      </c>
      <c r="C67" s="23" t="s">
        <v>203</v>
      </c>
      <c r="D67" s="317"/>
    </row>
    <row r="68" spans="1:4" ht="18.75" customHeight="1" x14ac:dyDescent="0.3">
      <c r="A68" s="315"/>
      <c r="B68" s="16">
        <v>0</v>
      </c>
      <c r="C68" s="24" t="s">
        <v>204</v>
      </c>
      <c r="D68" s="318"/>
    </row>
  </sheetData>
  <mergeCells count="10">
    <mergeCell ref="A2:D2"/>
    <mergeCell ref="A55:A60"/>
    <mergeCell ref="A63:A68"/>
    <mergeCell ref="A47:A52"/>
    <mergeCell ref="A8:A12"/>
    <mergeCell ref="A16:A21"/>
    <mergeCell ref="D63:D68"/>
    <mergeCell ref="A26:A30"/>
    <mergeCell ref="A33:A37"/>
    <mergeCell ref="A40:A44"/>
  </mergeCells>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16"/>
  <sheetViews>
    <sheetView zoomScale="85" zoomScaleNormal="85" workbookViewId="0"/>
  </sheetViews>
  <sheetFormatPr defaultRowHeight="14.4" x14ac:dyDescent="0.3"/>
  <cols>
    <col min="1" max="1" width="85.5546875" customWidth="1"/>
    <col min="2" max="2" width="2.21875" customWidth="1"/>
    <col min="3" max="3" width="18.21875" customWidth="1"/>
    <col min="4" max="4" width="18.44140625" customWidth="1"/>
    <col min="5" max="5" width="173" customWidth="1"/>
  </cols>
  <sheetData>
    <row r="2" spans="1:5" ht="100.05" customHeight="1" x14ac:dyDescent="0.3">
      <c r="A2" s="309" t="s">
        <v>286</v>
      </c>
      <c r="B2" s="309"/>
      <c r="C2" s="309"/>
      <c r="D2" s="309"/>
      <c r="E2" s="309"/>
    </row>
    <row r="4" spans="1:5" ht="18" x14ac:dyDescent="0.3">
      <c r="A4" s="9" t="s">
        <v>237</v>
      </c>
      <c r="B4" s="13"/>
      <c r="C4" s="9"/>
      <c r="D4" s="325" t="s">
        <v>238</v>
      </c>
      <c r="E4" s="324" t="s">
        <v>239</v>
      </c>
    </row>
    <row r="5" spans="1:5" x14ac:dyDescent="0.3">
      <c r="A5" s="17"/>
      <c r="B5" s="17"/>
      <c r="C5" s="17"/>
      <c r="D5" s="326"/>
      <c r="E5" s="280"/>
    </row>
    <row r="6" spans="1:5" ht="24" customHeight="1" x14ac:dyDescent="0.3">
      <c r="D6" s="30"/>
    </row>
    <row r="7" spans="1:5" ht="24" customHeight="1" thickBot="1" x14ac:dyDescent="0.35">
      <c r="D7" s="30"/>
    </row>
    <row r="8" spans="1:5" ht="47.25" customHeight="1" thickBot="1" x14ac:dyDescent="0.35">
      <c r="A8" s="25" t="s">
        <v>274</v>
      </c>
      <c r="B8" s="27" t="s">
        <v>240</v>
      </c>
      <c r="C8" s="28" t="s">
        <v>241</v>
      </c>
      <c r="D8" s="260" t="s">
        <v>277</v>
      </c>
      <c r="E8" s="32"/>
    </row>
    <row r="9" spans="1:5" ht="18.45" customHeight="1" thickBot="1" x14ac:dyDescent="0.4">
      <c r="A9" s="12"/>
      <c r="C9" s="26"/>
      <c r="D9" s="29"/>
      <c r="E9" s="4"/>
    </row>
    <row r="10" spans="1:5" ht="45.45" customHeight="1" thickBot="1" x14ac:dyDescent="0.35">
      <c r="A10" s="25" t="s">
        <v>275</v>
      </c>
      <c r="B10" s="27" t="s">
        <v>240</v>
      </c>
      <c r="C10" s="28" t="s">
        <v>242</v>
      </c>
      <c r="D10" s="260" t="s">
        <v>277</v>
      </c>
      <c r="E10" s="32"/>
    </row>
    <row r="11" spans="1:5" ht="17.55" customHeight="1" thickBot="1" x14ac:dyDescent="0.35">
      <c r="A11" s="25"/>
      <c r="B11" s="27"/>
      <c r="C11" s="259"/>
      <c r="D11" s="31"/>
      <c r="E11" s="32"/>
    </row>
    <row r="12" spans="1:5" ht="45.45" customHeight="1" thickBot="1" x14ac:dyDescent="0.35">
      <c r="A12" s="25" t="s">
        <v>276</v>
      </c>
      <c r="B12" s="27" t="s">
        <v>240</v>
      </c>
      <c r="C12" s="28" t="s">
        <v>242</v>
      </c>
      <c r="D12" s="260" t="s">
        <v>277</v>
      </c>
      <c r="E12" s="32"/>
    </row>
    <row r="13" spans="1:5" ht="16.5" customHeight="1" x14ac:dyDescent="0.3">
      <c r="A13" s="25"/>
      <c r="B13" s="27"/>
      <c r="C13" s="259"/>
      <c r="D13" s="260"/>
      <c r="E13" s="32"/>
    </row>
    <row r="14" spans="1:5" ht="18.600000000000001" thickBot="1" x14ac:dyDescent="0.4">
      <c r="C14" s="26"/>
      <c r="D14" s="29"/>
      <c r="E14" s="33"/>
    </row>
    <row r="15" spans="1:5" ht="75.75" customHeight="1" thickBot="1" x14ac:dyDescent="0.35">
      <c r="A15" s="25" t="s">
        <v>243</v>
      </c>
      <c r="B15" s="27" t="s">
        <v>240</v>
      </c>
      <c r="C15" s="28" t="s">
        <v>244</v>
      </c>
      <c r="D15" s="31">
        <v>0.3</v>
      </c>
      <c r="E15" s="32" t="s">
        <v>273</v>
      </c>
    </row>
    <row r="16" spans="1:5" ht="18" x14ac:dyDescent="0.35">
      <c r="C16" s="26"/>
      <c r="E16" s="6"/>
    </row>
  </sheetData>
  <mergeCells count="3">
    <mergeCell ref="E4:E5"/>
    <mergeCell ref="A2:E2"/>
    <mergeCell ref="D4:D5"/>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lcf76f155ced4ddcb4097134ff3c332f xmlns="797301f1-5c93-441d-84dd-64eee62f8945">
      <Terms xmlns="http://schemas.microsoft.com/office/infopath/2007/PartnerControls"/>
    </lcf76f155ced4ddcb4097134ff3c332f>
    <TaxCatchAll xmlns="a0c97f64-4ee9-4cdb-91a8-b73967c9bb5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7711D0D81A0B478FD4D03EBC723BE0" ma:contentTypeVersion="11" ma:contentTypeDescription="Create a new document." ma:contentTypeScope="" ma:versionID="fd27712303ad96f768e9954152f0d7db">
  <xsd:schema xmlns:xsd="http://www.w3.org/2001/XMLSchema" xmlns:xs="http://www.w3.org/2001/XMLSchema" xmlns:p="http://schemas.microsoft.com/office/2006/metadata/properties" xmlns:ns2="797301f1-5c93-441d-84dd-64eee62f8945" xmlns:ns3="a0c97f64-4ee9-4cdb-91a8-b73967c9bb5a" targetNamespace="http://schemas.microsoft.com/office/2006/metadata/properties" ma:root="true" ma:fieldsID="40288388abca7fc014a1b31bae471b59" ns2:_="" ns3:_="">
    <xsd:import namespace="797301f1-5c93-441d-84dd-64eee62f8945"/>
    <xsd:import namespace="a0c97f64-4ee9-4cdb-91a8-b73967c9bb5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7301f1-5c93-441d-84dd-64eee62f89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c97f64-4ee9-4cdb-91a8-b73967c9bb5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62a31cb-a0c0-46c9-b555-528c16e4b60e}" ma:internalName="TaxCatchAll" ma:showField="CatchAllData" ma:web="a0c97f64-4ee9-4cdb-91a8-b73967c9bb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337CBE-C794-4043-AF2A-EF1F95C86A42}">
  <ds:schemaRefs>
    <ds:schemaRef ds:uri="http://schemas.microsoft.com/sharepoint/v3/contenttype/forms"/>
  </ds:schemaRefs>
</ds:datastoreItem>
</file>

<file path=customXml/itemProps2.xml><?xml version="1.0" encoding="utf-8"?>
<ds:datastoreItem xmlns:ds="http://schemas.openxmlformats.org/officeDocument/2006/customXml" ds:itemID="{5550AA28-CABC-43B4-BFEB-531D96DB939A}">
  <ds:schemaRefs>
    <ds:schemaRef ds:uri="http://schemas.microsoft.com/office/2006/metadata/properties"/>
    <ds:schemaRef ds:uri="797301f1-5c93-441d-84dd-64eee62f8945"/>
    <ds:schemaRef ds:uri="http://schemas.microsoft.com/office/infopath/2007/PartnerControls"/>
    <ds:schemaRef ds:uri="a0c97f64-4ee9-4cdb-91a8-b73967c9bb5a"/>
  </ds:schemaRefs>
</ds:datastoreItem>
</file>

<file path=customXml/itemProps3.xml><?xml version="1.0" encoding="utf-8"?>
<ds:datastoreItem xmlns:ds="http://schemas.openxmlformats.org/officeDocument/2006/customXml" ds:itemID="{E9F0E712-F0B4-417E-A6F3-E3CD679E24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7301f1-5c93-441d-84dd-64eee62f8945"/>
    <ds:schemaRef ds:uri="a0c97f64-4ee9-4cdb-91a8-b73967c9bb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A.Capacity, Location and Layout</vt:lpstr>
      <vt:lpstr>B.Price and Contract Standards</vt:lpstr>
      <vt:lpstr>C.Facilities, Staff, Environ't</vt:lpstr>
      <vt:lpstr>D.Quality and Impression</vt:lpstr>
      <vt:lpstr>E.Weightings Grid</vt:lpstr>
      <vt:lpstr>F.Criteria Descriptors</vt:lpstr>
      <vt:lpstr>G.Finance Criteria</vt:lpstr>
    </vt:vector>
  </TitlesOfParts>
  <Manager/>
  <Company>The Christie NHS Foundation Trust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Merchant</dc:creator>
  <cp:keywords/>
  <dc:description/>
  <cp:lastModifiedBy>Coyle Joanne (RBV) NHS Christie Tr</cp:lastModifiedBy>
  <cp:revision/>
  <dcterms:created xsi:type="dcterms:W3CDTF">2015-07-31T11:02:56Z</dcterms:created>
  <dcterms:modified xsi:type="dcterms:W3CDTF">2025-02-19T15:59:35Z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0x010100447711D0D81A0B478FD4D03EBC723BE0</vt:lpwstr>
  </property>
  <property fmtid="{D5CDD505-2E9C-101B-9397-08002B2CF9AE}" pid="3" name="MediaServiceImageTags">
    <vt:lpwstr/>
  </property>
</Properties>
</file>