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retontc.sharepoint.com/sites/General/Shared Documents/Legal contracts/Legal Contracts/Draft Contracts/"/>
    </mc:Choice>
  </mc:AlternateContent>
  <xr:revisionPtr revIDLastSave="0" documentId="8_{8030F67A-ED7E-4E35-89E6-4B351CD123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ass Cutting 2023" sheetId="1" r:id="rId1"/>
    <sheet name="Sheet1" sheetId="2" r:id="rId2"/>
  </sheets>
  <definedNames>
    <definedName name="_xlnm.Print_Titles" localSheetId="0">'Grass Cutting 2023'!$1:$1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E180" i="1"/>
  <c r="E175" i="1"/>
  <c r="E168" i="1"/>
  <c r="E155" i="1"/>
  <c r="E143" i="1"/>
  <c r="E128" i="1"/>
  <c r="E117" i="1"/>
  <c r="E99" i="1"/>
  <c r="E88" i="1"/>
  <c r="E67" i="1"/>
  <c r="E62" i="1"/>
  <c r="E57" i="1"/>
  <c r="E49" i="1"/>
  <c r="E43" i="1"/>
  <c r="E39" i="1"/>
  <c r="E33" i="1"/>
  <c r="E22" i="1"/>
  <c r="H175" i="1" l="1"/>
  <c r="H180" i="1" l="1"/>
  <c r="H168" i="1"/>
  <c r="H155" i="1"/>
  <c r="H146" i="1"/>
  <c r="H143" i="1"/>
  <c r="H128" i="1"/>
  <c r="H117" i="1"/>
  <c r="H102" i="1"/>
  <c r="H99" i="1"/>
  <c r="H88" i="1"/>
  <c r="H70" i="1"/>
  <c r="H67" i="1"/>
  <c r="H62" i="1"/>
  <c r="H57" i="1"/>
  <c r="H49" i="1"/>
  <c r="H43" i="1"/>
  <c r="H39" i="1"/>
  <c r="H33" i="1"/>
  <c r="H26" i="1"/>
  <c r="H17" i="1"/>
  <c r="H11" i="1"/>
  <c r="H6" i="1"/>
  <c r="F17" i="1"/>
  <c r="F11" i="1"/>
  <c r="E26" i="1"/>
  <c r="E70" i="1"/>
  <c r="E102" i="1"/>
  <c r="E146" i="1"/>
  <c r="H181" i="1" l="1"/>
  <c r="H183" i="1" s="1"/>
</calcChain>
</file>

<file path=xl/sharedStrings.xml><?xml version="1.0" encoding="utf-8"?>
<sst xmlns="http://schemas.openxmlformats.org/spreadsheetml/2006/main" count="516" uniqueCount="115">
  <si>
    <t>Location Description</t>
  </si>
  <si>
    <t>London Road/Bottom Cemetery</t>
  </si>
  <si>
    <t>Blenheim Way Play Area</t>
  </si>
  <si>
    <t>Tinker's Close</t>
  </si>
  <si>
    <t>Tinker's Close Open Area</t>
  </si>
  <si>
    <t>Blenheim Meadow</t>
  </si>
  <si>
    <t>Queen Victoria Gardens East</t>
  </si>
  <si>
    <t>Tinkers Close Play Area</t>
  </si>
  <si>
    <t>Queen Victoria Gardens Play Area</t>
  </si>
  <si>
    <t>Redesdale Place MUGA</t>
  </si>
  <si>
    <t>Queen Victoria Gardens West</t>
  </si>
  <si>
    <t>Trees (Limes) Bourton Road</t>
  </si>
  <si>
    <t>Trees (Limes) Church Street</t>
  </si>
  <si>
    <t>Trees (Limes) High Street</t>
  </si>
  <si>
    <t xml:space="preserve">Trees (Limes) Stow Road </t>
  </si>
  <si>
    <t>Service</t>
  </si>
  <si>
    <t>Cut &amp; Drop</t>
  </si>
  <si>
    <t>Cut &amp; Collect</t>
  </si>
  <si>
    <t>Cuts</t>
  </si>
  <si>
    <t>Blenheim Meadow Ditches</t>
  </si>
  <si>
    <t>No.</t>
  </si>
  <si>
    <t>October</t>
  </si>
  <si>
    <t>When</t>
  </si>
  <si>
    <t>Blenheim Meadow Wild Flower Area</t>
  </si>
  <si>
    <t>Mar &amp; Sept</t>
  </si>
  <si>
    <t>#8</t>
  </si>
  <si>
    <t>September</t>
  </si>
  <si>
    <t>Queen Victoria Gardens Ditches</t>
  </si>
  <si>
    <t>Redesdale MUGA Ditches</t>
  </si>
  <si>
    <t>Top Cemetery</t>
  </si>
  <si>
    <t>Verge A429</t>
  </si>
  <si>
    <t>Verge A429/Todenham Road</t>
  </si>
  <si>
    <t>Verge Blenheim Way</t>
  </si>
  <si>
    <t>Verge Church Street</t>
  </si>
  <si>
    <t>Verge Evenlode Road</t>
  </si>
  <si>
    <t>Verge Fosseway Avenue</t>
  </si>
  <si>
    <t>Verge Fosseway Drive</t>
  </si>
  <si>
    <t>Verge Oriel Grove</t>
  </si>
  <si>
    <t>Verge Redesdale Place</t>
  </si>
  <si>
    <t>Verge Sankey Grove</t>
  </si>
  <si>
    <t>Verge Stockwells</t>
  </si>
  <si>
    <t>Verge Todenham Road</t>
  </si>
  <si>
    <t>Verge Bourton Road</t>
  </si>
  <si>
    <t>Verge Bourton Road/Swan Close</t>
  </si>
  <si>
    <t>Verge Hospital Road/West Street</t>
  </si>
  <si>
    <t>Verge London Road</t>
  </si>
  <si>
    <t>Verge London Road/Stockwells</t>
  </si>
  <si>
    <t>Verge Stow Road</t>
  </si>
  <si>
    <t>Verge Stow Road/Fosseway Avenue</t>
  </si>
  <si>
    <t>Verge Stow Road/Redesdale Place</t>
  </si>
  <si>
    <t>Verge Swan Close</t>
  </si>
  <si>
    <t>Verge High Street</t>
  </si>
  <si>
    <t>TOTAL FOR COMPLETE SCHEDULE</t>
  </si>
  <si>
    <t>Length M</t>
  </si>
  <si>
    <t>Area Sq. M</t>
  </si>
  <si>
    <t>Mar-Nov</t>
  </si>
  <si>
    <t>Cost</t>
  </si>
  <si>
    <t>Daily Charge</t>
  </si>
  <si>
    <t>Operative Daily Charge</t>
  </si>
  <si>
    <t>#1</t>
  </si>
  <si>
    <t>Hourly Charge</t>
  </si>
  <si>
    <t>Operative Hourly Charge</t>
  </si>
  <si>
    <t>Daily</t>
  </si>
  <si>
    <t>Hourly</t>
  </si>
  <si>
    <t>Croft Holm Allotment Hedge</t>
  </si>
  <si>
    <t>Old Town Allotment Hedge</t>
  </si>
  <si>
    <t>Queen Victoria Gardens Hedge</t>
  </si>
  <si>
    <t>Swan Close Ditch</t>
  </si>
  <si>
    <t>TOTAL</t>
  </si>
  <si>
    <t>TOTAL AREA</t>
  </si>
  <si>
    <t xml:space="preserve">TOTAL </t>
  </si>
  <si>
    <t>Verge Bourton Road TOTAL AREA</t>
  </si>
  <si>
    <t>Verge London Road TOTAL AREA</t>
  </si>
  <si>
    <t>Verge Stow Road TOTAL AREA</t>
  </si>
  <si>
    <t>Verge High Street TOTAL AREA</t>
  </si>
  <si>
    <t>Verge Swan Close TOTAL AREA</t>
  </si>
  <si>
    <t>St. David's Churchyard</t>
  </si>
  <si>
    <t>Queen Victoria Gardens TOTAL AREA</t>
  </si>
  <si>
    <t>Hospital Road/West Street TOTAL AREA</t>
  </si>
  <si>
    <t>COMPLETE SERVICE</t>
  </si>
  <si>
    <t>TOTAL FOR 18 CUTS AREAS</t>
  </si>
  <si>
    <t>#11</t>
  </si>
  <si>
    <t>#4</t>
  </si>
  <si>
    <t>M</t>
  </si>
  <si>
    <t>#27</t>
  </si>
  <si>
    <t>Cut &amp; Collect          Then          Drop Locally</t>
  </si>
  <si>
    <t>1 Cut</t>
  </si>
  <si>
    <t>2 Cuts</t>
  </si>
  <si>
    <t>9 Cuts</t>
  </si>
  <si>
    <t>18 Cuts</t>
  </si>
  <si>
    <t>19 Cuts</t>
  </si>
  <si>
    <t>Cut, Collect &amp; Drop locally (Wild Flower area only)</t>
  </si>
  <si>
    <t>Cut &amp; Drop Grassed Areas</t>
  </si>
  <si>
    <t>Cut &amp; Collect Grassed Areas</t>
  </si>
  <si>
    <t>Cut &amp; Collect Trees &amp; Hedges</t>
  </si>
  <si>
    <t>KEY:</t>
  </si>
  <si>
    <t>including 1 extra cut at start of contract.</t>
  </si>
  <si>
    <t>SUB-TOTAL FOR TREES</t>
  </si>
  <si>
    <t>SUB-TOTAL FOR HEDGES</t>
  </si>
  <si>
    <t xml:space="preserve">SUB-TOTAL FOR DITCHES CUT &amp; COLLECT </t>
  </si>
  <si>
    <t>SUB-TOTAL FOR GRASS CUT &amp; COLLECT</t>
  </si>
  <si>
    <t>SUB-TOTAL FOR CUT/COLLECT/DROP</t>
  </si>
  <si>
    <t>SUB-TOTAL Verge A429 AREAS</t>
  </si>
  <si>
    <t>SUB-TOTAL Verge Blenheim Way AREAS</t>
  </si>
  <si>
    <t>SUB-TOTAL Verge Church Street AREAS</t>
  </si>
  <si>
    <t>SUB-TOTAL Verge Evenlode Road AREAS</t>
  </si>
  <si>
    <t>SUB-TOTAL Verge Fosseway AREA</t>
  </si>
  <si>
    <t>SUB-TOTAL Verge Oriel Grove AREAS</t>
  </si>
  <si>
    <t>SUB-TOTAL Verge Sankey Grove AREA</t>
  </si>
  <si>
    <t>SUB-TOTAL Verge Stockwells AREA</t>
  </si>
  <si>
    <t>SUB-TOTAL Verge Redesdale Place AREA</t>
  </si>
  <si>
    <t>SUB-TOTAL Verge Todenham Road AREA</t>
  </si>
  <si>
    <t>Elizabeth Gardens 80mm/Blenheim Meadow</t>
  </si>
  <si>
    <t>Cemetery TOTAL AREA</t>
  </si>
  <si>
    <t>TOTAL FOR CUT AND DROP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</si>
</sst>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5F5A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9">
    <xf numFmtId="0" fontId="0" fillId="0" borderId="0" xfId="0"/>
    <xf numFmtId="0" fontId="0" fillId="39" borderId="0" xfId="0" applyFill="1"/>
    <xf numFmtId="0" fontId="18" fillId="0" borderId="21" xfId="0" applyFont="1" applyBorder="1"/>
    <xf numFmtId="0" fontId="18" fillId="0" borderId="22" xfId="0" applyFont="1" applyBorder="1"/>
    <xf numFmtId="0" fontId="18" fillId="35" borderId="25" xfId="0" applyFont="1" applyFill="1" applyBorder="1"/>
    <xf numFmtId="0" fontId="18" fillId="0" borderId="26" xfId="0" applyFont="1" applyBorder="1"/>
    <xf numFmtId="0" fontId="18" fillId="37" borderId="30" xfId="0" applyFont="1" applyFill="1" applyBorder="1"/>
    <xf numFmtId="0" fontId="18" fillId="0" borderId="30" xfId="0" applyFont="1" applyBorder="1"/>
    <xf numFmtId="0" fontId="18" fillId="0" borderId="46" xfId="0" applyFont="1" applyBorder="1"/>
    <xf numFmtId="0" fontId="18" fillId="0" borderId="47" xfId="0" applyFont="1" applyBorder="1"/>
    <xf numFmtId="0" fontId="18" fillId="0" borderId="52" xfId="0" applyFont="1" applyBorder="1"/>
    <xf numFmtId="0" fontId="18" fillId="35" borderId="11" xfId="0" applyFont="1" applyFill="1" applyBorder="1"/>
    <xf numFmtId="0" fontId="18" fillId="0" borderId="12" xfId="0" applyFont="1" applyBorder="1"/>
    <xf numFmtId="0" fontId="18" fillId="37" borderId="12" xfId="0" applyFont="1" applyFill="1" applyBorder="1"/>
    <xf numFmtId="0" fontId="18" fillId="0" borderId="17" xfId="0" applyFont="1" applyBorder="1"/>
    <xf numFmtId="0" fontId="18" fillId="0" borderId="39" xfId="0" applyFont="1" applyBorder="1"/>
    <xf numFmtId="0" fontId="18" fillId="0" borderId="40" xfId="0" applyFont="1" applyBorder="1"/>
    <xf numFmtId="0" fontId="18" fillId="0" borderId="53" xfId="0" applyFont="1" applyBorder="1"/>
    <xf numFmtId="0" fontId="18" fillId="35" borderId="28" xfId="0" applyFont="1" applyFill="1" applyBorder="1"/>
    <xf numFmtId="0" fontId="18" fillId="0" borderId="29" xfId="0" applyFont="1" applyBorder="1"/>
    <xf numFmtId="0" fontId="18" fillId="37" borderId="29" xfId="0" applyFont="1" applyFill="1" applyBorder="1"/>
    <xf numFmtId="0" fontId="18" fillId="0" borderId="31" xfId="0" applyFont="1" applyBorder="1"/>
    <xf numFmtId="0" fontId="18" fillId="0" borderId="48" xfId="0" applyFont="1" applyBorder="1"/>
    <xf numFmtId="0" fontId="18" fillId="0" borderId="49" xfId="0" applyFont="1" applyBorder="1"/>
    <xf numFmtId="0" fontId="18" fillId="0" borderId="32" xfId="0" applyFont="1" applyBorder="1"/>
    <xf numFmtId="0" fontId="18" fillId="0" borderId="43" xfId="0" applyFont="1" applyBorder="1"/>
    <xf numFmtId="0" fontId="18" fillId="0" borderId="44" xfId="0" applyFont="1" applyBorder="1"/>
    <xf numFmtId="0" fontId="18" fillId="37" borderId="15" xfId="0" applyFont="1" applyFill="1" applyBorder="1"/>
    <xf numFmtId="0" fontId="18" fillId="37" borderId="42" xfId="0" applyFont="1" applyFill="1" applyBorder="1"/>
    <xf numFmtId="0" fontId="18" fillId="0" borderId="33" xfId="0" applyFont="1" applyBorder="1"/>
    <xf numFmtId="0" fontId="18" fillId="0" borderId="45" xfId="0" applyFont="1" applyBorder="1"/>
    <xf numFmtId="0" fontId="19" fillId="39" borderId="0" xfId="0" applyFont="1" applyFill="1"/>
    <xf numFmtId="0" fontId="18" fillId="0" borderId="0" xfId="0" applyFont="1"/>
    <xf numFmtId="0" fontId="18" fillId="39" borderId="0" xfId="0" applyFont="1" applyFill="1"/>
    <xf numFmtId="0" fontId="18" fillId="37" borderId="26" xfId="0" applyFont="1" applyFill="1" applyBorder="1"/>
    <xf numFmtId="0" fontId="18" fillId="0" borderId="27" xfId="0" applyFont="1" applyBorder="1"/>
    <xf numFmtId="0" fontId="18" fillId="35" borderId="13" xfId="0" applyFont="1" applyFill="1" applyBorder="1"/>
    <xf numFmtId="0" fontId="18" fillId="0" borderId="14" xfId="0" applyFont="1" applyBorder="1"/>
    <xf numFmtId="0" fontId="18" fillId="37" borderId="14" xfId="0" applyFont="1" applyFill="1" applyBorder="1"/>
    <xf numFmtId="0" fontId="18" fillId="0" borderId="18" xfId="0" applyFont="1" applyBorder="1"/>
    <xf numFmtId="0" fontId="18" fillId="0" borderId="50" xfId="0" applyFont="1" applyBorder="1"/>
    <xf numFmtId="0" fontId="18" fillId="37" borderId="44" xfId="0" applyFont="1" applyFill="1" applyBorder="1"/>
    <xf numFmtId="0" fontId="18" fillId="0" borderId="19" xfId="0" applyFont="1" applyBorder="1"/>
    <xf numFmtId="0" fontId="18" fillId="0" borderId="41" xfId="0" applyFont="1" applyBorder="1"/>
    <xf numFmtId="0" fontId="18" fillId="36" borderId="25" xfId="0" applyFont="1" applyFill="1" applyBorder="1"/>
    <xf numFmtId="0" fontId="18" fillId="42" borderId="26" xfId="0" applyFont="1" applyFill="1" applyBorder="1"/>
    <xf numFmtId="0" fontId="18" fillId="0" borderId="23" xfId="0" applyFont="1" applyBorder="1"/>
    <xf numFmtId="0" fontId="18" fillId="36" borderId="11" xfId="0" applyFont="1" applyFill="1" applyBorder="1"/>
    <xf numFmtId="0" fontId="18" fillId="42" borderId="12" xfId="0" applyFont="1" applyFill="1" applyBorder="1"/>
    <xf numFmtId="0" fontId="18" fillId="36" borderId="13" xfId="0" applyFont="1" applyFill="1" applyBorder="1"/>
    <xf numFmtId="0" fontId="18" fillId="42" borderId="14" xfId="0" applyFont="1" applyFill="1" applyBorder="1"/>
    <xf numFmtId="0" fontId="18" fillId="0" borderId="36" xfId="0" applyFont="1" applyBorder="1"/>
    <xf numFmtId="0" fontId="18" fillId="0" borderId="16" xfId="0" applyFont="1" applyBorder="1"/>
    <xf numFmtId="0" fontId="18" fillId="42" borderId="15" xfId="0" applyFont="1" applyFill="1" applyBorder="1"/>
    <xf numFmtId="0" fontId="18" fillId="42" borderId="38" xfId="0" applyFont="1" applyFill="1" applyBorder="1"/>
    <xf numFmtId="0" fontId="18" fillId="42" borderId="37" xfId="0" applyFont="1" applyFill="1" applyBorder="1"/>
    <xf numFmtId="0" fontId="18" fillId="36" borderId="10" xfId="0" applyFont="1" applyFill="1" applyBorder="1"/>
    <xf numFmtId="0" fontId="18" fillId="0" borderId="15" xfId="0" applyFont="1" applyBorder="1"/>
    <xf numFmtId="0" fontId="18" fillId="0" borderId="38" xfId="0" applyFont="1" applyBorder="1"/>
    <xf numFmtId="0" fontId="18" fillId="36" borderId="34" xfId="0" applyFont="1" applyFill="1" applyBorder="1"/>
    <xf numFmtId="0" fontId="18" fillId="0" borderId="35" xfId="0" applyFont="1" applyBorder="1"/>
    <xf numFmtId="0" fontId="18" fillId="34" borderId="35" xfId="0" applyFont="1" applyFill="1" applyBorder="1"/>
    <xf numFmtId="0" fontId="18" fillId="0" borderId="56" xfId="0" applyFont="1" applyBorder="1"/>
    <xf numFmtId="0" fontId="18" fillId="36" borderId="12" xfId="0" applyFont="1" applyFill="1" applyBorder="1"/>
    <xf numFmtId="0" fontId="18" fillId="34" borderId="12" xfId="0" applyFont="1" applyFill="1" applyBorder="1"/>
    <xf numFmtId="0" fontId="18" fillId="0" borderId="10" xfId="0" applyFont="1" applyBorder="1"/>
    <xf numFmtId="0" fontId="18" fillId="39" borderId="16" xfId="0" applyFont="1" applyFill="1" applyBorder="1"/>
    <xf numFmtId="0" fontId="18" fillId="34" borderId="15" xfId="0" applyFont="1" applyFill="1" applyBorder="1"/>
    <xf numFmtId="0" fontId="18" fillId="34" borderId="38" xfId="0" applyFont="1" applyFill="1" applyBorder="1"/>
    <xf numFmtId="0" fontId="18" fillId="39" borderId="38" xfId="0" applyFont="1" applyFill="1" applyBorder="1"/>
    <xf numFmtId="0" fontId="18" fillId="39" borderId="19" xfId="0" applyFont="1" applyFill="1" applyBorder="1"/>
    <xf numFmtId="0" fontId="18" fillId="37" borderId="22" xfId="0" applyFont="1" applyFill="1" applyBorder="1"/>
    <xf numFmtId="0" fontId="18" fillId="0" borderId="42" xfId="0" applyFont="1" applyBorder="1"/>
    <xf numFmtId="0" fontId="18" fillId="39" borderId="41" xfId="0" applyFont="1" applyFill="1" applyBorder="1"/>
    <xf numFmtId="0" fontId="18" fillId="39" borderId="15" xfId="0" applyFont="1" applyFill="1" applyBorder="1"/>
    <xf numFmtId="0" fontId="18" fillId="37" borderId="38" xfId="0" applyFont="1" applyFill="1" applyBorder="1"/>
    <xf numFmtId="0" fontId="18" fillId="39" borderId="20" xfId="0" applyFont="1" applyFill="1" applyBorder="1"/>
    <xf numFmtId="0" fontId="18" fillId="40" borderId="25" xfId="0" applyFont="1" applyFill="1" applyBorder="1"/>
    <xf numFmtId="0" fontId="18" fillId="38" borderId="26" xfId="0" applyFont="1" applyFill="1" applyBorder="1"/>
    <xf numFmtId="0" fontId="18" fillId="0" borderId="11" xfId="0" applyFont="1" applyBorder="1"/>
    <xf numFmtId="0" fontId="18" fillId="38" borderId="12" xfId="0" applyFont="1" applyFill="1" applyBorder="1"/>
    <xf numFmtId="0" fontId="18" fillId="0" borderId="13" xfId="0" applyFont="1" applyBorder="1"/>
    <xf numFmtId="0" fontId="18" fillId="38" borderId="14" xfId="0" applyFont="1" applyFill="1" applyBorder="1"/>
    <xf numFmtId="0" fontId="18" fillId="38" borderId="15" xfId="0" applyFont="1" applyFill="1" applyBorder="1"/>
    <xf numFmtId="0" fontId="18" fillId="0" borderId="25" xfId="0" applyFont="1" applyBorder="1"/>
    <xf numFmtId="0" fontId="18" fillId="0" borderId="37" xfId="0" applyFont="1" applyBorder="1"/>
    <xf numFmtId="0" fontId="18" fillId="0" borderId="20" xfId="0" applyFont="1" applyBorder="1"/>
    <xf numFmtId="0" fontId="18" fillId="0" borderId="34" xfId="0" applyFont="1" applyBorder="1"/>
    <xf numFmtId="0" fontId="18" fillId="38" borderId="35" xfId="0" applyFont="1" applyFill="1" applyBorder="1"/>
    <xf numFmtId="0" fontId="18" fillId="38" borderId="22" xfId="0" applyFont="1" applyFill="1" applyBorder="1"/>
    <xf numFmtId="0" fontId="18" fillId="0" borderId="24" xfId="0" applyFont="1" applyBorder="1"/>
    <xf numFmtId="0" fontId="18" fillId="0" borderId="28" xfId="0" applyFont="1" applyBorder="1"/>
    <xf numFmtId="0" fontId="18" fillId="38" borderId="29" xfId="0" applyFont="1" applyFill="1" applyBorder="1"/>
    <xf numFmtId="0" fontId="18" fillId="34" borderId="26" xfId="0" applyFont="1" applyFill="1" applyBorder="1"/>
    <xf numFmtId="0" fontId="18" fillId="34" borderId="14" xfId="0" applyFont="1" applyFill="1" applyBorder="1"/>
    <xf numFmtId="0" fontId="18" fillId="0" borderId="55" xfId="0" applyFont="1" applyBorder="1"/>
    <xf numFmtId="0" fontId="18" fillId="33" borderId="26" xfId="0" applyFont="1" applyFill="1" applyBorder="1"/>
    <xf numFmtId="0" fontId="18" fillId="33" borderId="12" xfId="0" applyFont="1" applyFill="1" applyBorder="1"/>
    <xf numFmtId="0" fontId="18" fillId="40" borderId="11" xfId="0" applyFont="1" applyFill="1" applyBorder="1"/>
    <xf numFmtId="0" fontId="18" fillId="33" borderId="14" xfId="0" applyFont="1" applyFill="1" applyBorder="1"/>
    <xf numFmtId="0" fontId="18" fillId="33" borderId="15" xfId="0" applyFont="1" applyFill="1" applyBorder="1"/>
    <xf numFmtId="0" fontId="18" fillId="40" borderId="34" xfId="0" applyFont="1" applyFill="1" applyBorder="1"/>
    <xf numFmtId="0" fontId="18" fillId="33" borderId="35" xfId="0" applyFont="1" applyFill="1" applyBorder="1"/>
    <xf numFmtId="0" fontId="18" fillId="0" borderId="54" xfId="0" applyFont="1" applyBorder="1"/>
    <xf numFmtId="0" fontId="18" fillId="0" borderId="51" xfId="0" applyFont="1" applyBorder="1"/>
    <xf numFmtId="0" fontId="18" fillId="33" borderId="51" xfId="0" applyFont="1" applyFill="1" applyBorder="1"/>
    <xf numFmtId="0" fontId="18" fillId="33" borderId="29" xfId="0" applyFont="1" applyFill="1" applyBorder="1"/>
    <xf numFmtId="0" fontId="18" fillId="40" borderId="19" xfId="0" applyFont="1" applyFill="1" applyBorder="1"/>
    <xf numFmtId="0" fontId="18" fillId="40" borderId="41" xfId="0" applyFont="1" applyFill="1" applyBorder="1"/>
    <xf numFmtId="0" fontId="18" fillId="35" borderId="12" xfId="0" applyFont="1" applyFill="1" applyBorder="1"/>
    <xf numFmtId="0" fontId="18" fillId="41" borderId="12" xfId="0" applyFont="1" applyFill="1" applyBorder="1"/>
    <xf numFmtId="0" fontId="18" fillId="40" borderId="12" xfId="0" applyFont="1" applyFill="1" applyBorder="1"/>
    <xf numFmtId="0" fontId="18" fillId="43" borderId="21" xfId="0" applyFont="1" applyFill="1" applyBorder="1"/>
    <xf numFmtId="0" fontId="18" fillId="43" borderId="22" xfId="0" applyFont="1" applyFill="1" applyBorder="1"/>
    <xf numFmtId="0" fontId="18" fillId="43" borderId="23" xfId="0" applyFont="1" applyFill="1" applyBorder="1"/>
    <xf numFmtId="0" fontId="18" fillId="43" borderId="24" xfId="0" applyFont="1" applyFill="1" applyBorder="1" applyAlignment="1">
      <alignment horizontal="center"/>
    </xf>
    <xf numFmtId="0" fontId="18" fillId="41" borderId="21" xfId="0" applyFont="1" applyFill="1" applyBorder="1" applyAlignment="1">
      <alignment vertical="top" wrapText="1"/>
    </xf>
    <xf numFmtId="0" fontId="18" fillId="41" borderId="43" xfId="0" applyFont="1" applyFill="1" applyBorder="1" applyAlignment="1">
      <alignment vertical="top" wrapText="1"/>
    </xf>
    <xf numFmtId="0" fontId="18" fillId="0" borderId="12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5F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9"/>
  <sheetViews>
    <sheetView tabSelected="1" topLeftCell="A162" workbookViewId="0">
      <selection activeCell="H184" sqref="H184"/>
    </sheetView>
  </sheetViews>
  <sheetFormatPr defaultRowHeight="15" x14ac:dyDescent="0.25"/>
  <cols>
    <col min="1" max="1" width="11.5703125" customWidth="1"/>
    <col min="2" max="2" width="9.42578125" customWidth="1"/>
    <col min="3" max="3" width="3.85546875" customWidth="1"/>
    <col min="4" max="4" width="36" customWidth="1"/>
    <col min="5" max="5" width="8.85546875" customWidth="1"/>
    <col min="6" max="6" width="7.7109375" customWidth="1"/>
    <col min="7" max="7" width="3.42578125" customWidth="1"/>
    <col min="8" max="8" width="11.28515625" customWidth="1"/>
  </cols>
  <sheetData>
    <row r="1" spans="1:8" ht="21.75" customHeight="1" thickBot="1" x14ac:dyDescent="0.3">
      <c r="A1" s="112" t="s">
        <v>15</v>
      </c>
      <c r="B1" s="113" t="s">
        <v>22</v>
      </c>
      <c r="C1" s="113" t="s">
        <v>18</v>
      </c>
      <c r="D1" s="113" t="s">
        <v>0</v>
      </c>
      <c r="E1" s="113" t="s">
        <v>54</v>
      </c>
      <c r="F1" s="113" t="s">
        <v>53</v>
      </c>
      <c r="G1" s="114" t="s">
        <v>20</v>
      </c>
      <c r="H1" s="115" t="s">
        <v>56</v>
      </c>
    </row>
    <row r="2" spans="1:8" ht="21.75" customHeight="1" x14ac:dyDescent="0.25">
      <c r="A2" s="4" t="s">
        <v>17</v>
      </c>
      <c r="B2" s="5" t="s">
        <v>21</v>
      </c>
      <c r="C2" s="6">
        <v>1</v>
      </c>
      <c r="D2" s="5" t="s">
        <v>13</v>
      </c>
      <c r="E2" s="7"/>
      <c r="F2" s="8"/>
      <c r="G2" s="9" t="s">
        <v>81</v>
      </c>
      <c r="H2" s="10"/>
    </row>
    <row r="3" spans="1:8" ht="21.75" customHeight="1" x14ac:dyDescent="0.25">
      <c r="A3" s="11" t="s">
        <v>17</v>
      </c>
      <c r="B3" s="12" t="s">
        <v>21</v>
      </c>
      <c r="C3" s="13">
        <v>1</v>
      </c>
      <c r="D3" s="12" t="s">
        <v>12</v>
      </c>
      <c r="E3" s="14"/>
      <c r="F3" s="15"/>
      <c r="G3" s="16" t="s">
        <v>82</v>
      </c>
      <c r="H3" s="17"/>
    </row>
    <row r="4" spans="1:8" ht="21.75" customHeight="1" x14ac:dyDescent="0.25">
      <c r="A4" s="11" t="s">
        <v>17</v>
      </c>
      <c r="B4" s="12" t="s">
        <v>21</v>
      </c>
      <c r="C4" s="13">
        <v>1</v>
      </c>
      <c r="D4" s="12" t="s">
        <v>14</v>
      </c>
      <c r="E4" s="14"/>
      <c r="F4" s="15"/>
      <c r="G4" s="16" t="s">
        <v>82</v>
      </c>
      <c r="H4" s="17"/>
    </row>
    <row r="5" spans="1:8" ht="21.75" customHeight="1" thickBot="1" x14ac:dyDescent="0.3">
      <c r="A5" s="18" t="s">
        <v>17</v>
      </c>
      <c r="B5" s="19" t="s">
        <v>21</v>
      </c>
      <c r="C5" s="20">
        <v>1</v>
      </c>
      <c r="D5" s="19" t="s">
        <v>11</v>
      </c>
      <c r="E5" s="21"/>
      <c r="F5" s="22"/>
      <c r="G5" s="23" t="s">
        <v>25</v>
      </c>
      <c r="H5" s="24"/>
    </row>
    <row r="6" spans="1:8" ht="21.75" customHeight="1" thickBot="1" x14ac:dyDescent="0.3">
      <c r="A6" s="25" t="s">
        <v>70</v>
      </c>
      <c r="B6" s="26"/>
      <c r="C6" s="27"/>
      <c r="D6" s="28" t="s">
        <v>97</v>
      </c>
      <c r="E6" s="28"/>
      <c r="F6" s="28"/>
      <c r="G6" s="29" t="s">
        <v>84</v>
      </c>
      <c r="H6" s="30">
        <f>SUM(H2:H5)</f>
        <v>0</v>
      </c>
    </row>
    <row r="7" spans="1:8" ht="21.75" customHeight="1" thickBot="1" x14ac:dyDescent="0.3">
      <c r="A7" s="31"/>
      <c r="B7" s="32"/>
      <c r="C7" s="33"/>
      <c r="D7" s="32"/>
      <c r="E7" s="32"/>
      <c r="F7" s="32"/>
      <c r="G7" s="32"/>
      <c r="H7" s="32"/>
    </row>
    <row r="8" spans="1:8" ht="21.75" customHeight="1" x14ac:dyDescent="0.25">
      <c r="A8" s="4" t="s">
        <v>17</v>
      </c>
      <c r="B8" s="5" t="s">
        <v>21</v>
      </c>
      <c r="C8" s="34">
        <v>1</v>
      </c>
      <c r="D8" s="7" t="s">
        <v>64</v>
      </c>
      <c r="E8" s="8"/>
      <c r="F8" s="5">
        <v>145</v>
      </c>
      <c r="G8" s="35" t="s">
        <v>83</v>
      </c>
      <c r="H8" s="10"/>
    </row>
    <row r="9" spans="1:8" ht="21.75" customHeight="1" x14ac:dyDescent="0.25">
      <c r="A9" s="36" t="s">
        <v>17</v>
      </c>
      <c r="B9" s="37" t="s">
        <v>21</v>
      </c>
      <c r="C9" s="38">
        <v>1</v>
      </c>
      <c r="D9" s="14" t="s">
        <v>65</v>
      </c>
      <c r="E9" s="15"/>
      <c r="F9" s="12">
        <v>191</v>
      </c>
      <c r="G9" s="39" t="s">
        <v>83</v>
      </c>
      <c r="H9" s="17"/>
    </row>
    <row r="10" spans="1:8" ht="21.75" customHeight="1" thickBot="1" x14ac:dyDescent="0.3">
      <c r="A10" s="11" t="s">
        <v>17</v>
      </c>
      <c r="B10" s="12" t="s">
        <v>21</v>
      </c>
      <c r="C10" s="13">
        <v>1</v>
      </c>
      <c r="D10" s="14" t="s">
        <v>66</v>
      </c>
      <c r="E10" s="15"/>
      <c r="F10" s="12">
        <v>40</v>
      </c>
      <c r="G10" s="39" t="s">
        <v>83</v>
      </c>
      <c r="H10" s="24"/>
    </row>
    <row r="11" spans="1:8" ht="21.75" customHeight="1" thickBot="1" x14ac:dyDescent="0.3">
      <c r="A11" s="40" t="s">
        <v>70</v>
      </c>
      <c r="B11" s="26"/>
      <c r="C11" s="27"/>
      <c r="D11" s="41" t="s">
        <v>98</v>
      </c>
      <c r="E11" s="28"/>
      <c r="F11" s="42">
        <f>SUM(F8:F10)</f>
        <v>376</v>
      </c>
      <c r="G11" s="43" t="s">
        <v>83</v>
      </c>
      <c r="H11" s="29">
        <f>SUM(H8:H10)</f>
        <v>0</v>
      </c>
    </row>
    <row r="12" spans="1:8" ht="21.75" customHeight="1" thickBot="1" x14ac:dyDescent="0.3">
      <c r="A12" s="33"/>
      <c r="B12" s="32"/>
      <c r="C12" s="33"/>
      <c r="D12" s="32"/>
      <c r="E12" s="32"/>
      <c r="F12" s="32"/>
      <c r="G12" s="32"/>
      <c r="H12" s="32"/>
    </row>
    <row r="13" spans="1:8" ht="21.75" customHeight="1" x14ac:dyDescent="0.25">
      <c r="A13" s="44" t="s">
        <v>17</v>
      </c>
      <c r="B13" s="5" t="s">
        <v>24</v>
      </c>
      <c r="C13" s="45">
        <v>2</v>
      </c>
      <c r="D13" s="7" t="s">
        <v>67</v>
      </c>
      <c r="E13" s="8"/>
      <c r="F13" s="9">
        <v>118</v>
      </c>
      <c r="G13" s="46" t="s">
        <v>83</v>
      </c>
      <c r="H13" s="10"/>
    </row>
    <row r="14" spans="1:8" ht="21.75" customHeight="1" x14ac:dyDescent="0.25">
      <c r="A14" s="47" t="s">
        <v>17</v>
      </c>
      <c r="B14" s="12" t="s">
        <v>24</v>
      </c>
      <c r="C14" s="48">
        <v>2</v>
      </c>
      <c r="D14" s="14" t="s">
        <v>28</v>
      </c>
      <c r="E14" s="15"/>
      <c r="F14" s="16">
        <v>196</v>
      </c>
      <c r="G14" s="39" t="s">
        <v>83</v>
      </c>
      <c r="H14" s="17"/>
    </row>
    <row r="15" spans="1:8" ht="21.75" customHeight="1" x14ac:dyDescent="0.25">
      <c r="A15" s="47" t="s">
        <v>17</v>
      </c>
      <c r="B15" s="12" t="s">
        <v>24</v>
      </c>
      <c r="C15" s="48">
        <v>2</v>
      </c>
      <c r="D15" s="14" t="s">
        <v>27</v>
      </c>
      <c r="E15" s="15"/>
      <c r="F15" s="16">
        <v>240</v>
      </c>
      <c r="G15" s="39" t="s">
        <v>83</v>
      </c>
      <c r="H15" s="17"/>
    </row>
    <row r="16" spans="1:8" ht="21.75" customHeight="1" thickBot="1" x14ac:dyDescent="0.3">
      <c r="A16" s="49" t="s">
        <v>17</v>
      </c>
      <c r="B16" s="37" t="s">
        <v>24</v>
      </c>
      <c r="C16" s="50">
        <v>2</v>
      </c>
      <c r="D16" s="51" t="s">
        <v>19</v>
      </c>
      <c r="E16" s="32"/>
      <c r="F16" s="39">
        <v>775</v>
      </c>
      <c r="G16" s="21" t="s">
        <v>83</v>
      </c>
      <c r="H16" s="24"/>
    </row>
    <row r="17" spans="1:8" ht="21.75" customHeight="1" thickBot="1" x14ac:dyDescent="0.3">
      <c r="A17" s="43" t="s">
        <v>70</v>
      </c>
      <c r="B17" s="52"/>
      <c r="C17" s="53"/>
      <c r="D17" s="54" t="s">
        <v>99</v>
      </c>
      <c r="E17" s="55"/>
      <c r="F17" s="43">
        <f>SUM(F13:F16)</f>
        <v>1329</v>
      </c>
      <c r="G17" s="42" t="s">
        <v>83</v>
      </c>
      <c r="H17" s="42">
        <f>SUM(H13:H16)</f>
        <v>0</v>
      </c>
    </row>
    <row r="18" spans="1:8" ht="21.75" customHeight="1" thickBot="1" x14ac:dyDescent="0.3">
      <c r="A18" s="32"/>
      <c r="B18" s="32"/>
      <c r="C18" s="32"/>
      <c r="D18" s="32"/>
      <c r="E18" s="32"/>
      <c r="F18" s="32"/>
      <c r="G18" s="32"/>
      <c r="H18" s="32"/>
    </row>
    <row r="19" spans="1:8" ht="21.75" customHeight="1" thickBot="1" x14ac:dyDescent="0.3">
      <c r="A19" s="56" t="s">
        <v>17</v>
      </c>
      <c r="B19" s="57" t="s">
        <v>55</v>
      </c>
      <c r="C19" s="53">
        <v>2</v>
      </c>
      <c r="D19" s="57" t="s">
        <v>112</v>
      </c>
      <c r="E19" s="57">
        <v>7322.8</v>
      </c>
      <c r="F19" s="58"/>
      <c r="G19" s="58"/>
      <c r="H19" s="42"/>
    </row>
    <row r="20" spans="1:8" ht="21.75" customHeight="1" x14ac:dyDescent="0.25">
      <c r="A20" s="59" t="s">
        <v>17</v>
      </c>
      <c r="B20" s="60" t="s">
        <v>55</v>
      </c>
      <c r="C20" s="61">
        <v>18</v>
      </c>
      <c r="D20" s="60" t="s">
        <v>8</v>
      </c>
      <c r="E20" s="51">
        <v>1602.51</v>
      </c>
      <c r="F20" s="51"/>
      <c r="G20" s="32"/>
      <c r="H20" s="62"/>
    </row>
    <row r="21" spans="1:8" ht="21.75" customHeight="1" thickBot="1" x14ac:dyDescent="0.3">
      <c r="A21" s="63" t="s">
        <v>17</v>
      </c>
      <c r="B21" s="12" t="s">
        <v>55</v>
      </c>
      <c r="C21" s="64">
        <v>18</v>
      </c>
      <c r="D21" s="12" t="s">
        <v>7</v>
      </c>
      <c r="E21" s="12">
        <v>320.73</v>
      </c>
      <c r="F21" s="32"/>
      <c r="G21" s="32"/>
      <c r="H21" s="17"/>
    </row>
    <row r="22" spans="1:8" s="1" customFormat="1" ht="21.75" customHeight="1" thickBot="1" x14ac:dyDescent="0.3">
      <c r="A22" s="65" t="s">
        <v>70</v>
      </c>
      <c r="B22" s="66"/>
      <c r="C22" s="67"/>
      <c r="D22" s="68" t="s">
        <v>100</v>
      </c>
      <c r="E22" s="66">
        <f>SUM(E19:E21)</f>
        <v>9246.0399999999991</v>
      </c>
      <c r="F22" s="66"/>
      <c r="G22" s="69"/>
      <c r="H22" s="70">
        <f>SUM(H19:H21)</f>
        <v>0</v>
      </c>
    </row>
    <row r="23" spans="1:8" ht="21.75" customHeight="1" thickBot="1" x14ac:dyDescent="0.3">
      <c r="A23" s="32"/>
      <c r="B23" s="32"/>
      <c r="C23" s="32"/>
      <c r="D23" s="32"/>
      <c r="E23" s="32"/>
      <c r="F23" s="32"/>
      <c r="G23" s="32"/>
      <c r="H23" s="32"/>
    </row>
    <row r="24" spans="1:8" ht="21.75" customHeight="1" thickBot="1" x14ac:dyDescent="0.3">
      <c r="A24" s="116" t="s">
        <v>85</v>
      </c>
      <c r="B24" s="3" t="s">
        <v>26</v>
      </c>
      <c r="C24" s="71">
        <v>1</v>
      </c>
      <c r="D24" s="3" t="s">
        <v>23</v>
      </c>
      <c r="E24" s="57">
        <v>2875.74</v>
      </c>
      <c r="F24" s="35"/>
      <c r="G24" s="35"/>
      <c r="H24" s="42"/>
    </row>
    <row r="25" spans="1:8" ht="24.75" customHeight="1" thickBot="1" x14ac:dyDescent="0.3">
      <c r="A25" s="117"/>
      <c r="B25" s="57"/>
      <c r="C25" s="27"/>
      <c r="D25" s="58" t="s">
        <v>96</v>
      </c>
      <c r="E25" s="57"/>
      <c r="F25" s="72"/>
      <c r="G25" s="72"/>
      <c r="H25" s="42"/>
    </row>
    <row r="26" spans="1:8" ht="21.75" customHeight="1" thickBot="1" x14ac:dyDescent="0.3">
      <c r="A26" s="73" t="s">
        <v>68</v>
      </c>
      <c r="B26" s="74"/>
      <c r="C26" s="27"/>
      <c r="D26" s="75" t="s">
        <v>101</v>
      </c>
      <c r="E26" s="76">
        <f>SUM(E24)</f>
        <v>2875.74</v>
      </c>
      <c r="F26" s="73"/>
      <c r="G26" s="69"/>
      <c r="H26" s="70">
        <f>SUM(H24:H25)</f>
        <v>0</v>
      </c>
    </row>
    <row r="27" spans="1:8" ht="21.75" customHeight="1" thickBot="1" x14ac:dyDescent="0.3">
      <c r="A27" s="32"/>
      <c r="B27" s="32"/>
      <c r="C27" s="32"/>
      <c r="D27" s="32"/>
      <c r="E27" s="32"/>
      <c r="F27" s="32"/>
      <c r="G27" s="32"/>
      <c r="H27" s="32"/>
    </row>
    <row r="28" spans="1:8" ht="21.75" customHeight="1" thickBot="1" x14ac:dyDescent="0.3">
      <c r="A28" s="112" t="s">
        <v>15</v>
      </c>
      <c r="B28" s="113" t="s">
        <v>22</v>
      </c>
      <c r="C28" s="113" t="s">
        <v>18</v>
      </c>
      <c r="D28" s="113" t="s">
        <v>0</v>
      </c>
      <c r="E28" s="113" t="s">
        <v>54</v>
      </c>
      <c r="F28" s="113" t="s">
        <v>53</v>
      </c>
      <c r="G28" s="114" t="s">
        <v>20</v>
      </c>
      <c r="H28" s="115" t="s">
        <v>56</v>
      </c>
    </row>
    <row r="29" spans="1:8" ht="21.75" customHeight="1" x14ac:dyDescent="0.25">
      <c r="A29" s="77" t="s">
        <v>16</v>
      </c>
      <c r="B29" s="5" t="s">
        <v>55</v>
      </c>
      <c r="C29" s="78">
        <v>9</v>
      </c>
      <c r="D29" s="5" t="s">
        <v>30</v>
      </c>
      <c r="E29" s="7">
        <v>83.46</v>
      </c>
      <c r="F29" s="46"/>
      <c r="G29" s="35"/>
      <c r="H29" s="10"/>
    </row>
    <row r="30" spans="1:8" ht="21.75" customHeight="1" x14ac:dyDescent="0.25">
      <c r="A30" s="79" t="s">
        <v>16</v>
      </c>
      <c r="B30" s="60" t="s">
        <v>55</v>
      </c>
      <c r="C30" s="80">
        <v>9</v>
      </c>
      <c r="D30" s="12" t="s">
        <v>30</v>
      </c>
      <c r="E30" s="14">
        <v>99.53</v>
      </c>
      <c r="F30" s="51"/>
      <c r="G30" s="32"/>
      <c r="H30" s="17"/>
    </row>
    <row r="31" spans="1:8" ht="21.75" customHeight="1" x14ac:dyDescent="0.25">
      <c r="A31" s="79" t="s">
        <v>16</v>
      </c>
      <c r="B31" s="60" t="s">
        <v>55</v>
      </c>
      <c r="C31" s="80">
        <v>9</v>
      </c>
      <c r="D31" s="12" t="s">
        <v>30</v>
      </c>
      <c r="E31" s="14">
        <v>176.76</v>
      </c>
      <c r="F31" s="51"/>
      <c r="G31" s="32"/>
      <c r="H31" s="17"/>
    </row>
    <row r="32" spans="1:8" ht="21.75" customHeight="1" thickBot="1" x14ac:dyDescent="0.3">
      <c r="A32" s="81" t="s">
        <v>16</v>
      </c>
      <c r="B32" s="37" t="s">
        <v>55</v>
      </c>
      <c r="C32" s="82">
        <v>9</v>
      </c>
      <c r="D32" s="37" t="s">
        <v>31</v>
      </c>
      <c r="E32" s="39">
        <v>980.11</v>
      </c>
      <c r="F32" s="51"/>
      <c r="G32" s="32"/>
      <c r="H32" s="24"/>
    </row>
    <row r="33" spans="1:8" ht="21.75" customHeight="1" thickBot="1" x14ac:dyDescent="0.3">
      <c r="A33" s="43" t="s">
        <v>68</v>
      </c>
      <c r="B33" s="52"/>
      <c r="C33" s="83"/>
      <c r="D33" s="83" t="s">
        <v>102</v>
      </c>
      <c r="E33" s="57">
        <f>SUM(E29:E32)</f>
        <v>1339.8600000000001</v>
      </c>
      <c r="F33" s="52"/>
      <c r="G33" s="58"/>
      <c r="H33" s="29">
        <f>SUM(H29:H32)</f>
        <v>0</v>
      </c>
    </row>
    <row r="34" spans="1:8" ht="21.75" customHeight="1" thickBot="1" x14ac:dyDescent="0.3">
      <c r="A34" s="32"/>
      <c r="B34" s="32"/>
      <c r="C34" s="32"/>
      <c r="D34" s="32"/>
      <c r="E34" s="32"/>
      <c r="F34" s="32"/>
      <c r="G34" s="32"/>
      <c r="H34" s="32"/>
    </row>
    <row r="35" spans="1:8" ht="21.75" customHeight="1" x14ac:dyDescent="0.25">
      <c r="A35" s="84" t="s">
        <v>16</v>
      </c>
      <c r="B35" s="5" t="s">
        <v>55</v>
      </c>
      <c r="C35" s="78">
        <v>9</v>
      </c>
      <c r="D35" s="5" t="s">
        <v>32</v>
      </c>
      <c r="E35" s="7">
        <v>9.27</v>
      </c>
      <c r="F35" s="46"/>
      <c r="G35" s="35"/>
      <c r="H35" s="10"/>
    </row>
    <row r="36" spans="1:8" ht="21.75" customHeight="1" x14ac:dyDescent="0.25">
      <c r="A36" s="79" t="s">
        <v>16</v>
      </c>
      <c r="B36" s="60" t="s">
        <v>55</v>
      </c>
      <c r="C36" s="80">
        <v>9</v>
      </c>
      <c r="D36" s="12" t="s">
        <v>32</v>
      </c>
      <c r="E36" s="14">
        <v>79.45</v>
      </c>
      <c r="F36" s="51"/>
      <c r="G36" s="32"/>
      <c r="H36" s="17"/>
    </row>
    <row r="37" spans="1:8" ht="21.75" customHeight="1" x14ac:dyDescent="0.25">
      <c r="A37" s="79" t="s">
        <v>16</v>
      </c>
      <c r="B37" s="60" t="s">
        <v>55</v>
      </c>
      <c r="C37" s="80">
        <v>9</v>
      </c>
      <c r="D37" s="12" t="s">
        <v>32</v>
      </c>
      <c r="E37" s="14">
        <v>166.97</v>
      </c>
      <c r="F37" s="51"/>
      <c r="G37" s="32"/>
      <c r="H37" s="17"/>
    </row>
    <row r="38" spans="1:8" ht="21.75" customHeight="1" thickBot="1" x14ac:dyDescent="0.3">
      <c r="A38" s="81" t="s">
        <v>16</v>
      </c>
      <c r="B38" s="37" t="s">
        <v>55</v>
      </c>
      <c r="C38" s="82">
        <v>9</v>
      </c>
      <c r="D38" s="37" t="s">
        <v>32</v>
      </c>
      <c r="E38" s="39">
        <v>269.77999999999997</v>
      </c>
      <c r="F38" s="51"/>
      <c r="G38" s="32"/>
      <c r="H38" s="24"/>
    </row>
    <row r="39" spans="1:8" ht="21.75" customHeight="1" thickBot="1" x14ac:dyDescent="0.3">
      <c r="A39" s="43" t="s">
        <v>68</v>
      </c>
      <c r="B39" s="52"/>
      <c r="C39" s="83"/>
      <c r="D39" s="83" t="s">
        <v>103</v>
      </c>
      <c r="E39" s="52">
        <f>SUM(E35:E38)</f>
        <v>525.47</v>
      </c>
      <c r="F39" s="52"/>
      <c r="G39" s="85"/>
      <c r="H39" s="29">
        <f>SUM(H35:H38)</f>
        <v>0</v>
      </c>
    </row>
    <row r="40" spans="1:8" ht="21.75" customHeight="1" thickBot="1" x14ac:dyDescent="0.3">
      <c r="A40" s="32"/>
      <c r="B40" s="32"/>
      <c r="C40" s="32"/>
      <c r="D40" s="32"/>
      <c r="E40" s="32"/>
      <c r="F40" s="32"/>
      <c r="G40" s="32"/>
      <c r="H40" s="32"/>
    </row>
    <row r="41" spans="1:8" ht="21.75" customHeight="1" thickBot="1" x14ac:dyDescent="0.3">
      <c r="A41" s="65" t="s">
        <v>16</v>
      </c>
      <c r="B41" s="57" t="s">
        <v>55</v>
      </c>
      <c r="C41" s="83">
        <v>9</v>
      </c>
      <c r="D41" s="57" t="s">
        <v>33</v>
      </c>
      <c r="E41" s="86">
        <v>107.38</v>
      </c>
      <c r="F41" s="35"/>
      <c r="G41" s="35"/>
      <c r="H41" s="10"/>
    </row>
    <row r="42" spans="1:8" ht="21.75" customHeight="1" thickBot="1" x14ac:dyDescent="0.3">
      <c r="A42" s="87" t="s">
        <v>16</v>
      </c>
      <c r="B42" s="60" t="s">
        <v>55</v>
      </c>
      <c r="C42" s="88">
        <v>9</v>
      </c>
      <c r="D42" s="60" t="s">
        <v>33</v>
      </c>
      <c r="E42" s="51">
        <v>145.9</v>
      </c>
      <c r="F42" s="51"/>
      <c r="G42" s="32"/>
      <c r="H42" s="24"/>
    </row>
    <row r="43" spans="1:8" ht="21.75" customHeight="1" thickBot="1" x14ac:dyDescent="0.3">
      <c r="A43" s="43" t="s">
        <v>70</v>
      </c>
      <c r="B43" s="52"/>
      <c r="C43" s="83"/>
      <c r="D43" s="83" t="s">
        <v>104</v>
      </c>
      <c r="E43" s="52">
        <f>SUM(E41:E42)</f>
        <v>253.28</v>
      </c>
      <c r="F43" s="52"/>
      <c r="G43" s="58"/>
      <c r="H43" s="29">
        <f>SUM(H41:H42)</f>
        <v>0</v>
      </c>
    </row>
    <row r="44" spans="1:8" ht="21.75" customHeight="1" thickBot="1" x14ac:dyDescent="0.3">
      <c r="A44" s="32"/>
      <c r="B44" s="32"/>
      <c r="C44" s="32"/>
      <c r="D44" s="32"/>
      <c r="E44" s="32"/>
      <c r="F44" s="32"/>
      <c r="G44" s="32"/>
      <c r="H44" s="32"/>
    </row>
    <row r="45" spans="1:8" ht="21.75" customHeight="1" x14ac:dyDescent="0.25">
      <c r="A45" s="2" t="s">
        <v>16</v>
      </c>
      <c r="B45" s="3" t="s">
        <v>55</v>
      </c>
      <c r="C45" s="89">
        <v>9</v>
      </c>
      <c r="D45" s="3" t="s">
        <v>34</v>
      </c>
      <c r="E45" s="46">
        <v>18.440000000000001</v>
      </c>
      <c r="F45" s="46"/>
      <c r="G45" s="35"/>
      <c r="H45" s="10"/>
    </row>
    <row r="46" spans="1:8" ht="21.75" customHeight="1" x14ac:dyDescent="0.25">
      <c r="A46" s="79" t="s">
        <v>16</v>
      </c>
      <c r="B46" s="60" t="s">
        <v>55</v>
      </c>
      <c r="C46" s="80">
        <v>9</v>
      </c>
      <c r="D46" s="12" t="s">
        <v>34</v>
      </c>
      <c r="E46" s="12">
        <v>23.3</v>
      </c>
      <c r="F46" s="51"/>
      <c r="G46" s="32"/>
      <c r="H46" s="17"/>
    </row>
    <row r="47" spans="1:8" ht="21.75" customHeight="1" x14ac:dyDescent="0.25">
      <c r="A47" s="79" t="s">
        <v>16</v>
      </c>
      <c r="B47" s="60" t="s">
        <v>55</v>
      </c>
      <c r="C47" s="80">
        <v>9</v>
      </c>
      <c r="D47" s="12" t="s">
        <v>34</v>
      </c>
      <c r="E47" s="14">
        <v>468.11</v>
      </c>
      <c r="F47" s="51"/>
      <c r="G47" s="32"/>
      <c r="H47" s="17"/>
    </row>
    <row r="48" spans="1:8" ht="21.75" customHeight="1" thickBot="1" x14ac:dyDescent="0.3">
      <c r="A48" s="81" t="s">
        <v>16</v>
      </c>
      <c r="B48" s="37" t="s">
        <v>55</v>
      </c>
      <c r="C48" s="82">
        <v>9</v>
      </c>
      <c r="D48" s="37" t="s">
        <v>34</v>
      </c>
      <c r="E48" s="39">
        <v>510.78</v>
      </c>
      <c r="F48" s="51"/>
      <c r="G48" s="32"/>
      <c r="H48" s="24"/>
    </row>
    <row r="49" spans="1:8" ht="21.75" customHeight="1" thickBot="1" x14ac:dyDescent="0.3">
      <c r="A49" s="43" t="s">
        <v>68</v>
      </c>
      <c r="B49" s="52"/>
      <c r="C49" s="83"/>
      <c r="D49" s="83" t="s">
        <v>105</v>
      </c>
      <c r="E49" s="52">
        <f>SUM(E45:E48)</f>
        <v>1020.63</v>
      </c>
      <c r="F49" s="52"/>
      <c r="G49" s="58"/>
      <c r="H49" s="29">
        <f>SUM(H45:H48)</f>
        <v>0</v>
      </c>
    </row>
    <row r="50" spans="1:8" ht="21.75" customHeight="1" thickBot="1" x14ac:dyDescent="0.3">
      <c r="A50" s="32"/>
      <c r="B50" s="32"/>
      <c r="C50" s="32"/>
      <c r="D50" s="32"/>
      <c r="E50" s="32"/>
      <c r="F50" s="32"/>
      <c r="G50" s="32"/>
      <c r="H50" s="32"/>
    </row>
    <row r="51" spans="1:8" ht="21.75" customHeight="1" x14ac:dyDescent="0.25">
      <c r="A51" s="84" t="s">
        <v>16</v>
      </c>
      <c r="B51" s="5" t="s">
        <v>55</v>
      </c>
      <c r="C51" s="78">
        <v>9</v>
      </c>
      <c r="D51" s="5" t="s">
        <v>35</v>
      </c>
      <c r="E51" s="7">
        <v>24.55</v>
      </c>
      <c r="F51" s="46"/>
      <c r="G51" s="35"/>
      <c r="H51" s="10"/>
    </row>
    <row r="52" spans="1:8" ht="21.75" customHeight="1" x14ac:dyDescent="0.25">
      <c r="A52" s="79" t="s">
        <v>16</v>
      </c>
      <c r="B52" s="60" t="s">
        <v>55</v>
      </c>
      <c r="C52" s="80">
        <v>9</v>
      </c>
      <c r="D52" s="12" t="s">
        <v>35</v>
      </c>
      <c r="E52" s="14">
        <v>46.65</v>
      </c>
      <c r="F52" s="51"/>
      <c r="G52" s="32"/>
      <c r="H52" s="17"/>
    </row>
    <row r="53" spans="1:8" ht="21.75" customHeight="1" x14ac:dyDescent="0.25">
      <c r="A53" s="79" t="s">
        <v>16</v>
      </c>
      <c r="B53" s="60" t="s">
        <v>55</v>
      </c>
      <c r="C53" s="80">
        <v>9</v>
      </c>
      <c r="D53" s="12" t="s">
        <v>35</v>
      </c>
      <c r="E53" s="14">
        <v>85.58</v>
      </c>
      <c r="F53" s="51"/>
      <c r="G53" s="32"/>
      <c r="H53" s="17"/>
    </row>
    <row r="54" spans="1:8" ht="21.75" customHeight="1" x14ac:dyDescent="0.25">
      <c r="A54" s="79" t="s">
        <v>16</v>
      </c>
      <c r="B54" s="60" t="s">
        <v>55</v>
      </c>
      <c r="C54" s="80">
        <v>9</v>
      </c>
      <c r="D54" s="12" t="s">
        <v>35</v>
      </c>
      <c r="E54" s="14">
        <v>186.78</v>
      </c>
      <c r="F54" s="51"/>
      <c r="G54" s="32"/>
      <c r="H54" s="17"/>
    </row>
    <row r="55" spans="1:8" ht="21.75" customHeight="1" x14ac:dyDescent="0.25">
      <c r="A55" s="79" t="s">
        <v>16</v>
      </c>
      <c r="B55" s="60" t="s">
        <v>55</v>
      </c>
      <c r="C55" s="80">
        <v>9</v>
      </c>
      <c r="D55" s="12" t="s">
        <v>35</v>
      </c>
      <c r="E55" s="14">
        <v>674.47</v>
      </c>
      <c r="F55" s="51"/>
      <c r="G55" s="32"/>
      <c r="H55" s="17"/>
    </row>
    <row r="56" spans="1:8" ht="21.75" customHeight="1" thickBot="1" x14ac:dyDescent="0.3">
      <c r="A56" s="81" t="s">
        <v>16</v>
      </c>
      <c r="B56" s="37" t="s">
        <v>55</v>
      </c>
      <c r="C56" s="82">
        <v>9</v>
      </c>
      <c r="D56" s="37" t="s">
        <v>36</v>
      </c>
      <c r="E56" s="39">
        <v>101.04</v>
      </c>
      <c r="F56" s="51"/>
      <c r="G56" s="32"/>
      <c r="H56" s="24"/>
    </row>
    <row r="57" spans="1:8" ht="21.75" customHeight="1" thickBot="1" x14ac:dyDescent="0.3">
      <c r="A57" s="43" t="s">
        <v>68</v>
      </c>
      <c r="B57" s="52"/>
      <c r="C57" s="83"/>
      <c r="D57" s="83" t="s">
        <v>106</v>
      </c>
      <c r="E57" s="57">
        <f>SUM(E51:E56)</f>
        <v>1119.07</v>
      </c>
      <c r="F57" s="52"/>
      <c r="G57" s="58"/>
      <c r="H57" s="29">
        <f>SUM(H51:H56)</f>
        <v>0</v>
      </c>
    </row>
    <row r="58" spans="1:8" ht="21.75" customHeight="1" thickBot="1" x14ac:dyDescent="0.3">
      <c r="A58" s="32"/>
      <c r="B58" s="32"/>
      <c r="C58" s="32"/>
      <c r="D58" s="32"/>
      <c r="E58" s="32"/>
      <c r="F58" s="32"/>
      <c r="G58" s="32"/>
      <c r="H58" s="32"/>
    </row>
    <row r="59" spans="1:8" ht="21.75" customHeight="1" thickBot="1" x14ac:dyDescent="0.3">
      <c r="A59" s="112" t="s">
        <v>15</v>
      </c>
      <c r="B59" s="113" t="s">
        <v>22</v>
      </c>
      <c r="C59" s="113" t="s">
        <v>18</v>
      </c>
      <c r="D59" s="113" t="s">
        <v>0</v>
      </c>
      <c r="E59" s="113" t="s">
        <v>54</v>
      </c>
      <c r="F59" s="113" t="s">
        <v>53</v>
      </c>
      <c r="G59" s="114" t="s">
        <v>20</v>
      </c>
      <c r="H59" s="115" t="s">
        <v>56</v>
      </c>
    </row>
    <row r="60" spans="1:8" ht="21.75" customHeight="1" x14ac:dyDescent="0.25">
      <c r="A60" s="84" t="s">
        <v>16</v>
      </c>
      <c r="B60" s="5" t="s">
        <v>55</v>
      </c>
      <c r="C60" s="78">
        <v>9</v>
      </c>
      <c r="D60" s="5" t="s">
        <v>37</v>
      </c>
      <c r="E60" s="7">
        <v>502.56</v>
      </c>
      <c r="F60" s="46"/>
      <c r="G60" s="35"/>
      <c r="H60" s="10"/>
    </row>
    <row r="61" spans="1:8" ht="21.75" customHeight="1" thickBot="1" x14ac:dyDescent="0.3">
      <c r="A61" s="81" t="s">
        <v>16</v>
      </c>
      <c r="B61" s="37" t="s">
        <v>55</v>
      </c>
      <c r="C61" s="82">
        <v>9</v>
      </c>
      <c r="D61" s="37" t="s">
        <v>37</v>
      </c>
      <c r="E61" s="39">
        <v>770.93</v>
      </c>
      <c r="F61" s="26"/>
      <c r="G61" s="32"/>
      <c r="H61" s="24"/>
    </row>
    <row r="62" spans="1:8" ht="21.75" customHeight="1" thickBot="1" x14ac:dyDescent="0.3">
      <c r="A62" s="43" t="s">
        <v>68</v>
      </c>
      <c r="B62" s="52"/>
      <c r="C62" s="83"/>
      <c r="D62" s="83" t="s">
        <v>107</v>
      </c>
      <c r="E62" s="52">
        <f>SUM(E60:E61)</f>
        <v>1273.49</v>
      </c>
      <c r="F62" s="52"/>
      <c r="G62" s="58"/>
      <c r="H62" s="29">
        <f>SUM(H60:H61)</f>
        <v>0</v>
      </c>
    </row>
    <row r="63" spans="1:8" ht="21.75" customHeight="1" thickBot="1" x14ac:dyDescent="0.3">
      <c r="A63" s="32"/>
      <c r="B63" s="32"/>
      <c r="C63" s="33"/>
      <c r="D63" s="33"/>
      <c r="E63" s="32"/>
      <c r="F63" s="32"/>
      <c r="G63" s="32"/>
      <c r="H63" s="32"/>
    </row>
    <row r="64" spans="1:8" ht="21.75" customHeight="1" x14ac:dyDescent="0.25">
      <c r="A64" s="84" t="s">
        <v>16</v>
      </c>
      <c r="B64" s="5" t="s">
        <v>55</v>
      </c>
      <c r="C64" s="78">
        <v>9</v>
      </c>
      <c r="D64" s="5" t="s">
        <v>39</v>
      </c>
      <c r="E64" s="7">
        <v>68.88</v>
      </c>
      <c r="F64" s="46"/>
      <c r="G64" s="35"/>
      <c r="H64" s="10"/>
    </row>
    <row r="65" spans="1:8" ht="21.75" customHeight="1" x14ac:dyDescent="0.25">
      <c r="A65" s="79" t="s">
        <v>16</v>
      </c>
      <c r="B65" s="60" t="s">
        <v>55</v>
      </c>
      <c r="C65" s="80">
        <v>9</v>
      </c>
      <c r="D65" s="12" t="s">
        <v>39</v>
      </c>
      <c r="E65" s="14">
        <v>108.27</v>
      </c>
      <c r="F65" s="51"/>
      <c r="G65" s="32"/>
      <c r="H65" s="17"/>
    </row>
    <row r="66" spans="1:8" ht="21.75" customHeight="1" thickBot="1" x14ac:dyDescent="0.3">
      <c r="A66" s="81" t="s">
        <v>16</v>
      </c>
      <c r="B66" s="37" t="s">
        <v>55</v>
      </c>
      <c r="C66" s="82">
        <v>9</v>
      </c>
      <c r="D66" s="37" t="s">
        <v>39</v>
      </c>
      <c r="E66" s="39">
        <v>159.07</v>
      </c>
      <c r="F66" s="51"/>
      <c r="G66" s="32"/>
      <c r="H66" s="24"/>
    </row>
    <row r="67" spans="1:8" ht="21.75" customHeight="1" thickBot="1" x14ac:dyDescent="0.3">
      <c r="A67" s="43" t="s">
        <v>68</v>
      </c>
      <c r="B67" s="52"/>
      <c r="C67" s="83"/>
      <c r="D67" s="83" t="s">
        <v>108</v>
      </c>
      <c r="E67" s="52">
        <f>SUM(E64:E66)</f>
        <v>336.21999999999997</v>
      </c>
      <c r="F67" s="52"/>
      <c r="G67" s="58"/>
      <c r="H67" s="29">
        <f>SUM(H64:H66)</f>
        <v>0</v>
      </c>
    </row>
    <row r="68" spans="1:8" ht="21.75" customHeight="1" thickBot="1" x14ac:dyDescent="0.3">
      <c r="A68" s="32"/>
      <c r="B68" s="32"/>
      <c r="C68" s="32"/>
      <c r="D68" s="32"/>
      <c r="E68" s="32"/>
      <c r="F68" s="32"/>
      <c r="G68" s="32"/>
      <c r="H68" s="32"/>
    </row>
    <row r="69" spans="1:8" ht="21.75" customHeight="1" thickBot="1" x14ac:dyDescent="0.3">
      <c r="A69" s="65" t="s">
        <v>16</v>
      </c>
      <c r="B69" s="57" t="s">
        <v>55</v>
      </c>
      <c r="C69" s="83">
        <v>9</v>
      </c>
      <c r="D69" s="57" t="s">
        <v>40</v>
      </c>
      <c r="E69" s="52">
        <v>7.42</v>
      </c>
      <c r="F69" s="52"/>
      <c r="G69" s="58"/>
      <c r="H69" s="42"/>
    </row>
    <row r="70" spans="1:8" ht="21.75" customHeight="1" thickBot="1" x14ac:dyDescent="0.3">
      <c r="A70" s="43" t="s">
        <v>68</v>
      </c>
      <c r="B70" s="52"/>
      <c r="C70" s="83"/>
      <c r="D70" s="83" t="s">
        <v>109</v>
      </c>
      <c r="E70" s="52">
        <f>SUM(E69)</f>
        <v>7.42</v>
      </c>
      <c r="F70" s="52"/>
      <c r="G70" s="58"/>
      <c r="H70" s="42">
        <f>SUM(H69)</f>
        <v>0</v>
      </c>
    </row>
    <row r="71" spans="1:8" ht="21.75" customHeight="1" thickBot="1" x14ac:dyDescent="0.3">
      <c r="A71" s="32"/>
      <c r="B71" s="32"/>
      <c r="C71" s="32"/>
      <c r="D71" s="32"/>
      <c r="E71" s="32"/>
      <c r="F71" s="32"/>
      <c r="G71" s="32"/>
      <c r="H71" s="32"/>
    </row>
    <row r="72" spans="1:8" ht="21.75" customHeight="1" x14ac:dyDescent="0.25">
      <c r="A72" s="84" t="s">
        <v>16</v>
      </c>
      <c r="B72" s="5" t="s">
        <v>55</v>
      </c>
      <c r="C72" s="78">
        <v>9</v>
      </c>
      <c r="D72" s="5" t="s">
        <v>38</v>
      </c>
      <c r="E72" s="7">
        <v>3.97</v>
      </c>
      <c r="F72" s="46"/>
      <c r="G72" s="35"/>
      <c r="H72" s="10"/>
    </row>
    <row r="73" spans="1:8" ht="21.75" customHeight="1" x14ac:dyDescent="0.25">
      <c r="A73" s="79" t="s">
        <v>16</v>
      </c>
      <c r="B73" s="60" t="s">
        <v>55</v>
      </c>
      <c r="C73" s="80">
        <v>9</v>
      </c>
      <c r="D73" s="12" t="s">
        <v>38</v>
      </c>
      <c r="E73" s="14">
        <v>13.17</v>
      </c>
      <c r="F73" s="51"/>
      <c r="G73" s="32"/>
      <c r="H73" s="17"/>
    </row>
    <row r="74" spans="1:8" ht="21.75" customHeight="1" x14ac:dyDescent="0.25">
      <c r="A74" s="79" t="s">
        <v>16</v>
      </c>
      <c r="B74" s="60" t="s">
        <v>55</v>
      </c>
      <c r="C74" s="80">
        <v>9</v>
      </c>
      <c r="D74" s="12" t="s">
        <v>38</v>
      </c>
      <c r="E74" s="14">
        <v>20.8</v>
      </c>
      <c r="F74" s="51"/>
      <c r="G74" s="32"/>
      <c r="H74" s="17"/>
    </row>
    <row r="75" spans="1:8" ht="21.75" customHeight="1" x14ac:dyDescent="0.25">
      <c r="A75" s="79" t="s">
        <v>16</v>
      </c>
      <c r="B75" s="60" t="s">
        <v>55</v>
      </c>
      <c r="C75" s="80">
        <v>9</v>
      </c>
      <c r="D75" s="12" t="s">
        <v>38</v>
      </c>
      <c r="E75" s="14">
        <v>30.51</v>
      </c>
      <c r="F75" s="51"/>
      <c r="G75" s="32"/>
      <c r="H75" s="17"/>
    </row>
    <row r="76" spans="1:8" ht="21.75" customHeight="1" x14ac:dyDescent="0.25">
      <c r="A76" s="79" t="s">
        <v>16</v>
      </c>
      <c r="B76" s="60" t="s">
        <v>55</v>
      </c>
      <c r="C76" s="80">
        <v>9</v>
      </c>
      <c r="D76" s="12" t="s">
        <v>38</v>
      </c>
      <c r="E76" s="14">
        <v>35.14</v>
      </c>
      <c r="F76" s="51"/>
      <c r="G76" s="32"/>
      <c r="H76" s="17"/>
    </row>
    <row r="77" spans="1:8" ht="21.75" customHeight="1" x14ac:dyDescent="0.25">
      <c r="A77" s="79" t="s">
        <v>16</v>
      </c>
      <c r="B77" s="60" t="s">
        <v>55</v>
      </c>
      <c r="C77" s="80">
        <v>9</v>
      </c>
      <c r="D77" s="12" t="s">
        <v>38</v>
      </c>
      <c r="E77" s="14">
        <v>36.61</v>
      </c>
      <c r="F77" s="51"/>
      <c r="G77" s="32"/>
      <c r="H77" s="17"/>
    </row>
    <row r="78" spans="1:8" ht="21.75" customHeight="1" x14ac:dyDescent="0.25">
      <c r="A78" s="79" t="s">
        <v>16</v>
      </c>
      <c r="B78" s="60" t="s">
        <v>55</v>
      </c>
      <c r="C78" s="80">
        <v>9</v>
      </c>
      <c r="D78" s="12" t="s">
        <v>38</v>
      </c>
      <c r="E78" s="14">
        <v>43.41</v>
      </c>
      <c r="F78" s="51"/>
      <c r="G78" s="32"/>
      <c r="H78" s="17"/>
    </row>
    <row r="79" spans="1:8" ht="21.75" customHeight="1" x14ac:dyDescent="0.25">
      <c r="A79" s="79" t="s">
        <v>16</v>
      </c>
      <c r="B79" s="60" t="s">
        <v>55</v>
      </c>
      <c r="C79" s="80">
        <v>9</v>
      </c>
      <c r="D79" s="12" t="s">
        <v>38</v>
      </c>
      <c r="E79" s="14">
        <v>46.42</v>
      </c>
      <c r="F79" s="51"/>
      <c r="G79" s="32"/>
      <c r="H79" s="17"/>
    </row>
    <row r="80" spans="1:8" ht="21.75" customHeight="1" x14ac:dyDescent="0.25">
      <c r="A80" s="79" t="s">
        <v>16</v>
      </c>
      <c r="B80" s="60" t="s">
        <v>55</v>
      </c>
      <c r="C80" s="80">
        <v>9</v>
      </c>
      <c r="D80" s="12" t="s">
        <v>38</v>
      </c>
      <c r="E80" s="14">
        <v>50.58</v>
      </c>
      <c r="F80" s="51"/>
      <c r="G80" s="32"/>
      <c r="H80" s="17"/>
    </row>
    <row r="81" spans="1:8" ht="21.75" customHeight="1" x14ac:dyDescent="0.25">
      <c r="A81" s="79" t="s">
        <v>16</v>
      </c>
      <c r="B81" s="60" t="s">
        <v>55</v>
      </c>
      <c r="C81" s="80">
        <v>9</v>
      </c>
      <c r="D81" s="12" t="s">
        <v>38</v>
      </c>
      <c r="E81" s="14">
        <v>68.22</v>
      </c>
      <c r="F81" s="51"/>
      <c r="G81" s="32"/>
      <c r="H81" s="17"/>
    </row>
    <row r="82" spans="1:8" ht="21.75" customHeight="1" x14ac:dyDescent="0.25">
      <c r="A82" s="79" t="s">
        <v>16</v>
      </c>
      <c r="B82" s="60" t="s">
        <v>55</v>
      </c>
      <c r="C82" s="80">
        <v>9</v>
      </c>
      <c r="D82" s="12" t="s">
        <v>38</v>
      </c>
      <c r="E82" s="14">
        <v>73.11</v>
      </c>
      <c r="F82" s="51"/>
      <c r="G82" s="32"/>
      <c r="H82" s="17"/>
    </row>
    <row r="83" spans="1:8" ht="21.75" customHeight="1" x14ac:dyDescent="0.25">
      <c r="A83" s="79" t="s">
        <v>16</v>
      </c>
      <c r="B83" s="60" t="s">
        <v>55</v>
      </c>
      <c r="C83" s="80">
        <v>9</v>
      </c>
      <c r="D83" s="12" t="s">
        <v>38</v>
      </c>
      <c r="E83" s="14">
        <v>95.56</v>
      </c>
      <c r="F83" s="51"/>
      <c r="G83" s="32"/>
      <c r="H83" s="17"/>
    </row>
    <row r="84" spans="1:8" ht="21.75" customHeight="1" x14ac:dyDescent="0.25">
      <c r="A84" s="79" t="s">
        <v>16</v>
      </c>
      <c r="B84" s="60" t="s">
        <v>55</v>
      </c>
      <c r="C84" s="80">
        <v>9</v>
      </c>
      <c r="D84" s="12" t="s">
        <v>38</v>
      </c>
      <c r="E84" s="14">
        <v>203.34</v>
      </c>
      <c r="F84" s="51"/>
      <c r="G84" s="32"/>
      <c r="H84" s="17"/>
    </row>
    <row r="85" spans="1:8" ht="21.75" customHeight="1" x14ac:dyDescent="0.25">
      <c r="A85" s="79" t="s">
        <v>16</v>
      </c>
      <c r="B85" s="60" t="s">
        <v>55</v>
      </c>
      <c r="C85" s="80">
        <v>9</v>
      </c>
      <c r="D85" s="12" t="s">
        <v>38</v>
      </c>
      <c r="E85" s="14">
        <v>275.73</v>
      </c>
      <c r="F85" s="51"/>
      <c r="G85" s="32"/>
      <c r="H85" s="17"/>
    </row>
    <row r="86" spans="1:8" ht="21.75" customHeight="1" x14ac:dyDescent="0.25">
      <c r="A86" s="79" t="s">
        <v>16</v>
      </c>
      <c r="B86" s="60" t="s">
        <v>55</v>
      </c>
      <c r="C86" s="80">
        <v>9</v>
      </c>
      <c r="D86" s="12" t="s">
        <v>38</v>
      </c>
      <c r="E86" s="14">
        <v>286.27999999999997</v>
      </c>
      <c r="F86" s="51"/>
      <c r="G86" s="32"/>
      <c r="H86" s="17"/>
    </row>
    <row r="87" spans="1:8" ht="21.75" customHeight="1" thickBot="1" x14ac:dyDescent="0.3">
      <c r="A87" s="81" t="s">
        <v>16</v>
      </c>
      <c r="B87" s="37" t="s">
        <v>55</v>
      </c>
      <c r="C87" s="82">
        <v>9</v>
      </c>
      <c r="D87" s="37" t="s">
        <v>38</v>
      </c>
      <c r="E87" s="39">
        <v>295.70999999999998</v>
      </c>
      <c r="F87" s="51"/>
      <c r="G87" s="32"/>
      <c r="H87" s="24"/>
    </row>
    <row r="88" spans="1:8" ht="21.75" customHeight="1" thickBot="1" x14ac:dyDescent="0.3">
      <c r="A88" s="43" t="s">
        <v>68</v>
      </c>
      <c r="B88" s="52"/>
      <c r="C88" s="83"/>
      <c r="D88" s="83" t="s">
        <v>110</v>
      </c>
      <c r="E88" s="52">
        <f>SUM(E72:E87)</f>
        <v>1578.56</v>
      </c>
      <c r="F88" s="52"/>
      <c r="G88" s="58"/>
      <c r="H88" s="29">
        <f>SUM(H72:H87)</f>
        <v>0</v>
      </c>
    </row>
    <row r="89" spans="1:8" ht="21.75" customHeight="1" thickBot="1" x14ac:dyDescent="0.3">
      <c r="A89" s="32"/>
      <c r="B89" s="32"/>
      <c r="C89" s="32"/>
      <c r="D89" s="32"/>
      <c r="E89" s="32"/>
      <c r="F89" s="32"/>
      <c r="G89" s="32"/>
      <c r="H89" s="32"/>
    </row>
    <row r="90" spans="1:8" ht="21.75" customHeight="1" thickBot="1" x14ac:dyDescent="0.3">
      <c r="A90" s="112" t="s">
        <v>15</v>
      </c>
      <c r="B90" s="113" t="s">
        <v>22</v>
      </c>
      <c r="C90" s="113" t="s">
        <v>18</v>
      </c>
      <c r="D90" s="113" t="s">
        <v>0</v>
      </c>
      <c r="E90" s="113" t="s">
        <v>54</v>
      </c>
      <c r="F90" s="113" t="s">
        <v>53</v>
      </c>
      <c r="G90" s="114" t="s">
        <v>20</v>
      </c>
      <c r="H90" s="115" t="s">
        <v>56</v>
      </c>
    </row>
    <row r="91" spans="1:8" ht="21.75" customHeight="1" x14ac:dyDescent="0.25">
      <c r="A91" s="84" t="s">
        <v>16</v>
      </c>
      <c r="B91" s="5" t="s">
        <v>55</v>
      </c>
      <c r="C91" s="78">
        <v>9</v>
      </c>
      <c r="D91" s="5" t="s">
        <v>41</v>
      </c>
      <c r="E91" s="7">
        <v>22.33</v>
      </c>
      <c r="F91" s="46"/>
      <c r="G91" s="35"/>
      <c r="H91" s="10"/>
    </row>
    <row r="92" spans="1:8" ht="21.75" customHeight="1" x14ac:dyDescent="0.25">
      <c r="A92" s="79" t="s">
        <v>16</v>
      </c>
      <c r="B92" s="60" t="s">
        <v>55</v>
      </c>
      <c r="C92" s="80">
        <v>9</v>
      </c>
      <c r="D92" s="12" t="s">
        <v>41</v>
      </c>
      <c r="E92" s="14">
        <v>45.02</v>
      </c>
      <c r="F92" s="51"/>
      <c r="G92" s="32"/>
      <c r="H92" s="17"/>
    </row>
    <row r="93" spans="1:8" ht="21.75" customHeight="1" x14ac:dyDescent="0.25">
      <c r="A93" s="79" t="s">
        <v>16</v>
      </c>
      <c r="B93" s="60" t="s">
        <v>55</v>
      </c>
      <c r="C93" s="80">
        <v>9</v>
      </c>
      <c r="D93" s="12" t="s">
        <v>41</v>
      </c>
      <c r="E93" s="14">
        <v>51.7</v>
      </c>
      <c r="F93" s="51"/>
      <c r="G93" s="32"/>
      <c r="H93" s="17"/>
    </row>
    <row r="94" spans="1:8" ht="21.75" customHeight="1" x14ac:dyDescent="0.25">
      <c r="A94" s="79" t="s">
        <v>16</v>
      </c>
      <c r="B94" s="60" t="s">
        <v>55</v>
      </c>
      <c r="C94" s="80">
        <v>9</v>
      </c>
      <c r="D94" s="12" t="s">
        <v>41</v>
      </c>
      <c r="E94" s="14">
        <v>77.78</v>
      </c>
      <c r="F94" s="51"/>
      <c r="G94" s="32"/>
      <c r="H94" s="17"/>
    </row>
    <row r="95" spans="1:8" ht="21.75" customHeight="1" x14ac:dyDescent="0.25">
      <c r="A95" s="79" t="s">
        <v>16</v>
      </c>
      <c r="B95" s="60" t="s">
        <v>55</v>
      </c>
      <c r="C95" s="80">
        <v>9</v>
      </c>
      <c r="D95" s="12" t="s">
        <v>41</v>
      </c>
      <c r="E95" s="14">
        <v>80.989999999999995</v>
      </c>
      <c r="F95" s="51"/>
      <c r="G95" s="32"/>
      <c r="H95" s="17"/>
    </row>
    <row r="96" spans="1:8" ht="21.75" customHeight="1" x14ac:dyDescent="0.25">
      <c r="A96" s="79" t="s">
        <v>16</v>
      </c>
      <c r="B96" s="60" t="s">
        <v>55</v>
      </c>
      <c r="C96" s="80">
        <v>9</v>
      </c>
      <c r="D96" s="12" t="s">
        <v>41</v>
      </c>
      <c r="E96" s="14">
        <v>199.38</v>
      </c>
      <c r="F96" s="51"/>
      <c r="G96" s="32"/>
      <c r="H96" s="17"/>
    </row>
    <row r="97" spans="1:8" ht="21.75" customHeight="1" x14ac:dyDescent="0.25">
      <c r="A97" s="79" t="s">
        <v>16</v>
      </c>
      <c r="B97" s="60" t="s">
        <v>55</v>
      </c>
      <c r="C97" s="80">
        <v>9</v>
      </c>
      <c r="D97" s="12" t="s">
        <v>41</v>
      </c>
      <c r="E97" s="14">
        <v>200.72</v>
      </c>
      <c r="F97" s="51"/>
      <c r="G97" s="32"/>
      <c r="H97" s="17"/>
    </row>
    <row r="98" spans="1:8" ht="21.75" customHeight="1" thickBot="1" x14ac:dyDescent="0.3">
      <c r="A98" s="81" t="s">
        <v>16</v>
      </c>
      <c r="B98" s="37" t="s">
        <v>55</v>
      </c>
      <c r="C98" s="82">
        <v>9</v>
      </c>
      <c r="D98" s="37" t="s">
        <v>41</v>
      </c>
      <c r="E98" s="39">
        <v>464.21</v>
      </c>
      <c r="F98" s="51"/>
      <c r="G98" s="32"/>
      <c r="H98" s="24"/>
    </row>
    <row r="99" spans="1:8" ht="21.75" customHeight="1" thickBot="1" x14ac:dyDescent="0.3">
      <c r="A99" s="43" t="s">
        <v>68</v>
      </c>
      <c r="B99" s="52"/>
      <c r="C99" s="83"/>
      <c r="D99" s="83" t="s">
        <v>111</v>
      </c>
      <c r="E99" s="52">
        <f>SUM(E91:E98)</f>
        <v>1142.1299999999999</v>
      </c>
      <c r="F99" s="52"/>
      <c r="G99" s="58"/>
      <c r="H99" s="29">
        <f>SUM(H91:H98)</f>
        <v>0</v>
      </c>
    </row>
    <row r="100" spans="1:8" ht="21.75" customHeight="1" thickBot="1" x14ac:dyDescent="0.3">
      <c r="A100" s="32"/>
      <c r="B100" s="32"/>
      <c r="C100" s="32"/>
      <c r="D100" s="32"/>
      <c r="E100" s="32"/>
      <c r="F100" s="32"/>
      <c r="G100" s="32"/>
      <c r="H100" s="32"/>
    </row>
    <row r="101" spans="1:8" ht="21.75" customHeight="1" thickBot="1" x14ac:dyDescent="0.3">
      <c r="A101" s="2" t="s">
        <v>16</v>
      </c>
      <c r="B101" s="3" t="s">
        <v>55</v>
      </c>
      <c r="C101" s="89">
        <v>9</v>
      </c>
      <c r="D101" s="3" t="s">
        <v>44</v>
      </c>
      <c r="E101" s="46">
        <v>88.93</v>
      </c>
      <c r="F101" s="46"/>
      <c r="G101" s="35"/>
      <c r="H101" s="90"/>
    </row>
    <row r="102" spans="1:8" ht="21.75" customHeight="1" thickBot="1" x14ac:dyDescent="0.3">
      <c r="A102" s="43" t="s">
        <v>69</v>
      </c>
      <c r="B102" s="52"/>
      <c r="C102" s="83"/>
      <c r="D102" s="83" t="s">
        <v>78</v>
      </c>
      <c r="E102" s="52">
        <f>SUM(E101)</f>
        <v>88.93</v>
      </c>
      <c r="F102" s="52"/>
      <c r="G102" s="85"/>
      <c r="H102" s="42">
        <f>SUM(H101)</f>
        <v>0</v>
      </c>
    </row>
    <row r="103" spans="1:8" ht="21.75" customHeight="1" thickBot="1" x14ac:dyDescent="0.3">
      <c r="A103" s="32"/>
      <c r="B103" s="32"/>
      <c r="C103" s="33"/>
      <c r="D103" s="33"/>
      <c r="E103" s="32"/>
      <c r="F103" s="32"/>
      <c r="G103" s="32"/>
      <c r="H103" s="32"/>
    </row>
    <row r="104" spans="1:8" ht="21.75" customHeight="1" x14ac:dyDescent="0.25">
      <c r="A104" s="84" t="s">
        <v>16</v>
      </c>
      <c r="B104" s="5" t="s">
        <v>55</v>
      </c>
      <c r="C104" s="78">
        <v>9</v>
      </c>
      <c r="D104" s="5" t="s">
        <v>45</v>
      </c>
      <c r="E104" s="7">
        <v>4.76</v>
      </c>
      <c r="F104" s="46"/>
      <c r="G104" s="35"/>
      <c r="H104" s="10"/>
    </row>
    <row r="105" spans="1:8" ht="21.75" customHeight="1" x14ac:dyDescent="0.25">
      <c r="A105" s="79" t="s">
        <v>16</v>
      </c>
      <c r="B105" s="60" t="s">
        <v>55</v>
      </c>
      <c r="C105" s="80">
        <v>9</v>
      </c>
      <c r="D105" s="12" t="s">
        <v>45</v>
      </c>
      <c r="E105" s="14">
        <v>9.66</v>
      </c>
      <c r="F105" s="51"/>
      <c r="G105" s="32"/>
      <c r="H105" s="17"/>
    </row>
    <row r="106" spans="1:8" ht="21.75" customHeight="1" x14ac:dyDescent="0.25">
      <c r="A106" s="79" t="s">
        <v>16</v>
      </c>
      <c r="B106" s="60" t="s">
        <v>55</v>
      </c>
      <c r="C106" s="80">
        <v>9</v>
      </c>
      <c r="D106" s="12" t="s">
        <v>45</v>
      </c>
      <c r="E106" s="14">
        <v>27.51</v>
      </c>
      <c r="F106" s="51"/>
      <c r="G106" s="32"/>
      <c r="H106" s="17"/>
    </row>
    <row r="107" spans="1:8" ht="21.75" customHeight="1" x14ac:dyDescent="0.25">
      <c r="A107" s="79" t="s">
        <v>16</v>
      </c>
      <c r="B107" s="60" t="s">
        <v>55</v>
      </c>
      <c r="C107" s="80">
        <v>9</v>
      </c>
      <c r="D107" s="12" t="s">
        <v>45</v>
      </c>
      <c r="E107" s="14">
        <v>71.400000000000006</v>
      </c>
      <c r="F107" s="51"/>
      <c r="G107" s="32"/>
      <c r="H107" s="17"/>
    </row>
    <row r="108" spans="1:8" ht="21.75" customHeight="1" x14ac:dyDescent="0.25">
      <c r="A108" s="79" t="s">
        <v>16</v>
      </c>
      <c r="B108" s="60" t="s">
        <v>55</v>
      </c>
      <c r="C108" s="80">
        <v>9</v>
      </c>
      <c r="D108" s="12" t="s">
        <v>45</v>
      </c>
      <c r="E108" s="14">
        <v>74.319999999999993</v>
      </c>
      <c r="F108" s="51"/>
      <c r="G108" s="32"/>
      <c r="H108" s="17"/>
    </row>
    <row r="109" spans="1:8" ht="21.75" customHeight="1" x14ac:dyDescent="0.25">
      <c r="A109" s="79" t="s">
        <v>16</v>
      </c>
      <c r="B109" s="60" t="s">
        <v>55</v>
      </c>
      <c r="C109" s="80">
        <v>9</v>
      </c>
      <c r="D109" s="12" t="s">
        <v>45</v>
      </c>
      <c r="E109" s="14">
        <v>98.15</v>
      </c>
      <c r="F109" s="51"/>
      <c r="G109" s="32"/>
      <c r="H109" s="17"/>
    </row>
    <row r="110" spans="1:8" ht="21.75" customHeight="1" x14ac:dyDescent="0.25">
      <c r="A110" s="79" t="s">
        <v>16</v>
      </c>
      <c r="B110" s="60" t="s">
        <v>55</v>
      </c>
      <c r="C110" s="80">
        <v>9</v>
      </c>
      <c r="D110" s="12" t="s">
        <v>45</v>
      </c>
      <c r="E110" s="14">
        <v>107.52</v>
      </c>
      <c r="F110" s="51"/>
      <c r="G110" s="32"/>
      <c r="H110" s="17"/>
    </row>
    <row r="111" spans="1:8" ht="21.75" customHeight="1" x14ac:dyDescent="0.25">
      <c r="A111" s="79" t="s">
        <v>16</v>
      </c>
      <c r="B111" s="60" t="s">
        <v>55</v>
      </c>
      <c r="C111" s="80">
        <v>9</v>
      </c>
      <c r="D111" s="12" t="s">
        <v>45</v>
      </c>
      <c r="E111" s="14">
        <v>161.55000000000001</v>
      </c>
      <c r="F111" s="51"/>
      <c r="G111" s="32"/>
      <c r="H111" s="17"/>
    </row>
    <row r="112" spans="1:8" ht="21.75" customHeight="1" x14ac:dyDescent="0.25">
      <c r="A112" s="79" t="s">
        <v>16</v>
      </c>
      <c r="B112" s="60" t="s">
        <v>55</v>
      </c>
      <c r="C112" s="80">
        <v>9</v>
      </c>
      <c r="D112" s="12" t="s">
        <v>45</v>
      </c>
      <c r="E112" s="14">
        <v>196.98</v>
      </c>
      <c r="F112" s="51"/>
      <c r="G112" s="32"/>
      <c r="H112" s="17"/>
    </row>
    <row r="113" spans="1:8" ht="21.75" customHeight="1" x14ac:dyDescent="0.25">
      <c r="A113" s="79" t="s">
        <v>16</v>
      </c>
      <c r="B113" s="60" t="s">
        <v>55</v>
      </c>
      <c r="C113" s="80">
        <v>9</v>
      </c>
      <c r="D113" s="12" t="s">
        <v>45</v>
      </c>
      <c r="E113" s="14">
        <v>333.7</v>
      </c>
      <c r="F113" s="51"/>
      <c r="G113" s="32"/>
      <c r="H113" s="17"/>
    </row>
    <row r="114" spans="1:8" ht="21.75" customHeight="1" x14ac:dyDescent="0.25">
      <c r="A114" s="79" t="s">
        <v>16</v>
      </c>
      <c r="B114" s="60" t="s">
        <v>55</v>
      </c>
      <c r="C114" s="80">
        <v>9</v>
      </c>
      <c r="D114" s="12" t="s">
        <v>45</v>
      </c>
      <c r="E114" s="14">
        <v>600.20000000000005</v>
      </c>
      <c r="F114" s="51"/>
      <c r="G114" s="32"/>
      <c r="H114" s="17"/>
    </row>
    <row r="115" spans="1:8" ht="21.75" customHeight="1" x14ac:dyDescent="0.25">
      <c r="A115" s="79" t="s">
        <v>16</v>
      </c>
      <c r="B115" s="60" t="s">
        <v>55</v>
      </c>
      <c r="C115" s="80">
        <v>9</v>
      </c>
      <c r="D115" s="12" t="s">
        <v>46</v>
      </c>
      <c r="E115" s="14">
        <v>117.57</v>
      </c>
      <c r="F115" s="51"/>
      <c r="G115" s="32"/>
      <c r="H115" s="17"/>
    </row>
    <row r="116" spans="1:8" ht="21.75" customHeight="1" thickBot="1" x14ac:dyDescent="0.3">
      <c r="A116" s="81" t="s">
        <v>16</v>
      </c>
      <c r="B116" s="37" t="s">
        <v>55</v>
      </c>
      <c r="C116" s="82">
        <v>9</v>
      </c>
      <c r="D116" s="37" t="s">
        <v>46</v>
      </c>
      <c r="E116" s="39">
        <v>122.92</v>
      </c>
      <c r="F116" s="51"/>
      <c r="G116" s="32"/>
      <c r="H116" s="24"/>
    </row>
    <row r="117" spans="1:8" ht="21.75" customHeight="1" thickBot="1" x14ac:dyDescent="0.3">
      <c r="A117" s="43" t="s">
        <v>69</v>
      </c>
      <c r="B117" s="52"/>
      <c r="C117" s="83"/>
      <c r="D117" s="83" t="s">
        <v>72</v>
      </c>
      <c r="E117" s="52">
        <f>SUM(E104:E116)</f>
        <v>1926.24</v>
      </c>
      <c r="F117" s="52"/>
      <c r="G117" s="58"/>
      <c r="H117" s="29">
        <f>SUM(H104:H116)</f>
        <v>0</v>
      </c>
    </row>
    <row r="118" spans="1:8" ht="21.75" customHeight="1" thickBot="1" x14ac:dyDescent="0.3">
      <c r="A118" s="32"/>
      <c r="B118" s="32"/>
      <c r="C118" s="32"/>
      <c r="D118" s="32"/>
      <c r="E118" s="32"/>
      <c r="F118" s="32"/>
      <c r="G118" s="32"/>
      <c r="H118" s="32"/>
    </row>
    <row r="119" spans="1:8" ht="21.75" customHeight="1" thickBot="1" x14ac:dyDescent="0.3">
      <c r="A119" s="112" t="s">
        <v>15</v>
      </c>
      <c r="B119" s="113" t="s">
        <v>22</v>
      </c>
      <c r="C119" s="113" t="s">
        <v>18</v>
      </c>
      <c r="D119" s="113" t="s">
        <v>0</v>
      </c>
      <c r="E119" s="113" t="s">
        <v>54</v>
      </c>
      <c r="F119" s="113" t="s">
        <v>53</v>
      </c>
      <c r="G119" s="114" t="s">
        <v>20</v>
      </c>
      <c r="H119" s="115" t="s">
        <v>56</v>
      </c>
    </row>
    <row r="120" spans="1:8" ht="21.75" customHeight="1" x14ac:dyDescent="0.25">
      <c r="A120" s="84" t="s">
        <v>16</v>
      </c>
      <c r="B120" s="5" t="s">
        <v>55</v>
      </c>
      <c r="C120" s="78">
        <v>9</v>
      </c>
      <c r="D120" s="5" t="s">
        <v>42</v>
      </c>
      <c r="E120" s="7">
        <v>23.17</v>
      </c>
      <c r="F120" s="46"/>
      <c r="G120" s="35"/>
      <c r="H120" s="10"/>
    </row>
    <row r="121" spans="1:8" ht="21.75" customHeight="1" x14ac:dyDescent="0.25">
      <c r="A121" s="79" t="s">
        <v>16</v>
      </c>
      <c r="B121" s="60" t="s">
        <v>55</v>
      </c>
      <c r="C121" s="80">
        <v>9</v>
      </c>
      <c r="D121" s="12" t="s">
        <v>42</v>
      </c>
      <c r="E121" s="14">
        <v>41.9</v>
      </c>
      <c r="F121" s="51"/>
      <c r="G121" s="32"/>
      <c r="H121" s="17"/>
    </row>
    <row r="122" spans="1:8" ht="21.75" customHeight="1" x14ac:dyDescent="0.25">
      <c r="A122" s="79" t="s">
        <v>16</v>
      </c>
      <c r="B122" s="60" t="s">
        <v>55</v>
      </c>
      <c r="C122" s="80">
        <v>9</v>
      </c>
      <c r="D122" s="12" t="s">
        <v>42</v>
      </c>
      <c r="E122" s="14">
        <v>52.49</v>
      </c>
      <c r="F122" s="51"/>
      <c r="G122" s="32"/>
      <c r="H122" s="17"/>
    </row>
    <row r="123" spans="1:8" ht="21.75" customHeight="1" x14ac:dyDescent="0.25">
      <c r="A123" s="79" t="s">
        <v>16</v>
      </c>
      <c r="B123" s="60" t="s">
        <v>55</v>
      </c>
      <c r="C123" s="80">
        <v>9</v>
      </c>
      <c r="D123" s="12" t="s">
        <v>42</v>
      </c>
      <c r="E123" s="14">
        <v>57.24</v>
      </c>
      <c r="F123" s="51"/>
      <c r="G123" s="32"/>
      <c r="H123" s="17"/>
    </row>
    <row r="124" spans="1:8" ht="21.75" customHeight="1" x14ac:dyDescent="0.25">
      <c r="A124" s="79" t="s">
        <v>16</v>
      </c>
      <c r="B124" s="60" t="s">
        <v>55</v>
      </c>
      <c r="C124" s="80">
        <v>9</v>
      </c>
      <c r="D124" s="12" t="s">
        <v>42</v>
      </c>
      <c r="E124" s="14">
        <v>87.18</v>
      </c>
      <c r="F124" s="51"/>
      <c r="G124" s="32"/>
      <c r="H124" s="17"/>
    </row>
    <row r="125" spans="1:8" ht="21.75" customHeight="1" x14ac:dyDescent="0.25">
      <c r="A125" s="79" t="s">
        <v>16</v>
      </c>
      <c r="B125" s="60" t="s">
        <v>55</v>
      </c>
      <c r="C125" s="80">
        <v>9</v>
      </c>
      <c r="D125" s="12" t="s">
        <v>42</v>
      </c>
      <c r="E125" s="14">
        <v>131.26</v>
      </c>
      <c r="F125" s="51"/>
      <c r="G125" s="32"/>
      <c r="H125" s="17"/>
    </row>
    <row r="126" spans="1:8" ht="21.75" customHeight="1" x14ac:dyDescent="0.25">
      <c r="A126" s="79" t="s">
        <v>16</v>
      </c>
      <c r="B126" s="60" t="s">
        <v>55</v>
      </c>
      <c r="C126" s="80">
        <v>9</v>
      </c>
      <c r="D126" s="12" t="s">
        <v>42</v>
      </c>
      <c r="E126" s="14">
        <v>231.22</v>
      </c>
      <c r="F126" s="51"/>
      <c r="G126" s="32"/>
      <c r="H126" s="17"/>
    </row>
    <row r="127" spans="1:8" ht="21.75" customHeight="1" thickBot="1" x14ac:dyDescent="0.3">
      <c r="A127" s="91" t="s">
        <v>16</v>
      </c>
      <c r="B127" s="19" t="s">
        <v>55</v>
      </c>
      <c r="C127" s="92">
        <v>9</v>
      </c>
      <c r="D127" s="19" t="s">
        <v>43</v>
      </c>
      <c r="E127" s="21">
        <v>1212.8599999999999</v>
      </c>
      <c r="F127" s="26"/>
      <c r="G127" s="72"/>
      <c r="H127" s="24"/>
    </row>
    <row r="128" spans="1:8" ht="21.75" customHeight="1" thickBot="1" x14ac:dyDescent="0.3">
      <c r="A128" s="43" t="s">
        <v>69</v>
      </c>
      <c r="B128" s="52"/>
      <c r="C128" s="83"/>
      <c r="D128" s="83" t="s">
        <v>71</v>
      </c>
      <c r="E128" s="52">
        <f>SUM(E120:E127)</f>
        <v>1837.32</v>
      </c>
      <c r="F128" s="52"/>
      <c r="G128" s="58"/>
      <c r="H128" s="29">
        <f>SUM(H120:H127)</f>
        <v>0</v>
      </c>
    </row>
    <row r="129" spans="1:8" ht="21.75" customHeight="1" thickBot="1" x14ac:dyDescent="0.3">
      <c r="A129" s="32"/>
      <c r="B129" s="32"/>
      <c r="C129" s="32"/>
      <c r="D129" s="32"/>
      <c r="E129" s="32"/>
      <c r="F129" s="32"/>
      <c r="G129" s="32"/>
      <c r="H129" s="32"/>
    </row>
    <row r="130" spans="1:8" ht="21.75" customHeight="1" x14ac:dyDescent="0.25">
      <c r="A130" s="84" t="s">
        <v>16</v>
      </c>
      <c r="B130" s="5" t="s">
        <v>55</v>
      </c>
      <c r="C130" s="78">
        <v>9</v>
      </c>
      <c r="D130" s="5" t="s">
        <v>47</v>
      </c>
      <c r="E130" s="7">
        <v>38.619999999999997</v>
      </c>
      <c r="F130" s="46"/>
      <c r="G130" s="35"/>
      <c r="H130" s="10"/>
    </row>
    <row r="131" spans="1:8" ht="21.75" customHeight="1" x14ac:dyDescent="0.25">
      <c r="A131" s="79" t="s">
        <v>16</v>
      </c>
      <c r="B131" s="60" t="s">
        <v>55</v>
      </c>
      <c r="C131" s="80">
        <v>9</v>
      </c>
      <c r="D131" s="12" t="s">
        <v>47</v>
      </c>
      <c r="E131" s="14">
        <v>47.05</v>
      </c>
      <c r="F131" s="51"/>
      <c r="G131" s="32"/>
      <c r="H131" s="17"/>
    </row>
    <row r="132" spans="1:8" ht="21.75" customHeight="1" x14ac:dyDescent="0.25">
      <c r="A132" s="79" t="s">
        <v>16</v>
      </c>
      <c r="B132" s="60" t="s">
        <v>55</v>
      </c>
      <c r="C132" s="80">
        <v>9</v>
      </c>
      <c r="D132" s="12" t="s">
        <v>47</v>
      </c>
      <c r="E132" s="14">
        <v>96.98</v>
      </c>
      <c r="F132" s="51"/>
      <c r="G132" s="32"/>
      <c r="H132" s="17"/>
    </row>
    <row r="133" spans="1:8" ht="21.75" customHeight="1" x14ac:dyDescent="0.25">
      <c r="A133" s="79" t="s">
        <v>16</v>
      </c>
      <c r="B133" s="60" t="s">
        <v>55</v>
      </c>
      <c r="C133" s="80">
        <v>9</v>
      </c>
      <c r="D133" s="12" t="s">
        <v>47</v>
      </c>
      <c r="E133" s="14">
        <v>100.27</v>
      </c>
      <c r="F133" s="51"/>
      <c r="G133" s="32"/>
      <c r="H133" s="17"/>
    </row>
    <row r="134" spans="1:8" ht="21.75" customHeight="1" x14ac:dyDescent="0.25">
      <c r="A134" s="79" t="s">
        <v>16</v>
      </c>
      <c r="B134" s="60" t="s">
        <v>55</v>
      </c>
      <c r="C134" s="80">
        <v>9</v>
      </c>
      <c r="D134" s="12" t="s">
        <v>47</v>
      </c>
      <c r="E134" s="14">
        <v>125.01</v>
      </c>
      <c r="F134" s="51"/>
      <c r="G134" s="32"/>
      <c r="H134" s="17"/>
    </row>
    <row r="135" spans="1:8" ht="21.75" customHeight="1" x14ac:dyDescent="0.25">
      <c r="A135" s="79" t="s">
        <v>16</v>
      </c>
      <c r="B135" s="60" t="s">
        <v>55</v>
      </c>
      <c r="C135" s="80">
        <v>9</v>
      </c>
      <c r="D135" s="12" t="s">
        <v>47</v>
      </c>
      <c r="E135" s="14">
        <v>127.2</v>
      </c>
      <c r="F135" s="51"/>
      <c r="G135" s="32"/>
      <c r="H135" s="17"/>
    </row>
    <row r="136" spans="1:8" ht="21.75" customHeight="1" x14ac:dyDescent="0.25">
      <c r="A136" s="79" t="s">
        <v>16</v>
      </c>
      <c r="B136" s="60" t="s">
        <v>55</v>
      </c>
      <c r="C136" s="80">
        <v>9</v>
      </c>
      <c r="D136" s="12" t="s">
        <v>47</v>
      </c>
      <c r="E136" s="14">
        <v>134.96</v>
      </c>
      <c r="F136" s="51"/>
      <c r="G136" s="32"/>
      <c r="H136" s="17"/>
    </row>
    <row r="137" spans="1:8" ht="21.75" customHeight="1" x14ac:dyDescent="0.25">
      <c r="A137" s="79" t="s">
        <v>16</v>
      </c>
      <c r="B137" s="60" t="s">
        <v>55</v>
      </c>
      <c r="C137" s="80">
        <v>9</v>
      </c>
      <c r="D137" s="12" t="s">
        <v>47</v>
      </c>
      <c r="E137" s="14">
        <v>149.07</v>
      </c>
      <c r="F137" s="51"/>
      <c r="G137" s="32"/>
      <c r="H137" s="17"/>
    </row>
    <row r="138" spans="1:8" ht="21.75" customHeight="1" x14ac:dyDescent="0.25">
      <c r="A138" s="79" t="s">
        <v>16</v>
      </c>
      <c r="B138" s="60" t="s">
        <v>55</v>
      </c>
      <c r="C138" s="80">
        <v>9</v>
      </c>
      <c r="D138" s="12" t="s">
        <v>47</v>
      </c>
      <c r="E138" s="14">
        <v>168.86</v>
      </c>
      <c r="F138" s="51"/>
      <c r="G138" s="32"/>
      <c r="H138" s="17"/>
    </row>
    <row r="139" spans="1:8" ht="21.75" customHeight="1" x14ac:dyDescent="0.25">
      <c r="A139" s="79" t="s">
        <v>16</v>
      </c>
      <c r="B139" s="60" t="s">
        <v>55</v>
      </c>
      <c r="C139" s="80">
        <v>9</v>
      </c>
      <c r="D139" s="12" t="s">
        <v>47</v>
      </c>
      <c r="E139" s="14">
        <v>175.44</v>
      </c>
      <c r="F139" s="51"/>
      <c r="G139" s="32"/>
      <c r="H139" s="17"/>
    </row>
    <row r="140" spans="1:8" ht="21.75" customHeight="1" x14ac:dyDescent="0.25">
      <c r="A140" s="79" t="s">
        <v>16</v>
      </c>
      <c r="B140" s="60" t="s">
        <v>55</v>
      </c>
      <c r="C140" s="80">
        <v>9</v>
      </c>
      <c r="D140" s="12" t="s">
        <v>48</v>
      </c>
      <c r="E140" s="14">
        <v>339.38</v>
      </c>
      <c r="F140" s="51"/>
      <c r="G140" s="32"/>
      <c r="H140" s="17"/>
    </row>
    <row r="141" spans="1:8" ht="21.75" customHeight="1" x14ac:dyDescent="0.25">
      <c r="A141" s="79" t="s">
        <v>16</v>
      </c>
      <c r="B141" s="60" t="s">
        <v>55</v>
      </c>
      <c r="C141" s="80">
        <v>9</v>
      </c>
      <c r="D141" s="12" t="s">
        <v>48</v>
      </c>
      <c r="E141" s="14">
        <v>579.25</v>
      </c>
      <c r="F141" s="51"/>
      <c r="G141" s="32"/>
      <c r="H141" s="17"/>
    </row>
    <row r="142" spans="1:8" ht="21.75" customHeight="1" thickBot="1" x14ac:dyDescent="0.3">
      <c r="A142" s="81" t="s">
        <v>16</v>
      </c>
      <c r="B142" s="37" t="s">
        <v>55</v>
      </c>
      <c r="C142" s="82">
        <v>9</v>
      </c>
      <c r="D142" s="37" t="s">
        <v>49</v>
      </c>
      <c r="E142" s="39">
        <v>523.5</v>
      </c>
      <c r="F142" s="51"/>
      <c r="G142" s="32"/>
      <c r="H142" s="24"/>
    </row>
    <row r="143" spans="1:8" ht="21.75" customHeight="1" thickBot="1" x14ac:dyDescent="0.3">
      <c r="A143" s="43" t="s">
        <v>69</v>
      </c>
      <c r="B143" s="52"/>
      <c r="C143" s="83"/>
      <c r="D143" s="83" t="s">
        <v>73</v>
      </c>
      <c r="E143" s="52">
        <f>SUM(E130:E142)</f>
        <v>2605.59</v>
      </c>
      <c r="F143" s="52"/>
      <c r="G143" s="58"/>
      <c r="H143" s="29">
        <f>SUM(H130:H142)</f>
        <v>0</v>
      </c>
    </row>
    <row r="144" spans="1:8" ht="21.75" customHeight="1" thickBot="1" x14ac:dyDescent="0.3">
      <c r="A144" s="32"/>
      <c r="B144" s="32"/>
      <c r="C144" s="32"/>
      <c r="D144" s="32"/>
      <c r="E144" s="32"/>
      <c r="F144" s="32"/>
      <c r="G144" s="32"/>
      <c r="H144" s="32"/>
    </row>
    <row r="145" spans="1:8" ht="21.75" customHeight="1" thickBot="1" x14ac:dyDescent="0.3">
      <c r="A145" s="65" t="s">
        <v>16</v>
      </c>
      <c r="B145" s="57" t="s">
        <v>55</v>
      </c>
      <c r="C145" s="83">
        <v>9</v>
      </c>
      <c r="D145" s="57" t="s">
        <v>50</v>
      </c>
      <c r="E145" s="52">
        <v>53.46</v>
      </c>
      <c r="F145" s="52"/>
      <c r="G145" s="58"/>
      <c r="H145" s="42"/>
    </row>
    <row r="146" spans="1:8" ht="21.75" customHeight="1" thickBot="1" x14ac:dyDescent="0.3">
      <c r="A146" s="43" t="s">
        <v>69</v>
      </c>
      <c r="B146" s="52"/>
      <c r="C146" s="83"/>
      <c r="D146" s="83" t="s">
        <v>75</v>
      </c>
      <c r="E146" s="52">
        <f>SUM(E145)</f>
        <v>53.46</v>
      </c>
      <c r="F146" s="52"/>
      <c r="G146" s="58"/>
      <c r="H146" s="42">
        <f>SUM(H145)</f>
        <v>0</v>
      </c>
    </row>
    <row r="147" spans="1:8" ht="21.75" customHeight="1" thickBot="1" x14ac:dyDescent="0.3">
      <c r="A147" s="32"/>
      <c r="B147" s="32"/>
      <c r="C147" s="32"/>
      <c r="D147" s="32"/>
      <c r="E147" s="32"/>
      <c r="F147" s="32"/>
      <c r="G147" s="32"/>
      <c r="H147" s="32"/>
    </row>
    <row r="148" spans="1:8" ht="21.75" customHeight="1" thickBot="1" x14ac:dyDescent="0.3">
      <c r="A148" s="112" t="s">
        <v>15</v>
      </c>
      <c r="B148" s="113" t="s">
        <v>22</v>
      </c>
      <c r="C148" s="113" t="s">
        <v>18</v>
      </c>
      <c r="D148" s="113" t="s">
        <v>0</v>
      </c>
      <c r="E148" s="113" t="s">
        <v>54</v>
      </c>
      <c r="F148" s="113" t="s">
        <v>53</v>
      </c>
      <c r="G148" s="114" t="s">
        <v>20</v>
      </c>
      <c r="H148" s="115" t="s">
        <v>56</v>
      </c>
    </row>
    <row r="149" spans="1:8" ht="21.75" customHeight="1" x14ac:dyDescent="0.25">
      <c r="A149" s="84" t="s">
        <v>16</v>
      </c>
      <c r="B149" s="3" t="s">
        <v>55</v>
      </c>
      <c r="C149" s="93">
        <v>18</v>
      </c>
      <c r="D149" s="5" t="s">
        <v>3</v>
      </c>
      <c r="E149" s="7">
        <v>36.71</v>
      </c>
      <c r="F149" s="46"/>
      <c r="G149" s="35"/>
      <c r="H149" s="90"/>
    </row>
    <row r="150" spans="1:8" ht="21.75" customHeight="1" x14ac:dyDescent="0.25">
      <c r="A150" s="81" t="s">
        <v>16</v>
      </c>
      <c r="B150" s="60" t="s">
        <v>55</v>
      </c>
      <c r="C150" s="94">
        <v>18</v>
      </c>
      <c r="D150" s="37" t="s">
        <v>4</v>
      </c>
      <c r="E150" s="39">
        <v>335.53</v>
      </c>
      <c r="F150" s="14"/>
      <c r="G150" s="16"/>
      <c r="H150" s="17"/>
    </row>
    <row r="151" spans="1:8" ht="21.75" customHeight="1" x14ac:dyDescent="0.25">
      <c r="A151" s="12" t="s">
        <v>16</v>
      </c>
      <c r="B151" s="60" t="s">
        <v>55</v>
      </c>
      <c r="C151" s="64">
        <v>18</v>
      </c>
      <c r="D151" s="12" t="s">
        <v>4</v>
      </c>
      <c r="E151" s="12">
        <v>815.58</v>
      </c>
      <c r="F151" s="14"/>
      <c r="G151" s="95"/>
      <c r="H151" s="17"/>
    </row>
    <row r="152" spans="1:8" s="1" customFormat="1" ht="21.75" customHeight="1" x14ac:dyDescent="0.25">
      <c r="A152" s="12" t="s">
        <v>16</v>
      </c>
      <c r="B152" s="60" t="s">
        <v>55</v>
      </c>
      <c r="C152" s="64">
        <v>18</v>
      </c>
      <c r="D152" s="12" t="s">
        <v>9</v>
      </c>
      <c r="E152" s="12">
        <v>1572.74</v>
      </c>
      <c r="F152" s="14"/>
      <c r="G152" s="95"/>
      <c r="H152" s="17"/>
    </row>
    <row r="153" spans="1:8" s="1" customFormat="1" ht="21.75" customHeight="1" x14ac:dyDescent="0.25">
      <c r="A153" s="79" t="s">
        <v>16</v>
      </c>
      <c r="B153" s="60" t="s">
        <v>55</v>
      </c>
      <c r="C153" s="64">
        <v>18</v>
      </c>
      <c r="D153" s="12" t="s">
        <v>5</v>
      </c>
      <c r="E153" s="12">
        <v>30701.78</v>
      </c>
      <c r="F153" s="14"/>
      <c r="G153" s="16"/>
      <c r="H153" s="17"/>
    </row>
    <row r="154" spans="1:8" ht="21.75" customHeight="1" thickBot="1" x14ac:dyDescent="0.3">
      <c r="A154" s="81" t="s">
        <v>16</v>
      </c>
      <c r="B154" s="37" t="s">
        <v>55</v>
      </c>
      <c r="C154" s="94">
        <v>18</v>
      </c>
      <c r="D154" s="37" t="s">
        <v>2</v>
      </c>
      <c r="E154" s="37">
        <v>261.86</v>
      </c>
      <c r="F154" s="39"/>
      <c r="G154" s="95"/>
      <c r="H154" s="24"/>
    </row>
    <row r="155" spans="1:8" ht="21.75" customHeight="1" thickBot="1" x14ac:dyDescent="0.3">
      <c r="A155" s="65" t="s">
        <v>68</v>
      </c>
      <c r="B155" s="58"/>
      <c r="C155" s="67"/>
      <c r="D155" s="67" t="s">
        <v>80</v>
      </c>
      <c r="E155" s="57">
        <f>SUM(E149:E154)</f>
        <v>33724.199999999997</v>
      </c>
      <c r="F155" s="52"/>
      <c r="G155" s="85"/>
      <c r="H155" s="42">
        <f>SUM(H149:H154)</f>
        <v>0</v>
      </c>
    </row>
    <row r="156" spans="1:8" ht="21.75" customHeight="1" thickBot="1" x14ac:dyDescent="0.3">
      <c r="A156" s="32"/>
      <c r="B156" s="32"/>
      <c r="C156" s="32"/>
      <c r="D156" s="32"/>
      <c r="E156" s="32"/>
      <c r="F156" s="32"/>
      <c r="G156" s="32"/>
      <c r="H156" s="32"/>
    </row>
    <row r="157" spans="1:8" s="1" customFormat="1" ht="21.75" customHeight="1" x14ac:dyDescent="0.25">
      <c r="A157" s="84" t="s">
        <v>16</v>
      </c>
      <c r="B157" s="5" t="s">
        <v>55</v>
      </c>
      <c r="C157" s="96">
        <v>19</v>
      </c>
      <c r="D157" s="5" t="s">
        <v>51</v>
      </c>
      <c r="E157" s="7">
        <v>29.19</v>
      </c>
      <c r="F157" s="46"/>
      <c r="G157" s="35"/>
      <c r="H157" s="10"/>
    </row>
    <row r="158" spans="1:8" ht="21.75" customHeight="1" x14ac:dyDescent="0.25">
      <c r="A158" s="79" t="s">
        <v>16</v>
      </c>
      <c r="B158" s="12" t="s">
        <v>55</v>
      </c>
      <c r="C158" s="97">
        <v>19</v>
      </c>
      <c r="D158" s="12" t="s">
        <v>51</v>
      </c>
      <c r="E158" s="14">
        <v>41.3</v>
      </c>
      <c r="F158" s="51"/>
      <c r="G158" s="32"/>
      <c r="H158" s="17"/>
    </row>
    <row r="159" spans="1:8" ht="21.75" customHeight="1" x14ac:dyDescent="0.25">
      <c r="A159" s="79" t="s">
        <v>16</v>
      </c>
      <c r="B159" s="12" t="s">
        <v>55</v>
      </c>
      <c r="C159" s="97">
        <v>19</v>
      </c>
      <c r="D159" s="12" t="s">
        <v>51</v>
      </c>
      <c r="E159" s="14">
        <v>56.08</v>
      </c>
      <c r="F159" s="51"/>
      <c r="G159" s="32"/>
      <c r="H159" s="17"/>
    </row>
    <row r="160" spans="1:8" ht="21.75" customHeight="1" x14ac:dyDescent="0.25">
      <c r="A160" s="79" t="s">
        <v>16</v>
      </c>
      <c r="B160" s="12" t="s">
        <v>55</v>
      </c>
      <c r="C160" s="97">
        <v>19</v>
      </c>
      <c r="D160" s="12" t="s">
        <v>51</v>
      </c>
      <c r="E160" s="14">
        <v>86.27</v>
      </c>
      <c r="F160" s="51"/>
      <c r="G160" s="32"/>
      <c r="H160" s="17"/>
    </row>
    <row r="161" spans="1:8" ht="21.75" customHeight="1" x14ac:dyDescent="0.25">
      <c r="A161" s="79" t="s">
        <v>16</v>
      </c>
      <c r="B161" s="12" t="s">
        <v>55</v>
      </c>
      <c r="C161" s="97">
        <v>19</v>
      </c>
      <c r="D161" s="12" t="s">
        <v>51</v>
      </c>
      <c r="E161" s="14">
        <v>95.98</v>
      </c>
      <c r="F161" s="51"/>
      <c r="G161" s="32"/>
      <c r="H161" s="17"/>
    </row>
    <row r="162" spans="1:8" ht="21.75" customHeight="1" x14ac:dyDescent="0.25">
      <c r="A162" s="79" t="s">
        <v>16</v>
      </c>
      <c r="B162" s="12" t="s">
        <v>55</v>
      </c>
      <c r="C162" s="97">
        <v>19</v>
      </c>
      <c r="D162" s="12" t="s">
        <v>51</v>
      </c>
      <c r="E162" s="14">
        <v>133.41999999999999</v>
      </c>
      <c r="F162" s="51"/>
      <c r="G162" s="32"/>
      <c r="H162" s="17"/>
    </row>
    <row r="163" spans="1:8" ht="21.75" customHeight="1" x14ac:dyDescent="0.25">
      <c r="A163" s="79" t="s">
        <v>16</v>
      </c>
      <c r="B163" s="12" t="s">
        <v>55</v>
      </c>
      <c r="C163" s="97">
        <v>19</v>
      </c>
      <c r="D163" s="12" t="s">
        <v>51</v>
      </c>
      <c r="E163" s="14">
        <v>151.36000000000001</v>
      </c>
      <c r="F163" s="51"/>
      <c r="G163" s="32"/>
      <c r="H163" s="17"/>
    </row>
    <row r="164" spans="1:8" ht="21.75" customHeight="1" x14ac:dyDescent="0.25">
      <c r="A164" s="79" t="s">
        <v>16</v>
      </c>
      <c r="B164" s="12" t="s">
        <v>55</v>
      </c>
      <c r="C164" s="97">
        <v>19</v>
      </c>
      <c r="D164" s="12" t="s">
        <v>51</v>
      </c>
      <c r="E164" s="14">
        <v>218.4</v>
      </c>
      <c r="F164" s="51"/>
      <c r="G164" s="32"/>
      <c r="H164" s="17"/>
    </row>
    <row r="165" spans="1:8" ht="21.75" customHeight="1" x14ac:dyDescent="0.25">
      <c r="A165" s="79" t="s">
        <v>16</v>
      </c>
      <c r="B165" s="12" t="s">
        <v>55</v>
      </c>
      <c r="C165" s="97">
        <v>19</v>
      </c>
      <c r="D165" s="12" t="s">
        <v>51</v>
      </c>
      <c r="E165" s="14">
        <v>237.75</v>
      </c>
      <c r="F165" s="51"/>
      <c r="G165" s="32"/>
      <c r="H165" s="17"/>
    </row>
    <row r="166" spans="1:8" ht="21.75" customHeight="1" x14ac:dyDescent="0.25">
      <c r="A166" s="98" t="s">
        <v>16</v>
      </c>
      <c r="B166" s="12" t="s">
        <v>55</v>
      </c>
      <c r="C166" s="97">
        <v>19</v>
      </c>
      <c r="D166" s="12" t="s">
        <v>51</v>
      </c>
      <c r="E166" s="14">
        <v>381.5</v>
      </c>
      <c r="F166" s="51"/>
      <c r="G166" s="32"/>
      <c r="H166" s="17"/>
    </row>
    <row r="167" spans="1:8" ht="21.75" customHeight="1" thickBot="1" x14ac:dyDescent="0.3">
      <c r="A167" s="81" t="s">
        <v>16</v>
      </c>
      <c r="B167" s="37" t="s">
        <v>55</v>
      </c>
      <c r="C167" s="99">
        <v>19</v>
      </c>
      <c r="D167" s="37" t="s">
        <v>51</v>
      </c>
      <c r="E167" s="39">
        <v>420.86</v>
      </c>
      <c r="F167" s="51"/>
      <c r="G167" s="32"/>
      <c r="H167" s="24"/>
    </row>
    <row r="168" spans="1:8" ht="21.75" customHeight="1" thickBot="1" x14ac:dyDescent="0.3">
      <c r="A168" s="43" t="s">
        <v>69</v>
      </c>
      <c r="B168" s="52"/>
      <c r="C168" s="100"/>
      <c r="D168" s="100" t="s">
        <v>74</v>
      </c>
      <c r="E168" s="52">
        <f>SUM(E157:E167)</f>
        <v>1852.1100000000001</v>
      </c>
      <c r="F168" s="52"/>
      <c r="G168" s="58"/>
      <c r="H168" s="29">
        <f>SUM(H157:H167)</f>
        <v>0</v>
      </c>
    </row>
    <row r="169" spans="1:8" ht="21.75" customHeight="1" thickBot="1" x14ac:dyDescent="0.3">
      <c r="A169" s="32"/>
      <c r="B169" s="32"/>
      <c r="C169" s="32"/>
      <c r="D169" s="32"/>
      <c r="E169" s="32"/>
      <c r="F169" s="32"/>
      <c r="G169" s="32"/>
      <c r="H169" s="32"/>
    </row>
    <row r="170" spans="1:8" ht="21.75" customHeight="1" x14ac:dyDescent="0.25">
      <c r="A170" s="77" t="s">
        <v>16</v>
      </c>
      <c r="B170" s="5" t="s">
        <v>55</v>
      </c>
      <c r="C170" s="96">
        <v>19</v>
      </c>
      <c r="D170" s="5" t="s">
        <v>29</v>
      </c>
      <c r="E170" s="5">
        <v>8075.62</v>
      </c>
      <c r="F170" s="46"/>
      <c r="G170" s="35"/>
      <c r="H170" s="10"/>
    </row>
    <row r="171" spans="1:8" ht="21.75" customHeight="1" x14ac:dyDescent="0.25">
      <c r="A171" s="98" t="s">
        <v>16</v>
      </c>
      <c r="B171" s="12" t="s">
        <v>55</v>
      </c>
      <c r="C171" s="97">
        <v>19</v>
      </c>
      <c r="D171" s="12" t="s">
        <v>76</v>
      </c>
      <c r="E171" s="12">
        <v>5.52</v>
      </c>
      <c r="F171" s="32"/>
      <c r="G171" s="32"/>
      <c r="H171" s="17"/>
    </row>
    <row r="172" spans="1:8" ht="21.75" customHeight="1" x14ac:dyDescent="0.25">
      <c r="A172" s="101" t="s">
        <v>16</v>
      </c>
      <c r="B172" s="60" t="s">
        <v>55</v>
      </c>
      <c r="C172" s="102">
        <v>19</v>
      </c>
      <c r="D172" s="60" t="s">
        <v>76</v>
      </c>
      <c r="E172" s="51">
        <v>992.77</v>
      </c>
      <c r="F172" s="51"/>
      <c r="G172" s="32"/>
      <c r="H172" s="17"/>
    </row>
    <row r="173" spans="1:8" ht="21.75" customHeight="1" x14ac:dyDescent="0.25">
      <c r="A173" s="98" t="s">
        <v>16</v>
      </c>
      <c r="B173" s="12" t="s">
        <v>55</v>
      </c>
      <c r="C173" s="97">
        <v>19</v>
      </c>
      <c r="D173" s="12" t="s">
        <v>76</v>
      </c>
      <c r="E173" s="12">
        <v>2286.75</v>
      </c>
      <c r="F173" s="32"/>
      <c r="G173" s="32"/>
      <c r="H173" s="103"/>
    </row>
    <row r="174" spans="1:8" ht="21.75" customHeight="1" thickBot="1" x14ac:dyDescent="0.3">
      <c r="A174" s="25" t="s">
        <v>16</v>
      </c>
      <c r="B174" s="104" t="s">
        <v>55</v>
      </c>
      <c r="C174" s="105">
        <v>19</v>
      </c>
      <c r="D174" s="104" t="s">
        <v>1</v>
      </c>
      <c r="E174" s="26">
        <v>5867.67</v>
      </c>
      <c r="F174" s="26"/>
      <c r="G174" s="72"/>
      <c r="H174" s="24"/>
    </row>
    <row r="175" spans="1:8" ht="21.75" customHeight="1" thickBot="1" x14ac:dyDescent="0.3">
      <c r="A175" s="40" t="s">
        <v>68</v>
      </c>
      <c r="B175" s="26"/>
      <c r="C175" s="105"/>
      <c r="D175" s="105" t="s">
        <v>113</v>
      </c>
      <c r="E175" s="104">
        <f>SUM(E170:E174)</f>
        <v>17228.330000000002</v>
      </c>
      <c r="F175" s="26"/>
      <c r="G175" s="72"/>
      <c r="H175" s="29">
        <f>SUM(H170:H174)</f>
        <v>0</v>
      </c>
    </row>
    <row r="176" spans="1:8" ht="21.75" customHeight="1" thickBot="1" x14ac:dyDescent="0.3">
      <c r="A176" s="32"/>
      <c r="B176" s="32"/>
      <c r="C176" s="32"/>
      <c r="D176" s="32"/>
      <c r="E176" s="32"/>
      <c r="F176" s="32"/>
      <c r="G176" s="32"/>
      <c r="H176" s="32"/>
    </row>
    <row r="177" spans="1:8" ht="21.75" customHeight="1" thickBot="1" x14ac:dyDescent="0.3">
      <c r="A177" s="112" t="s">
        <v>15</v>
      </c>
      <c r="B177" s="113" t="s">
        <v>22</v>
      </c>
      <c r="C177" s="113" t="s">
        <v>18</v>
      </c>
      <c r="D177" s="113" t="s">
        <v>0</v>
      </c>
      <c r="E177" s="113" t="s">
        <v>54</v>
      </c>
      <c r="F177" s="113" t="s">
        <v>53</v>
      </c>
      <c r="G177" s="114" t="s">
        <v>20</v>
      </c>
      <c r="H177" s="115" t="s">
        <v>56</v>
      </c>
    </row>
    <row r="178" spans="1:8" ht="21.75" customHeight="1" x14ac:dyDescent="0.25">
      <c r="A178" s="84" t="s">
        <v>16</v>
      </c>
      <c r="B178" s="3" t="s">
        <v>55</v>
      </c>
      <c r="C178" s="96">
        <v>19</v>
      </c>
      <c r="D178" s="5" t="s">
        <v>6</v>
      </c>
      <c r="E178" s="5">
        <v>9774.93</v>
      </c>
      <c r="F178" s="7"/>
      <c r="G178" s="35"/>
      <c r="H178" s="90"/>
    </row>
    <row r="179" spans="1:8" ht="21.75" customHeight="1" thickBot="1" x14ac:dyDescent="0.3">
      <c r="A179" s="91" t="s">
        <v>16</v>
      </c>
      <c r="B179" s="19" t="s">
        <v>55</v>
      </c>
      <c r="C179" s="106">
        <v>19</v>
      </c>
      <c r="D179" s="19" t="s">
        <v>10</v>
      </c>
      <c r="E179" s="19">
        <v>11002.61</v>
      </c>
      <c r="F179" s="21"/>
      <c r="G179" s="23"/>
      <c r="H179" s="24"/>
    </row>
    <row r="180" spans="1:8" ht="21.75" customHeight="1" thickBot="1" x14ac:dyDescent="0.3">
      <c r="A180" s="40" t="s">
        <v>68</v>
      </c>
      <c r="B180" s="26"/>
      <c r="C180" s="100"/>
      <c r="D180" s="105" t="s">
        <v>77</v>
      </c>
      <c r="E180" s="26">
        <f>SUM(E178:E179)</f>
        <v>20777.54</v>
      </c>
      <c r="F180" s="26"/>
      <c r="G180" s="72"/>
      <c r="H180" s="29">
        <f>SUM(H178:H179)</f>
        <v>0</v>
      </c>
    </row>
    <row r="181" spans="1:8" ht="21.75" customHeight="1" thickBot="1" x14ac:dyDescent="0.3">
      <c r="A181" s="107" t="s">
        <v>68</v>
      </c>
      <c r="B181" s="43"/>
      <c r="C181" s="85"/>
      <c r="D181" s="108" t="s">
        <v>114</v>
      </c>
      <c r="E181" s="42"/>
      <c r="F181" s="58"/>
      <c r="G181" s="58"/>
      <c r="H181" s="42">
        <f>SUM(H33,H39,H43,H49,H57,H62,H67,H70,H88,H99,H102,H117,H128,H143,H146,H155,H168,H175,H180)</f>
        <v>0</v>
      </c>
    </row>
    <row r="182" spans="1:8" ht="21.75" customHeight="1" thickBot="1" x14ac:dyDescent="0.3">
      <c r="A182" s="32"/>
      <c r="B182" s="32"/>
      <c r="C182" s="32"/>
      <c r="D182" s="32"/>
      <c r="E182" s="32"/>
      <c r="F182" s="32"/>
      <c r="G182" s="32"/>
      <c r="H182" s="32"/>
    </row>
    <row r="183" spans="1:8" ht="21.75" customHeight="1" thickBot="1" x14ac:dyDescent="0.3">
      <c r="A183" s="43" t="s">
        <v>79</v>
      </c>
      <c r="B183" s="58"/>
      <c r="C183" s="52"/>
      <c r="D183" s="58" t="s">
        <v>52</v>
      </c>
      <c r="E183" s="58"/>
      <c r="F183" s="58"/>
      <c r="G183" s="85"/>
      <c r="H183" s="42">
        <f>SUM(H6,H11,H17,H22,H26,H181)</f>
        <v>0</v>
      </c>
    </row>
    <row r="184" spans="1:8" ht="21.75" customHeight="1" thickBot="1" x14ac:dyDescent="0.3">
      <c r="A184" s="32"/>
      <c r="B184" s="32"/>
      <c r="C184" s="32"/>
      <c r="D184" s="32"/>
      <c r="E184" s="32"/>
      <c r="F184" s="32"/>
      <c r="G184" s="32"/>
      <c r="H184" s="32"/>
    </row>
    <row r="185" spans="1:8" ht="21.75" customHeight="1" thickBot="1" x14ac:dyDescent="0.3">
      <c r="A185" s="84" t="s">
        <v>57</v>
      </c>
      <c r="B185" s="5" t="s">
        <v>62</v>
      </c>
      <c r="C185" s="5"/>
      <c r="D185" s="5" t="s">
        <v>58</v>
      </c>
      <c r="E185" s="5"/>
      <c r="F185" s="5"/>
      <c r="G185" s="7" t="s">
        <v>59</v>
      </c>
      <c r="H185" s="42"/>
    </row>
    <row r="186" spans="1:8" ht="21.75" customHeight="1" thickBot="1" x14ac:dyDescent="0.3">
      <c r="A186" s="91" t="s">
        <v>60</v>
      </c>
      <c r="B186" s="19" t="s">
        <v>63</v>
      </c>
      <c r="C186" s="19"/>
      <c r="D186" s="19" t="s">
        <v>61</v>
      </c>
      <c r="E186" s="19"/>
      <c r="F186" s="19"/>
      <c r="G186" s="21" t="s">
        <v>59</v>
      </c>
      <c r="H186" s="42"/>
    </row>
    <row r="187" spans="1:8" x14ac:dyDescent="0.25">
      <c r="A187" s="32"/>
      <c r="B187" s="32"/>
      <c r="C187" s="32"/>
      <c r="D187" s="32"/>
      <c r="E187" s="32"/>
      <c r="F187" s="32"/>
      <c r="G187" s="32"/>
      <c r="H187" s="32"/>
    </row>
    <row r="188" spans="1:8" x14ac:dyDescent="0.25">
      <c r="A188" s="32"/>
      <c r="B188" s="32" t="s">
        <v>95</v>
      </c>
      <c r="C188" s="32"/>
      <c r="D188" s="32"/>
      <c r="E188" s="32"/>
      <c r="F188" s="32"/>
      <c r="G188" s="32"/>
      <c r="H188" s="32"/>
    </row>
    <row r="189" spans="1:8" x14ac:dyDescent="0.25">
      <c r="A189" s="32"/>
      <c r="B189" s="32"/>
      <c r="C189" s="32"/>
      <c r="D189" s="32"/>
      <c r="E189" s="32"/>
      <c r="F189" s="32"/>
      <c r="G189" s="32"/>
      <c r="H189" s="32"/>
    </row>
    <row r="190" spans="1:8" x14ac:dyDescent="0.25">
      <c r="A190" s="32"/>
      <c r="B190" s="13"/>
      <c r="C190" s="32"/>
      <c r="D190" s="118" t="s">
        <v>86</v>
      </c>
      <c r="E190" s="118"/>
      <c r="F190" s="32"/>
      <c r="G190" s="32"/>
      <c r="H190" s="32"/>
    </row>
    <row r="191" spans="1:8" x14ac:dyDescent="0.25">
      <c r="A191" s="32"/>
      <c r="B191" s="48"/>
      <c r="C191" s="32"/>
      <c r="D191" s="118" t="s">
        <v>87</v>
      </c>
      <c r="E191" s="118"/>
      <c r="F191" s="32"/>
      <c r="G191" s="32"/>
      <c r="H191" s="32"/>
    </row>
    <row r="192" spans="1:8" x14ac:dyDescent="0.25">
      <c r="A192" s="32"/>
      <c r="B192" s="80"/>
      <c r="C192" s="32"/>
      <c r="D192" s="118" t="s">
        <v>88</v>
      </c>
      <c r="E192" s="118"/>
      <c r="F192" s="32"/>
      <c r="G192" s="32"/>
      <c r="H192" s="32"/>
    </row>
    <row r="193" spans="1:8" x14ac:dyDescent="0.25">
      <c r="A193" s="32"/>
      <c r="B193" s="64"/>
      <c r="C193" s="32"/>
      <c r="D193" s="118" t="s">
        <v>89</v>
      </c>
      <c r="E193" s="118"/>
      <c r="F193" s="32"/>
      <c r="G193" s="32"/>
      <c r="H193" s="32"/>
    </row>
    <row r="194" spans="1:8" x14ac:dyDescent="0.25">
      <c r="A194" s="32"/>
      <c r="B194" s="97"/>
      <c r="C194" s="32"/>
      <c r="D194" s="118" t="s">
        <v>90</v>
      </c>
      <c r="E194" s="118"/>
      <c r="F194" s="32"/>
      <c r="G194" s="32"/>
      <c r="H194" s="32"/>
    </row>
    <row r="195" spans="1:8" x14ac:dyDescent="0.25">
      <c r="A195" s="32"/>
      <c r="B195" s="32"/>
      <c r="C195" s="32"/>
      <c r="D195" s="32"/>
      <c r="E195" s="32"/>
      <c r="F195" s="32"/>
      <c r="G195" s="32"/>
      <c r="H195" s="32"/>
    </row>
    <row r="196" spans="1:8" x14ac:dyDescent="0.25">
      <c r="A196" s="32"/>
      <c r="B196" s="109"/>
      <c r="C196" s="32"/>
      <c r="D196" s="118" t="s">
        <v>94</v>
      </c>
      <c r="E196" s="118"/>
      <c r="F196" s="32"/>
      <c r="G196" s="32"/>
      <c r="H196" s="32"/>
    </row>
    <row r="197" spans="1:8" x14ac:dyDescent="0.25">
      <c r="A197" s="32"/>
      <c r="B197" s="63"/>
      <c r="C197" s="32"/>
      <c r="D197" s="118" t="s">
        <v>93</v>
      </c>
      <c r="E197" s="118"/>
      <c r="F197" s="32"/>
      <c r="G197" s="32"/>
      <c r="H197" s="32"/>
    </row>
    <row r="198" spans="1:8" x14ac:dyDescent="0.25">
      <c r="A198" s="32"/>
      <c r="B198" s="110"/>
      <c r="C198" s="32"/>
      <c r="D198" s="118" t="s">
        <v>91</v>
      </c>
      <c r="E198" s="118"/>
      <c r="F198" s="32"/>
      <c r="G198" s="32"/>
      <c r="H198" s="32"/>
    </row>
    <row r="199" spans="1:8" x14ac:dyDescent="0.25">
      <c r="A199" s="32"/>
      <c r="B199" s="111"/>
      <c r="C199" s="32"/>
      <c r="D199" s="118" t="s">
        <v>92</v>
      </c>
      <c r="E199" s="118"/>
      <c r="F199" s="32"/>
      <c r="G199" s="32"/>
      <c r="H199" s="32"/>
    </row>
  </sheetData>
  <sortState xmlns:xlrd2="http://schemas.microsoft.com/office/spreadsheetml/2017/richdata2" ref="A2:H191">
    <sortCondition ref="G2:G122"/>
    <sortCondition ref="F2:F122"/>
    <sortCondition ref="A2:A122"/>
    <sortCondition ref="C2:C122"/>
    <sortCondition ref="D2:D122"/>
    <sortCondition ref="E2:E122"/>
  </sortState>
  <mergeCells count="10">
    <mergeCell ref="A24:A25"/>
    <mergeCell ref="D190:E190"/>
    <mergeCell ref="D198:E198"/>
    <mergeCell ref="D199:E199"/>
    <mergeCell ref="D197:E197"/>
    <mergeCell ref="D196:E196"/>
    <mergeCell ref="D192:E192"/>
    <mergeCell ref="D193:E193"/>
    <mergeCell ref="D191:E191"/>
    <mergeCell ref="D194:E194"/>
  </mergeCells>
  <conditionalFormatting sqref="I19">
    <cfRule type="cellIs" dxfId="10" priority="20" operator="equal">
      <formula>"Cut  &amp; Collect"</formula>
    </cfRule>
  </conditionalFormatting>
  <conditionalFormatting sqref="H1 A158:C158 E158:G158 A1:G9 A11:G12 B25:G25 A26:G26 A24:G24 A29:G58 A14:G22 A159:G176 D182:D186 A60:G89 A91:G118 A120:G147 A149:G157 A178:G181">
    <cfRule type="cellIs" dxfId="9" priority="19" operator="equal">
      <formula>"Cut &amp; Drop"</formula>
    </cfRule>
  </conditionalFormatting>
  <conditionalFormatting sqref="A13:G13">
    <cfRule type="cellIs" dxfId="8" priority="18" operator="equal">
      <formula>"Cut &amp; Drop"</formula>
    </cfRule>
  </conditionalFormatting>
  <conditionalFormatting sqref="A10:G10">
    <cfRule type="cellIs" dxfId="7" priority="12" operator="equal">
      <formula>"Cut &amp; Drop"</formula>
    </cfRule>
  </conditionalFormatting>
  <conditionalFormatting sqref="D158">
    <cfRule type="cellIs" dxfId="6" priority="8" operator="equal">
      <formula>"Cut &amp; Drop"</formula>
    </cfRule>
  </conditionalFormatting>
  <conditionalFormatting sqref="A28:H28">
    <cfRule type="cellIs" dxfId="5" priority="6" operator="equal">
      <formula>"Cut &amp; Drop"</formula>
    </cfRule>
  </conditionalFormatting>
  <conditionalFormatting sqref="A59:H59">
    <cfRule type="cellIs" dxfId="4" priority="5" operator="equal">
      <formula>"Cut &amp; Drop"</formula>
    </cfRule>
  </conditionalFormatting>
  <conditionalFormatting sqref="A90:H90">
    <cfRule type="cellIs" dxfId="3" priority="4" operator="equal">
      <formula>"Cut &amp; Drop"</formula>
    </cfRule>
  </conditionalFormatting>
  <conditionalFormatting sqref="A119:H119">
    <cfRule type="cellIs" dxfId="2" priority="3" operator="equal">
      <formula>"Cut &amp; Drop"</formula>
    </cfRule>
  </conditionalFormatting>
  <conditionalFormatting sqref="A148:H148">
    <cfRule type="cellIs" dxfId="1" priority="2" operator="equal">
      <formula>"Cut &amp; Drop"</formula>
    </cfRule>
  </conditionalFormatting>
  <conditionalFormatting sqref="A177:H177">
    <cfRule type="cellIs" dxfId="0" priority="1" operator="equal">
      <formula>"Cut &amp; Drop"</formula>
    </cfRule>
  </conditionalFormatting>
  <pageMargins left="0.31496062992125984" right="0.31496062992125984" top="0.55118110236220474" bottom="0.55118110236220474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C05CDD8CC07542B56910C7F71E24C4" ma:contentTypeVersion="13" ma:contentTypeDescription="Create a new document." ma:contentTypeScope="" ma:versionID="703d441c92d50c60ce37cbc18eca94f7">
  <xsd:schema xmlns:xsd="http://www.w3.org/2001/XMLSchema" xmlns:xs="http://www.w3.org/2001/XMLSchema" xmlns:p="http://schemas.microsoft.com/office/2006/metadata/properties" xmlns:ns2="d7348604-2ee3-46c9-8e06-6d1e8b345ef9" xmlns:ns3="3fbd23f5-eeec-415a-9998-cd4475eb1ab4" targetNamespace="http://schemas.microsoft.com/office/2006/metadata/properties" ma:root="true" ma:fieldsID="11927abb502e95c9cf334c8b58a4ea42" ns2:_="" ns3:_="">
    <xsd:import namespace="d7348604-2ee3-46c9-8e06-6d1e8b345ef9"/>
    <xsd:import namespace="3fbd23f5-eeec-415a-9998-cd4475eb1a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48604-2ee3-46c9-8e06-6d1e8b345e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7d0bf75-61fb-46aa-94d5-0d6827a62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d23f5-eeec-415a-9998-cd4475eb1ab4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0c97321-0994-4256-b292-6d49554bda29}" ma:internalName="TaxCatchAll" ma:showField="CatchAllData" ma:web="3fbd23f5-eeec-415a-9998-cd4475eb1a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bd23f5-eeec-415a-9998-cd4475eb1ab4" xsi:nil="true"/>
    <lcf76f155ced4ddcb4097134ff3c332f xmlns="d7348604-2ee3-46c9-8e06-6d1e8b345ef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0496CF-25D7-4936-8C1B-6F245A5808B5}"/>
</file>

<file path=customXml/itemProps2.xml><?xml version="1.0" encoding="utf-8"?>
<ds:datastoreItem xmlns:ds="http://schemas.openxmlformats.org/officeDocument/2006/customXml" ds:itemID="{65FA4D8A-840C-400A-810A-7BE9E97E4DEB}"/>
</file>

<file path=customXml/itemProps3.xml><?xml version="1.0" encoding="utf-8"?>
<ds:datastoreItem xmlns:ds="http://schemas.openxmlformats.org/officeDocument/2006/customXml" ds:itemID="{099E0168-CAD9-4002-8285-6E4CB9E3F1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Grass Cutting 2023</vt:lpstr>
      <vt:lpstr>Sheet1</vt:lpstr>
      <vt:lpstr>'Grass Cutting 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 User</dc:creator>
  <cp:lastModifiedBy>Clerk</cp:lastModifiedBy>
  <cp:lastPrinted>2023-01-24T22:32:28Z</cp:lastPrinted>
  <dcterms:created xsi:type="dcterms:W3CDTF">2022-11-27T21:20:04Z</dcterms:created>
  <dcterms:modified xsi:type="dcterms:W3CDTF">2023-01-26T14:46:31Z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0x010100C3C05CDD8CC07542B56910C7F71E24C4</vt:lpwstr>
  </property>
</Properties>
</file>