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hemonics-my.sharepoint.com/personal/oveitsel_chemonics_com/Documents/Desktop/PAR/PFRU2-2025-231_Garbage Trucks_ITT/02 Solicitation/To be published/"/>
    </mc:Choice>
  </mc:AlternateContent>
  <xr:revisionPtr revIDLastSave="239" documentId="6_{80C86804-721C-4D60-B8DC-6DA0827E8964}" xr6:coauthVersionLast="47" xr6:coauthVersionMax="47" xr10:uidLastSave="{E505CC8F-EBC1-4879-BC89-3E9DD6B6F1CA}"/>
  <bookViews>
    <workbookView xWindow="240" yWindow="1245" windowWidth="18300" windowHeight="1338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<sst xmlns="http://schemas.openxmlformats.org/spreadsheetml/2006/main" count="74" uniqueCount="65">
  <si>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</si>
  <si>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</si>
  <si>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</si>
  <si>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</si>
  <si>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</si>
  <si>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</si>
  <si>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</si>
  <si>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</si>
  <si>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</si>
  <si>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</si>
  <si>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</si>
  <si>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</si>
  <si>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</si>
  <si>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</si>
  <si>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</si>
  <si>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</si>
  <si>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</si>
  <si>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</si>
  <si>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</si>
  <si>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</si>
  <si>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</si>
  <si>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</si>
  <si>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</si>
  <si>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</si>
  <si>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</si>
  <si>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</si>
  <si>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</si>
  <si>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</si>
  <si>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</si>
  <si>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</si>
  <si>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</si>
  <si>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</si>
  <si>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</si>
  <si>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</si>
  <si>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</si>
  <si>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</si>
  <si>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</si>
  <si>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</si>
  <si>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</si>
  <si>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</si>
  <si>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</si>
  <si>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</si>
  <si>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</si>
  <si>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</si>
  <si>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</si>
  <si>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</si>
  <si>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</si>
  <si>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</si>
  <si>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</si>
  <si>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</si>
  <si>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</si>
  <si>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</si>
  <si>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</si>
  <si>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</si>
  <si>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</si>
  <si>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</si>
  <si>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</si>
  <si>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</si>
  <si>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</si>
  <si>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</si>
  <si>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</si>
  <si>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r>
      <rPr>
        <b/>
        <sz val="14"/>
        <rFont val="Calibri"/>
        <family val="2"/>
        <scheme val="minor"/>
      </rPr>
      <t xml:space="preserve">Core note 1: </t>
    </r>
    <r>
      <rPr>
        <sz val="14"/>
        <rFont val="Calibri"/>
        <family val="2"/>
        <scheme val="minor"/>
      </rPr>
      <t>Delivery destination - Zaporizhzhia Oblast (Mykilske village, Zaporizhzhia city), Dnipropetrovsk Oblast ( Katerynivka village, Marhanets city).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 xml:space="preserve">Місце доставки - Запорізька область (с. Микільське, м. Запоріжжя), Дніпропетровська область (с. Катеринівка, м. Марганець). Контрактна адреса доставки буде надана переможцю тендеру в тристоронньому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56.1479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 xml:space="preserve">56.1479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</si>
  <si>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ITT No. PFRU2-2025-231 Procurement of Back-loading Garbage Trucks | ITT № PFRU2-2025-231 Закупівля Задньозавантажувальних сміттєвозів
Volume 3 - Terms of Reference (ToR)/Specifications | Розділ 3 - Технічне завдання (ТЗ)/Специфікації</t>
  </si>
  <si>
    <r>
      <rPr>
        <b/>
        <i/>
        <sz val="12"/>
        <color rgb="FF000000"/>
        <rFont val="Calibri"/>
      </rPr>
      <t xml:space="preserve">Back-loading Garbage Truck SBM-408/1 (based on MAN TGM 18.290) </t>
    </r>
    <r>
      <rPr>
        <b/>
        <i/>
        <u/>
        <sz val="12"/>
        <color rgb="FF000000"/>
        <rFont val="Calibri"/>
      </rPr>
      <t xml:space="preserve">or equivalent in terms of characteristics: 
</t>
    </r>
    <r>
      <rPr>
        <b/>
        <i/>
        <sz val="12"/>
        <color rgb="FF000000"/>
        <rFont val="Calibri"/>
      </rPr>
      <t xml:space="preserve">
</t>
    </r>
    <r>
      <rPr>
        <i/>
        <sz val="12"/>
        <color rgb="FF000000"/>
        <rFont val="Calibri"/>
      </rPr>
      <t>Base Chassis: MAN TGM 18.290
Chassis Load Capacity: 12,247 kg
Maximum Speed: 90 km/h
Gross Vehicle Weight: 14,000 kg
Gearbox Type: Manual
Maximum Engine Power: 290 hp
Wheel Arrangement: 4×4 or 4x2
Body Volume (Spaciousness): 12 m³
Receiving Hopper Capacity: 1.50 m³ (constructed from high-quality Hardox 450 steel)
Total Capacity: 13.70 m³
Payload Capacity (Loaded Solid Waste): 7,200 kg
Compression Ratio: 6 : 1
Manipulator (Loading Arm) Load Capacity: 700 kg</t>
    </r>
  </si>
  <si>
    <r>
      <t xml:space="preserve">Задньозавантажувальний сміттєвоз SBM-408/1 (на базі MAN TGM 18.290) </t>
    </r>
    <r>
      <rPr>
        <b/>
        <i/>
        <u/>
        <sz val="12"/>
        <color rgb="FF000000"/>
        <rFont val="Calibri"/>
      </rPr>
      <t xml:space="preserve">або еквівалент відповідно до характеристик:
</t>
    </r>
    <r>
      <rPr>
        <b/>
        <i/>
        <sz val="12"/>
        <color rgb="FF000000"/>
        <rFont val="Calibri"/>
      </rPr>
      <t xml:space="preserve">
</t>
    </r>
    <r>
      <rPr>
        <i/>
        <sz val="12"/>
        <color rgb="FF000000"/>
        <rFont val="Calibri"/>
      </rPr>
      <t>Базове шасі: MAN TGM 18.290
Вантажопідйомність шасі: 12 247 кг
Максимальна швидкість: 90 км/год
Повна маса автомобіля: 14 000 кг
Тип коробки передач: Ручна
Максимальна потужність двигуна: 290 к.с.
Колісна формула: 4×4 або 4x2
Об’єм кузова (просторість): 12 м³
Об’єм приймального бункера: 1,50 м³ (виготовлений із високоякісної сталі Hardox 450)
Загальний об’єм: 13,70 м³
Вантажопідйомність (завантажені тверді відходи): 7 200 кг
Коефіцієнт ущільнення: 6 : 1
Вантажопідйомність маніпулятора (завантажувального пристрою): 700 кг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</si>
</sst>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i/>
      <sz val="12"/>
      <color rgb="FF000000"/>
      <name val="Calibri"/>
      <family val="2"/>
    </font>
    <font>
      <sz val="14"/>
      <name val="Calibri"/>
      <family val="2"/>
      <scheme val="minor"/>
    </font>
    <font>
      <b/>
      <u/>
      <sz val="14"/>
      <name val="Calibri"/>
      <family val="2"/>
      <scheme val="minor"/>
    </font>
    <font>
      <i/>
      <sz val="12"/>
      <color rgb="FF000000"/>
      <name val="Calibri"/>
    </font>
    <font>
      <b/>
      <i/>
      <sz val="12"/>
      <color rgb="FF000000"/>
      <name val="Calibri"/>
    </font>
    <font>
      <b/>
      <i/>
      <u/>
      <sz val="12"/>
      <color rgb="FF000000"/>
      <name val="Calibri"/>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4"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7" fillId="4" borderId="8" xfId="0" applyFont="1" applyFill="1" applyBorder="1" applyAlignment="1">
      <alignment horizontal="left"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5"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zoomScale="70" zoomScaleNormal="70" zoomScaleSheetLayoutView="85" zoomScalePageLayoutView="55" workbookViewId="0">
      <selection activeCell="E4" sqref="E4"/>
    </sheetView>
  </sheetViews>
  <sheetFormatPr defaultColWidth="9.140625" defaultRowHeight="12.75"/>
  <cols>
    <col min="1" max="1" width="5.7109375" style="2" customWidth="1"/>
    <col min="2" max="2" width="60.7109375" style="3" customWidth="1"/>
    <col min="3" max="3" width="64"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64" t="s">
        <v>62</v>
      </c>
      <c r="B1" s="65"/>
      <c r="C1" s="65"/>
      <c r="D1" s="65"/>
      <c r="E1" s="65"/>
      <c r="F1" s="65"/>
      <c r="G1" s="65"/>
      <c r="H1" s="65"/>
      <c r="I1" s="65"/>
      <c r="J1" s="65"/>
      <c r="K1" s="24"/>
    </row>
    <row r="2" spans="1:18" ht="7.5" customHeight="1">
      <c r="A2" s="25"/>
      <c r="B2" s="14"/>
      <c r="C2" s="13"/>
      <c r="D2" s="14"/>
      <c r="E2" s="14"/>
      <c r="F2" s="14"/>
      <c r="G2" s="14"/>
      <c r="H2" s="14"/>
      <c r="I2" s="14"/>
      <c r="J2" s="15"/>
      <c r="K2" s="26"/>
    </row>
    <row r="3" spans="1:18" s="1" customFormat="1" ht="120.6" customHeight="1">
      <c r="A3" s="27" t="s">
        <v>0</v>
      </c>
      <c r="B3" s="16" t="s">
        <v>1</v>
      </c>
      <c r="C3" s="16" t="s">
        <v>2</v>
      </c>
      <c r="D3" s="16" t="s">
        <v>3</v>
      </c>
      <c r="E3" s="17" t="s">
        <v>4</v>
      </c>
      <c r="F3" s="16" t="s">
        <v>5</v>
      </c>
      <c r="G3" s="16" t="s">
        <v>6</v>
      </c>
      <c r="H3" s="16" t="s">
        <v>7</v>
      </c>
      <c r="I3" s="18" t="s">
        <v>8</v>
      </c>
      <c r="J3" s="33" t="s">
        <v>9</v>
      </c>
      <c r="K3" s="34" t="s">
        <v>10</v>
      </c>
    </row>
    <row r="4" spans="1:18" ht="315">
      <c r="A4" s="28">
        <v>1</v>
      </c>
      <c r="B4" s="44" t="s">
        <v>63</v>
      </c>
      <c r="C4" s="38" t="s">
        <v>64</v>
      </c>
      <c r="D4" s="19">
        <v>4</v>
      </c>
      <c r="E4" s="20"/>
      <c r="F4" s="39"/>
      <c r="G4" s="39"/>
      <c r="H4" s="35"/>
      <c r="I4" s="35"/>
      <c r="J4" s="21">
        <v>0</v>
      </c>
      <c r="K4" s="29">
        <f>H4*J4</f>
        <v>0</v>
      </c>
    </row>
    <row r="5" spans="1:18" ht="15.75">
      <c r="A5" s="78" t="s">
        <v>11</v>
      </c>
      <c r="B5" s="79"/>
      <c r="C5" s="79"/>
      <c r="D5" s="79"/>
      <c r="E5" s="79"/>
      <c r="F5" s="79"/>
      <c r="G5" s="79"/>
      <c r="H5" s="79"/>
      <c r="I5" s="79"/>
      <c r="J5" s="80"/>
      <c r="K5" s="30">
        <f>SUM(K4:K4)</f>
        <v>0</v>
      </c>
    </row>
    <row r="6" spans="1:18">
      <c r="A6" s="31"/>
      <c r="K6" s="32"/>
    </row>
    <row r="7" spans="1:18" ht="332.25" customHeight="1">
      <c r="A7" s="66" t="s">
        <v>61</v>
      </c>
      <c r="B7" s="67"/>
      <c r="C7" s="67"/>
      <c r="D7" s="67"/>
      <c r="E7" s="67"/>
      <c r="F7" s="67"/>
      <c r="G7" s="67"/>
      <c r="H7" s="67"/>
      <c r="I7" s="67"/>
      <c r="J7" s="67"/>
      <c r="K7" s="68"/>
      <c r="O7" s="22"/>
      <c r="P7" s="22"/>
      <c r="Q7" s="22"/>
      <c r="R7" s="22"/>
    </row>
    <row r="8" spans="1:18" ht="15.75">
      <c r="A8" s="69" t="s">
        <v>12</v>
      </c>
      <c r="B8" s="70"/>
      <c r="C8" s="70"/>
      <c r="D8" s="70"/>
      <c r="E8" s="70"/>
      <c r="F8" s="70"/>
      <c r="G8" s="70"/>
      <c r="H8" s="70"/>
      <c r="I8" s="70"/>
      <c r="J8" s="70"/>
      <c r="K8" s="71"/>
      <c r="O8" s="22"/>
      <c r="P8" s="22"/>
      <c r="Q8" s="22"/>
      <c r="R8" s="22"/>
    </row>
    <row r="9" spans="1:18" ht="18.75">
      <c r="A9" s="48" t="s">
        <v>13</v>
      </c>
      <c r="B9" s="49"/>
      <c r="C9" s="49"/>
      <c r="D9" s="49"/>
      <c r="E9" s="49"/>
      <c r="F9" s="49"/>
      <c r="G9" s="49"/>
      <c r="H9" s="49"/>
      <c r="I9" s="50"/>
      <c r="J9" s="59" t="s">
        <v>60</v>
      </c>
      <c r="K9" s="58"/>
      <c r="O9" s="23"/>
      <c r="P9" s="23"/>
      <c r="Q9" s="23"/>
      <c r="R9" s="23"/>
    </row>
    <row r="10" spans="1:18" ht="37.9" customHeight="1">
      <c r="A10" s="48" t="s">
        <v>14</v>
      </c>
      <c r="B10" s="49"/>
      <c r="C10" s="49"/>
      <c r="D10" s="49"/>
      <c r="E10" s="49"/>
      <c r="F10" s="49"/>
      <c r="G10" s="49"/>
      <c r="H10" s="49"/>
      <c r="I10" s="50"/>
      <c r="J10" s="59"/>
      <c r="K10" s="60"/>
      <c r="O10" s="23"/>
      <c r="P10" s="23"/>
      <c r="Q10" s="23"/>
      <c r="R10" s="23"/>
    </row>
    <row r="11" spans="1:18" ht="37.9" customHeight="1">
      <c r="A11" s="51" t="s">
        <v>15</v>
      </c>
      <c r="B11" s="52"/>
      <c r="C11" s="52"/>
      <c r="D11" s="52"/>
      <c r="E11" s="52"/>
      <c r="F11" s="52"/>
      <c r="G11" s="52"/>
      <c r="H11" s="52"/>
      <c r="I11" s="53"/>
      <c r="J11" s="72"/>
      <c r="K11" s="73"/>
      <c r="O11" s="23"/>
      <c r="P11" s="23"/>
      <c r="Q11" s="23"/>
      <c r="R11" s="23"/>
    </row>
    <row r="12" spans="1:18" ht="36.6" customHeight="1">
      <c r="A12" s="48" t="s">
        <v>16</v>
      </c>
      <c r="B12" s="49"/>
      <c r="C12" s="49"/>
      <c r="D12" s="49"/>
      <c r="E12" s="49"/>
      <c r="F12" s="49"/>
      <c r="G12" s="49"/>
      <c r="H12" s="49"/>
      <c r="I12" s="50"/>
      <c r="J12" s="81"/>
      <c r="K12" s="82"/>
    </row>
    <row r="13" spans="1:18" ht="36.6" customHeight="1">
      <c r="A13" s="48" t="s">
        <v>17</v>
      </c>
      <c r="B13" s="49"/>
      <c r="C13" s="49"/>
      <c r="D13" s="49"/>
      <c r="E13" s="49"/>
      <c r="F13" s="49"/>
      <c r="G13" s="49"/>
      <c r="H13" s="49"/>
      <c r="I13" s="50"/>
      <c r="J13" s="36"/>
      <c r="K13" s="37"/>
    </row>
    <row r="14" spans="1:18" ht="37.9" customHeight="1">
      <c r="A14" s="48" t="s">
        <v>18</v>
      </c>
      <c r="B14" s="49"/>
      <c r="C14" s="49"/>
      <c r="D14" s="49"/>
      <c r="E14" s="49"/>
      <c r="F14" s="49"/>
      <c r="G14" s="49"/>
      <c r="H14" s="49"/>
      <c r="I14" s="50"/>
      <c r="J14" s="74" t="s">
        <v>19</v>
      </c>
      <c r="K14" s="75"/>
      <c r="O14" s="23"/>
      <c r="P14" s="23"/>
      <c r="Q14" s="23"/>
      <c r="R14" s="23"/>
    </row>
    <row r="15" spans="1:18" ht="37.9" customHeight="1">
      <c r="A15" s="48" t="s">
        <v>20</v>
      </c>
      <c r="B15" s="49"/>
      <c r="C15" s="49"/>
      <c r="D15" s="49"/>
      <c r="E15" s="49"/>
      <c r="F15" s="49"/>
      <c r="G15" s="49"/>
      <c r="H15" s="49"/>
      <c r="I15" s="50"/>
      <c r="J15" s="59"/>
      <c r="K15" s="60"/>
    </row>
    <row r="16" spans="1:18" ht="37.9" customHeight="1">
      <c r="A16" s="48" t="s">
        <v>21</v>
      </c>
      <c r="B16" s="49"/>
      <c r="C16" s="49"/>
      <c r="D16" s="49"/>
      <c r="E16" s="49"/>
      <c r="F16" s="49"/>
      <c r="G16" s="49"/>
      <c r="H16" s="49"/>
      <c r="I16" s="50"/>
      <c r="J16" s="59"/>
      <c r="K16" s="60"/>
    </row>
    <row r="17" spans="1:11" ht="37.9" customHeight="1">
      <c r="A17" s="54" t="s">
        <v>22</v>
      </c>
      <c r="B17" s="55"/>
      <c r="C17" s="55"/>
      <c r="D17" s="55"/>
      <c r="E17" s="55"/>
      <c r="F17" s="55"/>
      <c r="G17" s="55"/>
      <c r="H17" s="55"/>
      <c r="I17" s="56"/>
      <c r="J17" s="57"/>
      <c r="K17" s="58"/>
    </row>
    <row r="18" spans="1:11" ht="108" customHeight="1">
      <c r="A18" s="48" t="s">
        <v>23</v>
      </c>
      <c r="B18" s="49"/>
      <c r="C18" s="49"/>
      <c r="D18" s="49"/>
      <c r="E18" s="49"/>
      <c r="F18" s="49"/>
      <c r="G18" s="49"/>
      <c r="H18" s="49"/>
      <c r="I18" s="50"/>
      <c r="J18" s="59"/>
      <c r="K18" s="60"/>
    </row>
    <row r="19" spans="1:11" ht="37.9" customHeight="1">
      <c r="A19" s="54" t="s">
        <v>24</v>
      </c>
      <c r="B19" s="55"/>
      <c r="C19" s="55"/>
      <c r="D19" s="55"/>
      <c r="E19" s="55"/>
      <c r="F19" s="55"/>
      <c r="G19" s="55"/>
      <c r="H19" s="55"/>
      <c r="I19" s="56"/>
      <c r="J19" s="57"/>
      <c r="K19" s="58"/>
    </row>
    <row r="20" spans="1:11" ht="37.9" customHeight="1">
      <c r="A20" s="48" t="s">
        <v>25</v>
      </c>
      <c r="B20" s="49"/>
      <c r="C20" s="49"/>
      <c r="D20" s="49"/>
      <c r="E20" s="49"/>
      <c r="F20" s="49"/>
      <c r="G20" s="49"/>
      <c r="H20" s="49"/>
      <c r="I20" s="50"/>
      <c r="J20" s="59"/>
      <c r="K20" s="60"/>
    </row>
    <row r="21" spans="1:11" ht="37.9" customHeight="1">
      <c r="A21" s="54" t="s">
        <v>26</v>
      </c>
      <c r="B21" s="55"/>
      <c r="C21" s="55"/>
      <c r="D21" s="55"/>
      <c r="E21" s="55"/>
      <c r="F21" s="55"/>
      <c r="G21" s="55"/>
      <c r="H21" s="55"/>
      <c r="I21" s="56"/>
      <c r="J21" s="57"/>
      <c r="K21" s="58"/>
    </row>
    <row r="22" spans="1:11" ht="37.9" customHeight="1">
      <c r="A22" s="61" t="s">
        <v>27</v>
      </c>
      <c r="B22" s="62"/>
      <c r="C22" s="62"/>
      <c r="D22" s="62"/>
      <c r="E22" s="62"/>
      <c r="F22" s="62"/>
      <c r="G22" s="62"/>
      <c r="H22" s="62"/>
      <c r="I22" s="63"/>
      <c r="J22" s="76"/>
      <c r="K22" s="77"/>
    </row>
    <row r="23" spans="1:11" ht="39" customHeight="1" thickBot="1">
      <c r="A23" s="45" t="s">
        <v>28</v>
      </c>
      <c r="B23" s="46"/>
      <c r="C23" s="46"/>
      <c r="D23" s="46"/>
      <c r="E23" s="46"/>
      <c r="F23" s="46"/>
      <c r="G23" s="46"/>
      <c r="H23" s="46"/>
      <c r="I23" s="46"/>
      <c r="J23" s="46"/>
      <c r="K23" s="47"/>
    </row>
  </sheetData>
  <protectedRanges>
    <protectedRange sqref="I4" name="data_1"/>
  </protectedRanges>
  <mergeCells count="32">
    <mergeCell ref="J22:K22"/>
    <mergeCell ref="A5:J5"/>
    <mergeCell ref="J20:K20"/>
    <mergeCell ref="J21:K21"/>
    <mergeCell ref="J17:K17"/>
    <mergeCell ref="J18:K18"/>
    <mergeCell ref="J12:K12"/>
    <mergeCell ref="A12:I12"/>
    <mergeCell ref="A1:J1"/>
    <mergeCell ref="J15:K15"/>
    <mergeCell ref="A7:K7"/>
    <mergeCell ref="A8:K8"/>
    <mergeCell ref="J10:K10"/>
    <mergeCell ref="J11:K11"/>
    <mergeCell ref="J14:K14"/>
    <mergeCell ref="A13:I13"/>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40"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80">
      <c r="F15" s="41" t="s">
        <v>35</v>
      </c>
      <c r="G15" s="41" t="s">
        <v>36</v>
      </c>
      <c r="H15" s="9">
        <v>22.57</v>
      </c>
      <c r="I15" s="9">
        <v>30</v>
      </c>
      <c r="J15" s="9">
        <f>H15*I15</f>
        <v>677.1</v>
      </c>
    </row>
    <row r="16" spans="4:10" ht="180">
      <c r="F16" s="41" t="s">
        <v>37</v>
      </c>
      <c r="G16" s="41" t="s">
        <v>38</v>
      </c>
      <c r="H16" s="9">
        <v>19.420000000000002</v>
      </c>
      <c r="I16" s="9">
        <v>150</v>
      </c>
      <c r="J16" s="9">
        <f>H16*I16</f>
        <v>2913.0000000000005</v>
      </c>
    </row>
    <row r="17" spans="10:10" ht="15.75">
      <c r="J17" s="11">
        <f>SUM(J15:J16)</f>
        <v>3590.1000000000004</v>
      </c>
    </row>
    <row r="47" spans="5:10">
      <c r="E47" s="83" t="s">
        <v>39</v>
      </c>
      <c r="F47" s="84"/>
      <c r="G47" s="84"/>
      <c r="H47" s="84"/>
      <c r="I47" s="84"/>
      <c r="J47" s="85"/>
    </row>
    <row r="48" spans="5:10">
      <c r="E48" s="5"/>
      <c r="F48" s="42" t="s">
        <v>40</v>
      </c>
      <c r="G48" s="42" t="s">
        <v>41</v>
      </c>
      <c r="H48" s="42" t="s">
        <v>42</v>
      </c>
      <c r="I48" s="42" t="s">
        <v>43</v>
      </c>
      <c r="J48" s="42" t="s">
        <v>44</v>
      </c>
    </row>
    <row r="49" spans="5:10" ht="120">
      <c r="E49" s="5">
        <v>227</v>
      </c>
      <c r="F49" s="43" t="s">
        <v>45</v>
      </c>
      <c r="G49" s="42" t="s">
        <v>46</v>
      </c>
      <c r="H49" s="5">
        <v>14</v>
      </c>
      <c r="I49" s="5">
        <v>188.3</v>
      </c>
      <c r="J49" s="9">
        <f>H49*I49</f>
        <v>2636.2000000000003</v>
      </c>
    </row>
    <row r="50" spans="5:10" ht="45">
      <c r="E50" s="5">
        <v>228</v>
      </c>
      <c r="F50" s="43" t="s">
        <v>47</v>
      </c>
      <c r="G50" s="42" t="s">
        <v>48</v>
      </c>
      <c r="H50" s="5">
        <v>510</v>
      </c>
      <c r="I50" s="5">
        <v>1.87</v>
      </c>
      <c r="J50" s="9">
        <f>H50*I50</f>
        <v>953.7</v>
      </c>
    </row>
    <row r="51" spans="5:10">
      <c r="E51" s="5"/>
      <c r="F51" s="5"/>
      <c r="G51" s="5"/>
      <c r="H51" s="5"/>
      <c r="I51" s="5"/>
      <c r="J51" s="12">
        <f>SUM(J49:J50)</f>
        <v>3589.9000000000005</v>
      </c>
    </row>
    <row r="52" spans="5:10">
      <c r="E52" s="83" t="s">
        <v>49</v>
      </c>
      <c r="F52" s="84"/>
      <c r="G52" s="84"/>
      <c r="H52" s="84"/>
      <c r="I52" s="84"/>
      <c r="J52" s="85"/>
    </row>
    <row r="53" spans="5:10" ht="60">
      <c r="E53" s="5">
        <v>227</v>
      </c>
      <c r="F53" s="43" t="s">
        <v>50</v>
      </c>
      <c r="G53" s="42" t="s">
        <v>51</v>
      </c>
      <c r="H53" s="5">
        <v>30</v>
      </c>
      <c r="I53" s="5">
        <v>22.57</v>
      </c>
      <c r="J53" s="9">
        <f>H53*I53</f>
        <v>677.1</v>
      </c>
    </row>
    <row r="54" spans="5:10" ht="75">
      <c r="E54" s="5">
        <v>228</v>
      </c>
      <c r="F54" s="43" t="s">
        <v>52</v>
      </c>
      <c r="G54" s="42"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53</v>
      </c>
      <c r="F2">
        <v>411</v>
      </c>
      <c r="G2" t="s">
        <v>54</v>
      </c>
      <c r="H2" t="s">
        <v>55</v>
      </c>
    </row>
    <row r="3" spans="5:8" ht="45">
      <c r="E3" s="7" t="s">
        <v>56</v>
      </c>
      <c r="F3">
        <v>186</v>
      </c>
      <c r="G3" t="s">
        <v>54</v>
      </c>
      <c r="H3" t="s">
        <v>55</v>
      </c>
    </row>
    <row r="4" spans="5:8" ht="60">
      <c r="E4" s="7" t="s">
        <v>57</v>
      </c>
      <c r="F4">
        <v>33</v>
      </c>
      <c r="G4" t="s">
        <v>54</v>
      </c>
      <c r="H4" t="s">
        <v>55</v>
      </c>
    </row>
    <row r="5" spans="5:8" ht="45">
      <c r="E5" s="7" t="s">
        <v>53</v>
      </c>
      <c r="F5">
        <v>250</v>
      </c>
      <c r="G5" t="s">
        <v>54</v>
      </c>
      <c r="H5" s="7" t="s">
        <v>58</v>
      </c>
    </row>
    <row r="6" spans="5:8" ht="45">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8d7096d6-fc66-4344-9e3f-2445529a09f6"/>
    <ds:schemaRef ds:uri="http://purl.org/dc/dcmitype/"/>
    <ds:schemaRef ds:uri="c7a56a3d-16e2-4b65-9c40-9ed138b763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2025-12-03T16:35:44Z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