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28335" windowHeight="13155" tabRatio="758"/>
  </bookViews>
  <sheets>
    <sheet name="1.0" sheetId="32" r:id="rId1"/>
    <sheet name="2.0" sheetId="33" r:id="rId2"/>
    <sheet name="3.0" sheetId="34" r:id="rId3"/>
    <sheet name="100" sheetId="35" r:id="rId4"/>
    <sheet name="200" sheetId="16" r:id="rId5"/>
    <sheet name="500" sheetId="5" r:id="rId6"/>
    <sheet name="600" sheetId="21" r:id="rId7"/>
    <sheet name="700" sheetId="38" r:id="rId8"/>
    <sheet name="800" sheetId="10" r:id="rId9"/>
    <sheet name="1100" sheetId="7" r:id="rId10"/>
    <sheet name="1200" sheetId="8" r:id="rId11"/>
    <sheet name="3000" sheetId="24" r:id="rId12"/>
    <sheet name="3100" sheetId="37" r:id="rId13"/>
  </sheets>
  <externalReferences>
    <externalReference r:id="rId14"/>
    <externalReference r:id="rId15"/>
  </externalReferences>
  <definedNames>
    <definedName name="_xlnm._FilterDatabase" localSheetId="3" hidden="1">'100'!$A$1:$G$41</definedName>
    <definedName name="_xlnm._FilterDatabase" localSheetId="9" hidden="1">'1100'!$A$1:$G$155</definedName>
    <definedName name="_xlnm._FilterDatabase" localSheetId="10" hidden="1">'1200'!$A$1:$G$17</definedName>
    <definedName name="_xlnm._FilterDatabase" localSheetId="4" hidden="1">'200'!$A$1:$G$15</definedName>
    <definedName name="_xlnm._FilterDatabase" localSheetId="11" hidden="1">'3000'!$A$1:$G$8</definedName>
    <definedName name="_xlnm._FilterDatabase" localSheetId="12" hidden="1">'3100'!$A$1:$G$5</definedName>
    <definedName name="_xlnm._FilterDatabase" localSheetId="5" hidden="1">'500'!$A$1:$G$18</definedName>
    <definedName name="_xlnm._FilterDatabase" localSheetId="6" hidden="1">'600'!$A$1:$G$65</definedName>
    <definedName name="_xlnm._FilterDatabase" localSheetId="7" hidden="1">'700'!$A$1:$G$46</definedName>
    <definedName name="_xlnm._FilterDatabase" localSheetId="8" hidden="1">'800'!$A$1:$G$35</definedName>
    <definedName name="ItemCheck" localSheetId="3">'[1]Rate Summary'!$C$2:$C$47</definedName>
    <definedName name="ItemCheck">'[2]Rate Summary'!$C$2:$C$47</definedName>
    <definedName name="_xlnm.Print_Area" localSheetId="0">'1.0'!$A$1:$F$70</definedName>
    <definedName name="_xlnm.Print_Area" localSheetId="3">'100'!$A$1:$G$27</definedName>
    <definedName name="_xlnm.Print_Area" localSheetId="9">'1100'!$A$1:$G$20</definedName>
    <definedName name="_xlnm.Print_Area" localSheetId="10">'1200'!$A$1:$G$19</definedName>
    <definedName name="_xlnm.Print_Area" localSheetId="1">'2.0'!$A$1:$E$58</definedName>
    <definedName name="_xlnm.Print_Area" localSheetId="4">'200'!$A$1:$G$14</definedName>
    <definedName name="_xlnm.Print_Area" localSheetId="2">'3.0'!$A$1:$E$36</definedName>
    <definedName name="_xlnm.Print_Area" localSheetId="11">'3000'!$A$1:$G$10</definedName>
    <definedName name="_xlnm.Print_Area" localSheetId="12">'3100'!$A$1:$G$11</definedName>
    <definedName name="_xlnm.Print_Area" localSheetId="5">'500'!$A$1:$G$20</definedName>
    <definedName name="_xlnm.Print_Area" localSheetId="6">'600'!$A$1:$G$30</definedName>
    <definedName name="_xlnm.Print_Area" localSheetId="7">'700'!$A$1:$G$19</definedName>
    <definedName name="_xlnm.Print_Area" localSheetId="8">'800'!$A$1:$G$8</definedName>
  </definedNames>
  <calcPr calcId="145621"/>
</workbook>
</file>

<file path=xl/calcChain.xml><?xml version="1.0" encoding="utf-8"?>
<calcChain xmlns="http://schemas.openxmlformats.org/spreadsheetml/2006/main">
  <c r="G9" i="37" l="1"/>
  <c r="G8" i="37"/>
  <c r="G7" i="37"/>
  <c r="G12" i="38"/>
  <c r="G16" i="8"/>
  <c r="G13" i="8"/>
  <c r="G12" i="8"/>
  <c r="G11" i="8"/>
  <c r="G10" i="8"/>
  <c r="G8" i="8"/>
  <c r="G7" i="8"/>
  <c r="G9" i="8"/>
  <c r="G17" i="7"/>
  <c r="G10" i="16"/>
  <c r="G12" i="16"/>
  <c r="G22" i="35"/>
  <c r="D16" i="34" l="1"/>
  <c r="G6" i="37"/>
  <c r="G5" i="10"/>
  <c r="G16" i="38" l="1"/>
  <c r="G15" i="38"/>
  <c r="G14" i="38"/>
  <c r="G13" i="38" s="1"/>
  <c r="G10" i="38"/>
  <c r="G9" i="38"/>
  <c r="G8" i="38"/>
  <c r="G7" i="38"/>
  <c r="G5" i="38" s="1"/>
  <c r="G4" i="38" s="1"/>
  <c r="G6" i="38"/>
  <c r="G18" i="21"/>
  <c r="G14" i="7"/>
  <c r="G15" i="7"/>
  <c r="G16" i="7"/>
  <c r="G8" i="7"/>
  <c r="G10" i="7"/>
  <c r="G6" i="10"/>
  <c r="G14" i="5"/>
  <c r="G8" i="16"/>
  <c r="G18" i="38" l="1"/>
  <c r="G3" i="38"/>
  <c r="G5" i="37"/>
  <c r="G9" i="16"/>
  <c r="G4" i="37" l="1"/>
  <c r="G3" i="37" s="1"/>
  <c r="G10" i="37" l="1"/>
  <c r="D33" i="34" s="1"/>
  <c r="G18" i="35"/>
  <c r="G17" i="35"/>
  <c r="G16" i="35"/>
  <c r="G14" i="35"/>
  <c r="G9" i="35"/>
  <c r="G8" i="35"/>
  <c r="G7" i="35"/>
  <c r="G6" i="35"/>
  <c r="G5" i="35"/>
  <c r="G13" i="35" l="1"/>
  <c r="G15" i="35"/>
  <c r="G4" i="35"/>
  <c r="G26" i="35" l="1"/>
  <c r="D9" i="34" s="1"/>
  <c r="G3" i="35"/>
  <c r="B2" i="33"/>
  <c r="B2" i="34" l="1"/>
  <c r="G10" i="5" l="1"/>
  <c r="G5" i="8" l="1"/>
  <c r="G11" i="16" l="1"/>
  <c r="G7" i="16" l="1"/>
  <c r="G5" i="16"/>
  <c r="G17" i="5"/>
  <c r="G16" i="5"/>
  <c r="G12" i="5"/>
  <c r="G6" i="5"/>
  <c r="G5" i="5"/>
  <c r="G27" i="21"/>
  <c r="G25" i="21"/>
  <c r="G24" i="21"/>
  <c r="G20" i="21"/>
  <c r="G15" i="21"/>
  <c r="G14" i="21" s="1"/>
  <c r="G12" i="21"/>
  <c r="G11" i="21" s="1"/>
  <c r="G10" i="21"/>
  <c r="G9" i="21" s="1"/>
  <c r="G6" i="21"/>
  <c r="G5" i="21"/>
  <c r="G9" i="7"/>
  <c r="G7" i="7"/>
  <c r="G6" i="7"/>
  <c r="G5" i="7"/>
  <c r="G15" i="8"/>
  <c r="G14" i="8"/>
  <c r="G7" i="24"/>
  <c r="G6" i="24"/>
  <c r="G15" i="5" l="1"/>
  <c r="G6" i="8"/>
  <c r="G4" i="8"/>
  <c r="G13" i="7"/>
  <c r="G4" i="7"/>
  <c r="G5" i="24"/>
  <c r="G19" i="21"/>
  <c r="G4" i="21"/>
  <c r="G18" i="8" l="1"/>
  <c r="D18" i="34" s="1"/>
  <c r="G3" i="8"/>
  <c r="G19" i="7"/>
  <c r="D17" i="34" s="1"/>
  <c r="G3" i="7"/>
  <c r="G9" i="24"/>
  <c r="D32" i="34" s="1"/>
  <c r="G3" i="24"/>
  <c r="G4" i="5"/>
  <c r="G11" i="5"/>
  <c r="G23" i="21"/>
  <c r="G26" i="21"/>
  <c r="G4" i="10"/>
  <c r="G4" i="16"/>
  <c r="G19" i="5" l="1"/>
  <c r="D13" i="34" s="1"/>
  <c r="G29" i="21"/>
  <c r="D14" i="34" s="1"/>
  <c r="G3" i="21"/>
  <c r="G7" i="10"/>
  <c r="D15" i="34" s="1"/>
  <c r="G3" i="10"/>
  <c r="G6" i="16"/>
  <c r="G13" i="16" s="1"/>
  <c r="D10" i="34" s="1"/>
  <c r="G3" i="16" l="1"/>
  <c r="G3" i="5" l="1"/>
  <c r="D35" i="34"/>
</calcChain>
</file>

<file path=xl/sharedStrings.xml><?xml version="1.0" encoding="utf-8"?>
<sst xmlns="http://schemas.openxmlformats.org/spreadsheetml/2006/main" count="609" uniqueCount="417">
  <si>
    <t>Site Clearance</t>
  </si>
  <si>
    <t>Fencing</t>
  </si>
  <si>
    <t>Earthworks</t>
  </si>
  <si>
    <t>Pavements</t>
  </si>
  <si>
    <t>Kerbs, Footways and Paved Areas</t>
  </si>
  <si>
    <t>Electrical Work for Road Lighting and Traffic Signs</t>
  </si>
  <si>
    <t>Motorway Communications</t>
  </si>
  <si>
    <t>Structural Concrete</t>
  </si>
  <si>
    <t>Bridge Bearings</t>
  </si>
  <si>
    <t>Special Structures</t>
  </si>
  <si>
    <t>LEVEL</t>
  </si>
  <si>
    <t>ITEM REF.</t>
  </si>
  <si>
    <t>BILL DESCRIPTION</t>
  </si>
  <si>
    <t>BILL QUANTITY</t>
  </si>
  <si>
    <t>UNIT</t>
  </si>
  <si>
    <t>RATE</t>
  </si>
  <si>
    <t>AMOUNT</t>
  </si>
  <si>
    <t>Series_200: Site Clearance</t>
  </si>
  <si>
    <t>200_01</t>
  </si>
  <si>
    <t>Series_200_01: Site Clearance</t>
  </si>
  <si>
    <t>200_01_01</t>
  </si>
  <si>
    <t>General Site Clearance</t>
  </si>
  <si>
    <t>200_02</t>
  </si>
  <si>
    <t>Series_200_02: Take Up or Down and Set Aside for Re-use or Remove to Store or Tip Off Site</t>
  </si>
  <si>
    <t>200_02_01</t>
  </si>
  <si>
    <t>200_02_02</t>
  </si>
  <si>
    <t>m</t>
  </si>
  <si>
    <t>200_02_03</t>
  </si>
  <si>
    <t>200_02_04</t>
  </si>
  <si>
    <t>no</t>
  </si>
  <si>
    <t>Total to carry forward to General Summary</t>
  </si>
  <si>
    <t>Series_500: Drainage and Service Ducts</t>
  </si>
  <si>
    <t>500_01</t>
  </si>
  <si>
    <t>Series_500_01: Drains and Service Ducts (excluding Filter Drains, Narrow Filter Drains and Fin Drains)</t>
  </si>
  <si>
    <t>500_01_01</t>
  </si>
  <si>
    <t>500_01_02</t>
  </si>
  <si>
    <t>500_02</t>
  </si>
  <si>
    <t>Series_500_02: Filter Drains</t>
  </si>
  <si>
    <t>500_03</t>
  </si>
  <si>
    <t>Series_500_03: Fin Drains and Narrow Filter Drains</t>
  </si>
  <si>
    <t>500_04</t>
  </si>
  <si>
    <t>Series_500_04: Connections</t>
  </si>
  <si>
    <t>500_04_01</t>
  </si>
  <si>
    <t>500_05</t>
  </si>
  <si>
    <t>Series_500_05: Chambers and Gullies</t>
  </si>
  <si>
    <t>500_05_01</t>
  </si>
  <si>
    <t>500_06</t>
  </si>
  <si>
    <t>Series_500_06: Headwalls and Outfall works</t>
  </si>
  <si>
    <t>500_07</t>
  </si>
  <si>
    <t>Series_500_07: Soft Spots and Other Voids</t>
  </si>
  <si>
    <t>500_07_01</t>
  </si>
  <si>
    <t>500_07_02</t>
  </si>
  <si>
    <t>Series_600: Earthworks</t>
  </si>
  <si>
    <t>600_01</t>
  </si>
  <si>
    <t>Series_600_01: Excavation</t>
  </si>
  <si>
    <t>600_01_01</t>
  </si>
  <si>
    <t>Excavation of acceptable material Class 5A</t>
  </si>
  <si>
    <t>600_01_02</t>
  </si>
  <si>
    <t>Excavation of acceptable material excluding Class 5A in cutting and other excavation</t>
  </si>
  <si>
    <t>600_02</t>
  </si>
  <si>
    <t>Series_600_02: Excavation in Hard Material</t>
  </si>
  <si>
    <t>600_03</t>
  </si>
  <si>
    <t>Deposition of acceptable material in embankments and other areas of fill</t>
  </si>
  <si>
    <t>600_04</t>
  </si>
  <si>
    <t>600_04_01</t>
  </si>
  <si>
    <t>Disposal of acceptable material excluding Class 5A</t>
  </si>
  <si>
    <t>600_05</t>
  </si>
  <si>
    <t>600_05_01</t>
  </si>
  <si>
    <t>600_06</t>
  </si>
  <si>
    <t>Compaction of acceptable material in embankments and other areas of fill</t>
  </si>
  <si>
    <t>600_07</t>
  </si>
  <si>
    <t>600_07_01</t>
  </si>
  <si>
    <t>600_08</t>
  </si>
  <si>
    <t>600_09</t>
  </si>
  <si>
    <t>600_10</t>
  </si>
  <si>
    <t>600_10_01</t>
  </si>
  <si>
    <t>600_11</t>
  </si>
  <si>
    <t>m²</t>
  </si>
  <si>
    <t>Series_1100: Kerbs, Footways and Paved Areas</t>
  </si>
  <si>
    <t>1100_01</t>
  </si>
  <si>
    <t>Series_1100_01: Kerbs, Channels, Edgings, Combined Drainage and Kerb Blocks and Linear Drainage Channel Systems</t>
  </si>
  <si>
    <t>1100_01_01</t>
  </si>
  <si>
    <t>1100_01_02</t>
  </si>
  <si>
    <t>1100_01_03</t>
  </si>
  <si>
    <t>1100_01_04</t>
  </si>
  <si>
    <t>1100_01_05</t>
  </si>
  <si>
    <t>1100_02</t>
  </si>
  <si>
    <t>Series_1100_02: Additional Concrete for Kerbs, Channels, Edgings, Combined Drainage and Kerb Blocks and Linear Drainage Channel Systems</t>
  </si>
  <si>
    <t>1100_03</t>
  </si>
  <si>
    <t>t</t>
  </si>
  <si>
    <t>Series_1200: Traffic Signs and Road Markings</t>
  </si>
  <si>
    <t>1200_01</t>
  </si>
  <si>
    <t>Series_1200_01: Traffic Signs</t>
  </si>
  <si>
    <t>1200_02</t>
  </si>
  <si>
    <t>Series_1200_02: Remove from Store and Re-erect Traffic Signs</t>
  </si>
  <si>
    <t>1200_03</t>
  </si>
  <si>
    <t>Series_1200_03: Road Markings</t>
  </si>
  <si>
    <t>1200_03_01</t>
  </si>
  <si>
    <t>1200_03_02</t>
  </si>
  <si>
    <t>Series_700: Pavements</t>
  </si>
  <si>
    <t>700_01</t>
  </si>
  <si>
    <t>Series_700_01: Sub-base</t>
  </si>
  <si>
    <t>700_02</t>
  </si>
  <si>
    <t>Series_700_02: Pavement</t>
  </si>
  <si>
    <t>700_02_01</t>
  </si>
  <si>
    <t>700_02_02</t>
  </si>
  <si>
    <t>700_02_03</t>
  </si>
  <si>
    <t>700_03</t>
  </si>
  <si>
    <t>Series_700_03: Regulating Course</t>
  </si>
  <si>
    <t>700_03_01</t>
  </si>
  <si>
    <t>700_04</t>
  </si>
  <si>
    <t>Series_700_04: Surface Treatment</t>
  </si>
  <si>
    <t>700_05</t>
  </si>
  <si>
    <t>Series_700_05: Tack Coat</t>
  </si>
  <si>
    <t>700_05_01</t>
  </si>
  <si>
    <t>Series_100:  Preliminaries</t>
  </si>
  <si>
    <t>100_01</t>
  </si>
  <si>
    <t>Series_100_01: Temporary Accommodation</t>
  </si>
  <si>
    <t>100_02</t>
  </si>
  <si>
    <t>100_03</t>
  </si>
  <si>
    <t>100_04</t>
  </si>
  <si>
    <t>100_06</t>
  </si>
  <si>
    <t>100_07</t>
  </si>
  <si>
    <t>100_08</t>
  </si>
  <si>
    <t>100_01_01</t>
  </si>
  <si>
    <t>100_01_02</t>
  </si>
  <si>
    <t>100_01_03</t>
  </si>
  <si>
    <t>100_01_04</t>
  </si>
  <si>
    <t>100_01_05</t>
  </si>
  <si>
    <t>100_06_01</t>
  </si>
  <si>
    <t>100_06_02</t>
  </si>
  <si>
    <t>100_06_03</t>
  </si>
  <si>
    <t>Series_3000: Landscape and Ecology</t>
  </si>
  <si>
    <t>3000_01</t>
  </si>
  <si>
    <t>Series_3000_01: Ground Preparation and Cultivation</t>
  </si>
  <si>
    <t>3000_02</t>
  </si>
  <si>
    <t>Series_3000_02: Seeding and Turfing</t>
  </si>
  <si>
    <t>3000_02_01</t>
  </si>
  <si>
    <t>Grass seeding by conventional sowing to surfaces sloping at 10° or less to the horizontal</t>
  </si>
  <si>
    <t>3000_02_02</t>
  </si>
  <si>
    <t>Drainage and Service Ducts</t>
  </si>
  <si>
    <t>Traffic Signs and Road Markings</t>
  </si>
  <si>
    <t>Piling and Embedded Retaining Walls</t>
  </si>
  <si>
    <t>Landscape and Ecology</t>
  </si>
  <si>
    <t>Series_100_02: Vehicles for the Overseeing Organisation</t>
  </si>
  <si>
    <t>Series_100_05: Information Board</t>
  </si>
  <si>
    <t>Series_100_11: Temporary Automatic Speed Camera System for the Enforcement of Mandatory Speed Limits at Roadworks</t>
  </si>
  <si>
    <t>Series_100_10: Temporary CCTV System for the Monitoring of Traffic</t>
  </si>
  <si>
    <t>Series_100_08: Recovery Vehicles</t>
  </si>
  <si>
    <t>Series_100_06: Traffic Safety and Management</t>
  </si>
  <si>
    <t>Preliminaries</t>
  </si>
  <si>
    <t>Road Restraint Systems (Vehicle and Pedestrian)</t>
  </si>
  <si>
    <t>Series_100_03: Communication System for the Overseeing Organisation</t>
  </si>
  <si>
    <t>Series_100_04: Operatives for the Overseeing Organisation</t>
  </si>
  <si>
    <t>Series_100_07: Temporary Diversion for Traffic</t>
  </si>
  <si>
    <t>Series_100_09: Progress Photographs</t>
  </si>
  <si>
    <t>Series_600_03: Processing of Unacceptable Material Classes U1A and U1B</t>
  </si>
  <si>
    <t>Series_600_04: Deposition of Fill</t>
  </si>
  <si>
    <t>Series_600_05: Disposal of Material</t>
  </si>
  <si>
    <t>Series_600_06: Imported Fill</t>
  </si>
  <si>
    <t>Series_600_07: Compaction of Fill</t>
  </si>
  <si>
    <t>Series_600_08: Soil Stabilisation</t>
  </si>
  <si>
    <t>Series_600_09: Geotextiles</t>
  </si>
  <si>
    <t>Series_600_10: Soft Spots and Other Voids</t>
  </si>
  <si>
    <t>Series_600_11: Disused Sewers, Drains, Cables, Ducts, Pipelines and the Like Occurring at Formation or Sub-formation Level; Disused Basements, Cellars and the Like and Gullies</t>
  </si>
  <si>
    <t>Series_600_12: Supports Left in Excavation</t>
  </si>
  <si>
    <t>Series_600_13: Topsoiling and Storage of Topsoil</t>
  </si>
  <si>
    <t>Series_600_14: Completion of Formation and Sub-formation</t>
  </si>
  <si>
    <t>Series_1100_03: Remove from Store and Relay Kerbs, Channels, Edgings, Combined Drainage and Kerb Blocks and Linear Drainage Channel Systems</t>
  </si>
  <si>
    <t>Series_1100_04: Footways and Paved Areas</t>
  </si>
  <si>
    <t>100_05</t>
  </si>
  <si>
    <t>100_09</t>
  </si>
  <si>
    <t>100_10</t>
  </si>
  <si>
    <t>100_11</t>
  </si>
  <si>
    <t>600_12</t>
  </si>
  <si>
    <t>600_13</t>
  </si>
  <si>
    <t>600_14</t>
  </si>
  <si>
    <t>1100_04</t>
  </si>
  <si>
    <t>100_05_01</t>
  </si>
  <si>
    <t>m³</t>
  </si>
  <si>
    <t>Information board size not exceeding 10 m²</t>
  </si>
  <si>
    <t>Topsoiling 150 mm thick to surfaces sloping at 10° or less to the horizontal</t>
  </si>
  <si>
    <t>Topsoiling 150 mm thick to surfaces sloping at more than 10° to the horizontal</t>
  </si>
  <si>
    <t>600_13_01</t>
  </si>
  <si>
    <t>600_13_02</t>
  </si>
  <si>
    <t>600_14_01</t>
  </si>
  <si>
    <t>1100_04_01</t>
  </si>
  <si>
    <t>Grass seeding by conventional sowing to surfaces sloping at more than 10° to the horizontal</t>
  </si>
  <si>
    <t>Precast concrete trapped gully as WSD/500/4 with D400 grating and frame</t>
  </si>
  <si>
    <t>A</t>
  </si>
  <si>
    <t>CONTENTS</t>
  </si>
  <si>
    <t>1.0 - QUALITY ASSURANCE APPROVALS</t>
  </si>
  <si>
    <t>2.0 - METHODOLOGY</t>
  </si>
  <si>
    <t>3.0 - COST SUMMARY</t>
  </si>
  <si>
    <t>4.0 - BILL OF QUANTITIES</t>
  </si>
  <si>
    <t>1.1 - PREPARATION &amp; AUTHORISATION</t>
  </si>
  <si>
    <t>Issue/revision</t>
  </si>
  <si>
    <t>Issue 1</t>
  </si>
  <si>
    <t>Date</t>
  </si>
  <si>
    <t>Prepared by</t>
  </si>
  <si>
    <t>Signature</t>
  </si>
  <si>
    <t>Checked by</t>
  </si>
  <si>
    <t>Authorised by</t>
  </si>
  <si>
    <t>1.2 - DRAWINGS</t>
  </si>
  <si>
    <t>Project:</t>
  </si>
  <si>
    <t>Date of Receipt</t>
  </si>
  <si>
    <t>Day</t>
  </si>
  <si>
    <t>Month</t>
  </si>
  <si>
    <t>Year</t>
  </si>
  <si>
    <t>Title:</t>
  </si>
  <si>
    <t>Number</t>
  </si>
  <si>
    <t>Revisions ( ini = initial issue)</t>
  </si>
  <si>
    <t>1.3 - DOCUMENTS</t>
  </si>
  <si>
    <t>2.1 - INTRODUCTION</t>
  </si>
  <si>
    <t>Based on the level of design information provided a number of assumptions have been made regarding item</t>
  </si>
  <si>
    <t>specification and associated bill descriptions. These assumptions have been detailed in section 2.4.</t>
  </si>
  <si>
    <t>2.2 - BASIS OF INFORMATION</t>
  </si>
  <si>
    <t>This bill of quantities has been prepared in accordance with the Manual of Contract Documents for Highway</t>
  </si>
  <si>
    <t>Works: Volume 4 - Bills of Quantities for Highways Works: Section 1 - Method of Measurement for Highway</t>
  </si>
  <si>
    <t>Works (MMHW).</t>
  </si>
  <si>
    <t>2.3 - EXCLUSIONS</t>
  </si>
  <si>
    <t>The following are excluded, but should be included within the bill of quantities, where appropriate:</t>
  </si>
  <si>
    <t>Preliminaries including Traffic Management</t>
  </si>
  <si>
    <t>Risks including but not limited to:</t>
  </si>
  <si>
    <t>Further survey works, site investigation or the like</t>
  </si>
  <si>
    <t>Lowering or diversion of any existing sewers, drainage or services</t>
  </si>
  <si>
    <t>Further earthworks, landscaping works or the like</t>
  </si>
  <si>
    <t>2.4 - ASSUMPTIONS</t>
  </si>
  <si>
    <t>The following assumptions have been made</t>
  </si>
  <si>
    <t>Series 600: Earthworks</t>
  </si>
  <si>
    <t>SERIES</t>
  </si>
  <si>
    <t>GROUP/ELEMENT</t>
  </si>
  <si>
    <t>BROUGHT FORWARD</t>
  </si>
  <si>
    <t>£</t>
  </si>
  <si>
    <t>ROADWORKS</t>
  </si>
  <si>
    <t>Road Lighting Columns &amp; Brackets, CCTV and Cantilever Masts</t>
  </si>
  <si>
    <t>Steelwork for Structures</t>
  </si>
  <si>
    <t>Protection of Steelwork against Corrosion</t>
  </si>
  <si>
    <t>Waterproofing for Structures</t>
  </si>
  <si>
    <t>Bridge Expansion Joints and Sealing of Gaps</t>
  </si>
  <si>
    <t>Brickwork, Blockwork and Stonework</t>
  </si>
  <si>
    <t>Acc. Works, Works for SU's, Provisional Sums and PC Items</t>
  </si>
  <si>
    <t>Maintenance Painting of Steelwork</t>
  </si>
  <si>
    <t>TOTAL: ROADWORKS ESTIMATE (A)</t>
  </si>
  <si>
    <t>DRAFT</t>
  </si>
  <si>
    <t>Erection of offices and messes for the Contractor</t>
  </si>
  <si>
    <t>Dismantling of offices and messes for the Contractor</t>
  </si>
  <si>
    <t>There are 'indicative' items included in the bills of quantities. These items have not been quantified.</t>
  </si>
  <si>
    <t>Series 500: Drainage and Service Ducts</t>
  </si>
  <si>
    <t>Indicative' items included for deletion/addition as required</t>
  </si>
  <si>
    <t>Series 100: Preliminaries</t>
  </si>
  <si>
    <t>Series 200: Site Clearance</t>
  </si>
  <si>
    <t>All material assumed to be acceptable</t>
  </si>
  <si>
    <t>Series 1100: Kerbs, Footways and Paved Areas</t>
  </si>
  <si>
    <t>Series 1200: Traffic Signs and Road Markings</t>
  </si>
  <si>
    <t>Series 3000: Landscape and Ecology</t>
  </si>
  <si>
    <t>It is intended that these 'indicative' items are to be used as a guide of further items which may be required.</t>
  </si>
  <si>
    <t>The items are not exhaustive, the addition or deletion of items should be completed as required.</t>
  </si>
  <si>
    <t>It is intended that any additional items are to be quantified by the Contractor.</t>
  </si>
  <si>
    <t>Series 700: Pavements</t>
  </si>
  <si>
    <t>T.Allen</t>
  </si>
  <si>
    <t>STANDARD DETAILS</t>
  </si>
  <si>
    <t>ROAD + FOOTWAY GULLY DETAILS</t>
  </si>
  <si>
    <t>CARRIAGEWAY HAUNCHING</t>
  </si>
  <si>
    <t>KERBS + CHANNELS</t>
  </si>
  <si>
    <t>FOOTWAYS, CYCLEWAYS AND VERGES</t>
  </si>
  <si>
    <t>B</t>
  </si>
  <si>
    <t>Erection/relocation of fences, notice an direction boards</t>
  </si>
  <si>
    <t>Temporary installation for vehicular access and hardstanding area</t>
  </si>
  <si>
    <t>Dismantling of fences, notice and direction boards</t>
  </si>
  <si>
    <t xml:space="preserve">Establishment, maintenance and removal of Chapter 8 “relaxed” layout, (up to and including 1 km in length) off peak </t>
  </si>
  <si>
    <t>Establishment and removal of temporary traffic signals</t>
  </si>
  <si>
    <t>Obtaining licences and agreements from Wokingham Borough Council streetworks</t>
  </si>
  <si>
    <t>sqm</t>
  </si>
  <si>
    <t>Cutting back trees, bushes and hedges</t>
  </si>
  <si>
    <t>150 mm internal diameter PVCU - standard drain as gully connection on bed Type D1 in trench depth to invert not exceeding 2 metres, average depth to invert 1.5 metres</t>
  </si>
  <si>
    <t>150 mm internal diameter PVCU - standard drain on bed Type D1 in trench depth to invert not exceeding 2 metres, average depth to invert 1.5 metres</t>
  </si>
  <si>
    <t>Provisional rate allowance for excavation of soft spots and other voids in the bottom of trenches, chambers and gullies</t>
  </si>
  <si>
    <t>Provisional rate allowance for filling of soft spots and other voids in the bottom of trenches, chambers and gullies with acceptable excavated material</t>
  </si>
  <si>
    <t>WSD/500/001</t>
  </si>
  <si>
    <t>WSD/500/004</t>
  </si>
  <si>
    <t>WSD/900/003</t>
  </si>
  <si>
    <t>WSD/1100/001</t>
  </si>
  <si>
    <t>WSD/1100/013</t>
  </si>
  <si>
    <t>Provisional rate allowance for excavation of soft spots and other voids below cuttings or under embankments</t>
  </si>
  <si>
    <t>Provisional allowance rate for completion of sub-formation on material other than Class 1C, 6B or rock in cuttings</t>
  </si>
  <si>
    <t>Provisional allowance rate for Dense Bitumen Macadam base regulating to Clause 903/907 with 40 mm aggregate laid in carriageway, hard shoulder and hardstrip</t>
  </si>
  <si>
    <t>Precast concrete 125mm x 255mm half battered kerbs to WSD/1100/001 HB2 laid straight or curved over 15m radius</t>
  </si>
  <si>
    <t>Precast concrete kerb dropper/taper from 125mm x 255mm HB2 to 125mm x 150mm BN laid straight or curved over 15m radius</t>
  </si>
  <si>
    <t>Precast concrete 125mm x 255mm bull nosed kerbs to WSD/1100/001 Fig 2 laid straight or curved over 15m radius</t>
  </si>
  <si>
    <t>Precast concrete edging 50mm x 150mm with 75mm thick ST1 concrete bed and haunching laid straight or curved over 15m radius</t>
  </si>
  <si>
    <t>Footway comprising Type 1 unbound mixture subbase 150mm thick to Clause 803, Dense Macadam binder course with 20mm aggregate 50mm thick to Clause 906, Dense Macadam surface course with 6mm aggregate 20mm thick to Clause 909</t>
  </si>
  <si>
    <t>Continuous line in white thermoplastic screed with applied ballotini up to 100mm wide</t>
  </si>
  <si>
    <t>Intermittent line in white thermoplastic screed with applied ballotini 100mm wide</t>
  </si>
  <si>
    <t>3100_01</t>
  </si>
  <si>
    <t>Series_3100: Other items not in the schedule</t>
  </si>
  <si>
    <t>Series_3100_01: Other items not in the schedule</t>
  </si>
  <si>
    <t>Other items not included within the schedule</t>
  </si>
  <si>
    <t>3100_01_01</t>
  </si>
  <si>
    <t>3100_01_02</t>
  </si>
  <si>
    <t>Fill to be made up from excavated material</t>
  </si>
  <si>
    <t>Series 3100: Other items not included within the schedule</t>
  </si>
  <si>
    <t>Utility information</t>
  </si>
  <si>
    <t>Tack coat K1-40 to BS434 Pt1 at a uniform rate of spread of 0.35 l/m² (Assummes binder/surface course)</t>
  </si>
  <si>
    <t>5049 - GREENWAYS PHASE 1, COMMONFIELD LANE TO FBC CENTRE GORSE RIDE, WOKINGHAM</t>
  </si>
  <si>
    <t>TENDER BILL OF QUANTITIES - Version #1 - 13/03/17</t>
  </si>
  <si>
    <t>O.Baron</t>
  </si>
  <si>
    <t>S. Grant</t>
  </si>
  <si>
    <t>GREENWAYS PHASE 1, WOKINGHAM</t>
  </si>
  <si>
    <t>and the footpath linking to the FBC Centre in Finchampstead, Wokingham</t>
  </si>
  <si>
    <t>Fell tree and remove tree stump, tree girth not exceeding 1m</t>
  </si>
  <si>
    <t>Take up or down and remove to tip off site post and rail fence</t>
  </si>
  <si>
    <t>500_06_01</t>
  </si>
  <si>
    <t xml:space="preserve">The project comprises the upgrade of the Bridelway BA18 from Commonfield Lane, along California Country Park </t>
  </si>
  <si>
    <t>Headwall as WSD/500/12, Type 3, to pipe not exceeding 150mm internal diameter</t>
  </si>
  <si>
    <t>Dense Bitumen Macadam with 20 mm aggregate binder course to Clause 906 60 mm thick in carriageway, hardshoulder and hardstrip</t>
  </si>
  <si>
    <t xml:space="preserve">Close graded Bitumen Macadam with 10mm aggregate Surafce Course to Clause 942 40mm thick in carriageway, hard shoulder and hardstrip to Clause 942 </t>
  </si>
  <si>
    <t>Extra over previous item for red pigmentation</t>
  </si>
  <si>
    <t>700_06</t>
  </si>
  <si>
    <t>Series_700_06: Cold Milling (Planning)</t>
  </si>
  <si>
    <t>Milling Pavement to 100mm depth</t>
  </si>
  <si>
    <t>700_06_01</t>
  </si>
  <si>
    <t>Timber edging 40mm x 90mm laid straight or curved over 15 metre radius</t>
  </si>
  <si>
    <t>1100_01_06</t>
  </si>
  <si>
    <t>6mm aggregate medium graded bitumen macadam surface course 20mm thick</t>
  </si>
  <si>
    <t>20m aggregate dense bitumen macadam binder course 50mm thick</t>
  </si>
  <si>
    <t>1100_04_02</t>
  </si>
  <si>
    <t>1100_04_03</t>
  </si>
  <si>
    <t>600_09_01</t>
  </si>
  <si>
    <t>Standard Geotextile, Terram T1000 or similar, in compliance with BS EN 13251</t>
  </si>
  <si>
    <t>provide and erect RB150 "lift out" post : 2x RB/150 1500mm overall height, 139mm diameter lift out posts powder coated in white, from BROXAP or similar</t>
  </si>
  <si>
    <t>Series_800: Road pavements - unbound, cement and other hydraulically bound mixtures</t>
  </si>
  <si>
    <t>800_01</t>
  </si>
  <si>
    <t>Series_800_01: Unbound mixtures for Subbase</t>
  </si>
  <si>
    <t>800_01_01</t>
  </si>
  <si>
    <t>800_01_02</t>
  </si>
  <si>
    <t xml:space="preserve">Type 3 open graded unbound mixture subbase in  compliance with BS EN 13285, aggregates in compliance with BS EN 13242 </t>
  </si>
  <si>
    <t>Type 1 unbound mixture subbase in  compliance with BS EN 13285</t>
  </si>
  <si>
    <t>3100_01_03</t>
  </si>
  <si>
    <t>Self-binding gravel mixture surface course material, limestone base, graded 14mm to fines, Golden Amber Footpath Gravel from Cedex or similar, average 50mm thickness</t>
  </si>
  <si>
    <t>Series 800: Road pavements - unbound, cement and other hydraulically bound mixtures</t>
  </si>
  <si>
    <t>Road pavements - unbound, cement and other hydraulically bound mixtures</t>
  </si>
  <si>
    <t>General arrangement, sheet 1 of 8</t>
  </si>
  <si>
    <t>General arrangement, sheet 2 of 8</t>
  </si>
  <si>
    <t>General arrangement, sheet 3 of 8</t>
  </si>
  <si>
    <t>General arrangement, sheet 4 of 8</t>
  </si>
  <si>
    <t>General arrangement, sheet 5 of 8</t>
  </si>
  <si>
    <t>General arrangement, sheet 6 of 8</t>
  </si>
  <si>
    <t>General arrangement, sheet 7 of 8</t>
  </si>
  <si>
    <t>General arrangement, sheet 8 of 8</t>
  </si>
  <si>
    <t>5049/GWI/GA/001</t>
  </si>
  <si>
    <t>5049/GWI/GA/002</t>
  </si>
  <si>
    <t>5049/GWI/GA/003</t>
  </si>
  <si>
    <t>5049/GWI/GA/004</t>
  </si>
  <si>
    <t>5049/GWI/GA/005</t>
  </si>
  <si>
    <t>5049/GWI/GA/006</t>
  </si>
  <si>
    <t>5049/GWI/GA/007</t>
  </si>
  <si>
    <t>5049/GWI/GA/008</t>
  </si>
  <si>
    <t>SERVIC DUCTS</t>
  </si>
  <si>
    <t>LINED DITCHES AND OUTFALLS</t>
  </si>
  <si>
    <t>WSD/500/009</t>
  </si>
  <si>
    <t>HEADWALL TYPE 3</t>
  </si>
  <si>
    <t>WSD/500/012</t>
  </si>
  <si>
    <t>Typical cross section 1</t>
  </si>
  <si>
    <t>TCS/001</t>
  </si>
  <si>
    <t>TCS/002</t>
  </si>
  <si>
    <t>TCS/003</t>
  </si>
  <si>
    <t>TCS/004</t>
  </si>
  <si>
    <t>TCS/005</t>
  </si>
  <si>
    <t>Typical cross section 2</t>
  </si>
  <si>
    <t>Typical cross section 3</t>
  </si>
  <si>
    <t>Typical cross section 4</t>
  </si>
  <si>
    <t>Typical cross section 5</t>
  </si>
  <si>
    <t>100_09_01</t>
  </si>
  <si>
    <t>Progress Photographs</t>
  </si>
  <si>
    <t>Take up or down and remove to tip off site precast concrete edgings</t>
  </si>
  <si>
    <t>Take up or down and remove to tip off site wooden gate</t>
  </si>
  <si>
    <t>Take up or down and remove to tip off site timber edgings</t>
  </si>
  <si>
    <t>200_02_05</t>
  </si>
  <si>
    <t>200_02_06</t>
  </si>
  <si>
    <t>Connection of 150 mm internal diameter pipe to existing chamber depth to invert exceeding 2 metres, average depth to 1.5 metres</t>
  </si>
  <si>
    <t>1100_04_04</t>
  </si>
  <si>
    <t>Apply approved weed killer to footway formation</t>
  </si>
  <si>
    <t>Granite setts 100 x 200 on edge to  WSD/1100/1, type DS2, laid straight or curved over 15 metre radius</t>
  </si>
  <si>
    <t>Rectangular sign (including flag type) - Class 1 retroreflective. Sign size between 1.0 – 2.5m2</t>
  </si>
  <si>
    <t>Rectangular sign (including flag type) - Class 1 retroreflective. Sign size up to 0.15m2</t>
  </si>
  <si>
    <t>Rectangular sign (including flag type) - Class 1 retroreflective. Sign size between 0.15 – 0.25m2</t>
  </si>
  <si>
    <t>Remove from store and erect traffic sign or street name plate area not exceeding 0.5sq.m. on tubular steel post/posts/lamp column/offset bracket</t>
  </si>
  <si>
    <t>Remove from store and erect traffic sign area exceeding 1.0sq.m. but not exceeding 2.0sq.m. on tubular steel post/posts/offset bracket</t>
  </si>
  <si>
    <t>1200_03_03</t>
  </si>
  <si>
    <t>1200_03_04</t>
  </si>
  <si>
    <t>1200_03_05</t>
  </si>
  <si>
    <t>1200_03_06</t>
  </si>
  <si>
    <t>1200_03_07</t>
  </si>
  <si>
    <t xml:space="preserve">Tubular  galvanised steel post 76mm diameter to WSD/1200/1  height above ground level not exceeding 3.0m </t>
  </si>
  <si>
    <t>Adjust per 500mm for above or below ground level</t>
  </si>
  <si>
    <t>1200_03_08</t>
  </si>
  <si>
    <t>1200_03_09</t>
  </si>
  <si>
    <t>Letters/Numerals in white thermoplastic screed with applied ballotini 2800mm high</t>
  </si>
  <si>
    <t>1200_03_10</t>
  </si>
  <si>
    <t>700_04_01</t>
  </si>
  <si>
    <t>Resin Based Surface Treatment to Clause 924, (High Friction Surfaces), in red</t>
  </si>
  <si>
    <t>3100_01_04</t>
  </si>
  <si>
    <t>3100_01_05</t>
  </si>
  <si>
    <t>Provide and erect Glasdon Glenwood post - dark oak - 830mm, with red and white reflective bands</t>
  </si>
  <si>
    <t>Provide and erect Glasdon mini-ensgin bollard with 150mm signface to specified diagram</t>
  </si>
  <si>
    <t>Provide and erect timber post and rail as specified : post and rail (x3) fencing 1.2m high fence, rails at 300mm center with top rail 150mm below top of the post</t>
  </si>
  <si>
    <t>Approach improvements to Commonfield Lane</t>
  </si>
  <si>
    <t>5049/GWI/GA/009</t>
  </si>
  <si>
    <t>Trial hole location 1</t>
  </si>
  <si>
    <t>Trial hole location 2</t>
  </si>
  <si>
    <t>Trial hole location 3</t>
  </si>
  <si>
    <t>5049/GWI/TH/001</t>
  </si>
  <si>
    <t>5049/GWI/TH/002</t>
  </si>
  <si>
    <t>5049/GWI/TH/003</t>
  </si>
  <si>
    <t>TRAFFIC SIGNS</t>
  </si>
  <si>
    <t>WSD/1200/001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</si>
</sst>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00_);_(&quot;$&quot;* \(#,##0.00\);_(&quot;$&quot;* &quot;-&quot;??_);_(@_)"/>
    <numFmt numFmtId="166" formatCode="&quot;£&quot;#,##0.00"/>
    <numFmt numFmtId="167" formatCode="0#"/>
    <numFmt numFmtId="168" formatCode="#0"/>
  </numFmts>
  <fonts count="16" x14ac:knownFonts="1">
    <font>
      <sz val="11"/>
      <color theme="1"/>
      <name val="Calibri"/>
      <family val="2"/>
      <scheme val="minor"/>
    </font>
    <font>
      <sz val="11"/>
      <color theme="1"/>
      <name val="Calibri"/>
      <family val="2"/>
      <scheme val="minor"/>
    </font>
    <font>
      <sz val="10"/>
      <name val="Arial"/>
      <family val="2"/>
    </font>
    <font>
      <sz val="12"/>
      <name val="Arial"/>
      <family val="2"/>
    </font>
    <font>
      <sz val="11"/>
      <name val="Calibri"/>
      <family val="2"/>
      <scheme val="minor"/>
    </font>
    <font>
      <u/>
      <sz val="10"/>
      <color indexed="12"/>
      <name val="Arial"/>
      <family val="2"/>
    </font>
    <font>
      <i/>
      <sz val="11"/>
      <name val="Calibri"/>
      <family val="2"/>
      <scheme val="minor"/>
    </font>
    <font>
      <sz val="9"/>
      <name val="Arial"/>
      <family val="2"/>
    </font>
    <font>
      <sz val="9"/>
      <name val="Calibri"/>
      <family val="2"/>
    </font>
    <font>
      <b/>
      <sz val="9"/>
      <name val="Calibri"/>
      <family val="2"/>
    </font>
    <font>
      <b/>
      <i/>
      <sz val="9"/>
      <name val="Calibri"/>
      <family val="2"/>
    </font>
    <font>
      <b/>
      <sz val="9"/>
      <color indexed="8"/>
      <name val="Calibri"/>
      <family val="2"/>
    </font>
    <font>
      <sz val="9"/>
      <color indexed="8"/>
      <name val="Calibri"/>
      <family val="2"/>
    </font>
    <font>
      <b/>
      <sz val="9"/>
      <color theme="1"/>
      <name val="Calibri"/>
      <family val="2"/>
      <scheme val="minor"/>
    </font>
    <font>
      <sz val="9"/>
      <color theme="1"/>
      <name val="Calibri"/>
      <family val="2"/>
      <scheme val="minor"/>
    </font>
    <font>
      <u/>
      <sz val="9"/>
      <name val="Calibri"/>
      <family val="2"/>
    </font>
  </fonts>
  <fills count="7">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4">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0" fontId="2" fillId="0" borderId="0"/>
    <xf numFmtId="165" fontId="2"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2" fillId="0" borderId="0"/>
    <xf numFmtId="0" fontId="2" fillId="0" borderId="0"/>
    <xf numFmtId="0" fontId="3" fillId="0" borderId="0"/>
    <xf numFmtId="0" fontId="7" fillId="0" borderId="0"/>
  </cellStyleXfs>
  <cellXfs count="118">
    <xf numFmtId="0" fontId="0" fillId="0" borderId="0" xfId="0"/>
    <xf numFmtId="0" fontId="4" fillId="2" borderId="0" xfId="0" applyFont="1" applyFill="1" applyAlignment="1">
      <alignment horizontal="center" vertical="center"/>
    </xf>
    <xf numFmtId="0" fontId="4" fillId="2" borderId="0" xfId="0" applyFont="1" applyFill="1" applyAlignment="1">
      <alignment vertical="center" wrapText="1"/>
    </xf>
    <xf numFmtId="44" fontId="4" fillId="2" borderId="0" xfId="1" applyFont="1" applyFill="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44" fontId="4" fillId="0" borderId="0" xfId="1" applyFont="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43" fontId="4" fillId="0" borderId="0" xfId="1" applyNumberFormat="1" applyFont="1" applyAlignment="1">
      <alignment vertical="center"/>
    </xf>
    <xf numFmtId="44" fontId="4" fillId="0" borderId="0" xfId="1" applyFont="1" applyFill="1" applyAlignment="1">
      <alignment vertical="center"/>
    </xf>
    <xf numFmtId="0" fontId="4" fillId="0" borderId="0" xfId="0" applyFont="1" applyFill="1" applyAlignment="1">
      <alignment vertical="center"/>
    </xf>
    <xf numFmtId="0" fontId="6" fillId="0" borderId="0" xfId="0" applyFont="1" applyAlignment="1">
      <alignment vertical="center"/>
    </xf>
    <xf numFmtId="2" fontId="4" fillId="0" borderId="0" xfId="0" applyNumberFormat="1" applyFont="1" applyAlignment="1">
      <alignment horizontal="center" vertical="center"/>
    </xf>
    <xf numFmtId="44" fontId="6" fillId="0" borderId="0" xfId="1" applyFont="1" applyAlignment="1">
      <alignment vertical="center"/>
    </xf>
    <xf numFmtId="0" fontId="6" fillId="0" borderId="0" xfId="0" applyFont="1" applyFill="1" applyAlignment="1">
      <alignment vertical="center"/>
    </xf>
    <xf numFmtId="2" fontId="4" fillId="0" borderId="0" xfId="0" applyNumberFormat="1" applyFont="1" applyFill="1" applyAlignment="1">
      <alignment horizontal="center" vertical="center"/>
    </xf>
    <xf numFmtId="0" fontId="4" fillId="0" borderId="0" xfId="0" applyFont="1" applyAlignment="1">
      <alignment horizontal="center" vertical="center" wrapText="1"/>
    </xf>
    <xf numFmtId="44" fontId="4" fillId="0" borderId="0" xfId="1" applyFont="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vertical="center" wrapText="1"/>
    </xf>
    <xf numFmtId="2" fontId="4" fillId="3" borderId="0" xfId="0" applyNumberFormat="1" applyFont="1" applyFill="1" applyAlignment="1">
      <alignment horizontal="center" vertical="center"/>
    </xf>
    <xf numFmtId="44" fontId="4" fillId="3" borderId="0" xfId="1"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vertical="center" wrapText="1"/>
    </xf>
    <xf numFmtId="2" fontId="4" fillId="4" borderId="0" xfId="0" applyNumberFormat="1" applyFont="1" applyFill="1" applyAlignment="1">
      <alignment horizontal="center" vertical="center"/>
    </xf>
    <xf numFmtId="44" fontId="4" fillId="4" borderId="0" xfId="1" applyFont="1" applyFill="1" applyAlignment="1">
      <alignment vertical="center"/>
    </xf>
    <xf numFmtId="0" fontId="4" fillId="4" borderId="0" xfId="0" applyFont="1" applyFill="1" applyAlignment="1">
      <alignment vertical="center"/>
    </xf>
    <xf numFmtId="43" fontId="4" fillId="4" borderId="0" xfId="1" applyNumberFormat="1" applyFont="1" applyFill="1" applyAlignment="1">
      <alignment vertical="center"/>
    </xf>
    <xf numFmtId="0" fontId="8" fillId="0" borderId="0" xfId="13" applyFont="1"/>
    <xf numFmtId="0" fontId="9" fillId="5" borderId="0" xfId="13" applyFont="1" applyFill="1"/>
    <xf numFmtId="0" fontId="9" fillId="0" borderId="0" xfId="13" applyFont="1" applyFill="1"/>
    <xf numFmtId="0" fontId="9" fillId="0" borderId="0" xfId="13" applyFont="1" applyAlignment="1">
      <alignment horizontal="left" indent="3"/>
    </xf>
    <xf numFmtId="0" fontId="9" fillId="0" borderId="0" xfId="13" applyFont="1"/>
    <xf numFmtId="164" fontId="8" fillId="0" borderId="0" xfId="13" applyNumberFormat="1" applyFont="1"/>
    <xf numFmtId="0" fontId="9" fillId="0" borderId="0" xfId="13" applyFont="1" applyAlignment="1">
      <alignment horizontal="left" indent="4"/>
    </xf>
    <xf numFmtId="0" fontId="9" fillId="0" borderId="1" xfId="13" applyFont="1" applyBorder="1"/>
    <xf numFmtId="0" fontId="9" fillId="0" borderId="2" xfId="13" applyFont="1" applyBorder="1"/>
    <xf numFmtId="0" fontId="9" fillId="0" borderId="3" xfId="13" applyFont="1" applyBorder="1" applyAlignment="1">
      <alignment horizontal="center"/>
    </xf>
    <xf numFmtId="0" fontId="8" fillId="0" borderId="1" xfId="0" applyFont="1" applyFill="1" applyBorder="1" applyAlignment="1">
      <alignment vertical="top" wrapText="1"/>
    </xf>
    <xf numFmtId="0" fontId="8" fillId="0" borderId="2" xfId="13" applyFont="1" applyBorder="1"/>
    <xf numFmtId="14" fontId="8" fillId="0" borderId="3" xfId="13" applyNumberFormat="1" applyFont="1" applyBorder="1" applyAlignment="1">
      <alignment horizontal="center"/>
    </xf>
    <xf numFmtId="0" fontId="8" fillId="0" borderId="3" xfId="13" applyFont="1" applyBorder="1" applyAlignment="1">
      <alignment horizontal="center"/>
    </xf>
    <xf numFmtId="0" fontId="10" fillId="0" borderId="3" xfId="13" applyFont="1" applyBorder="1" applyAlignment="1">
      <alignment horizontal="center"/>
    </xf>
    <xf numFmtId="0" fontId="11" fillId="5" borderId="4" xfId="0" applyFont="1" applyFill="1" applyBorder="1" applyAlignment="1"/>
    <xf numFmtId="0" fontId="12" fillId="5" borderId="5" xfId="0" applyFont="1" applyFill="1" applyBorder="1" applyAlignment="1"/>
    <xf numFmtId="0" fontId="8" fillId="5" borderId="6" xfId="0" applyFont="1" applyFill="1" applyBorder="1"/>
    <xf numFmtId="0" fontId="11" fillId="5" borderId="7" xfId="0" applyFont="1" applyFill="1" applyBorder="1" applyAlignment="1">
      <alignment horizontal="right"/>
    </xf>
    <xf numFmtId="167" fontId="8" fillId="5" borderId="3" xfId="0" applyNumberFormat="1" applyFont="1" applyFill="1" applyBorder="1" applyAlignment="1">
      <alignment horizontal="center"/>
    </xf>
    <xf numFmtId="168" fontId="12" fillId="5" borderId="3" xfId="0" applyNumberFormat="1" applyFont="1" applyFill="1" applyBorder="1" applyAlignment="1">
      <alignment horizontal="center"/>
    </xf>
    <xf numFmtId="0" fontId="12" fillId="5" borderId="6" xfId="0" applyFont="1" applyFill="1" applyBorder="1"/>
    <xf numFmtId="167" fontId="8" fillId="5" borderId="3" xfId="0" quotePrefix="1" applyNumberFormat="1" applyFont="1" applyFill="1" applyBorder="1" applyAlignment="1">
      <alignment horizontal="center"/>
    </xf>
    <xf numFmtId="0" fontId="12" fillId="5" borderId="8" xfId="0" applyFont="1" applyFill="1" applyBorder="1" applyAlignment="1"/>
    <xf numFmtId="0" fontId="11" fillId="5" borderId="9" xfId="0" applyFont="1" applyFill="1" applyBorder="1" applyAlignment="1">
      <alignment horizontal="right"/>
    </xf>
    <xf numFmtId="167" fontId="8" fillId="5" borderId="10" xfId="0" applyNumberFormat="1" applyFont="1" applyFill="1" applyBorder="1" applyAlignment="1">
      <alignment horizontal="center"/>
    </xf>
    <xf numFmtId="168" fontId="12" fillId="5" borderId="10" xfId="0" applyNumberFormat="1" applyFont="1" applyFill="1" applyBorder="1" applyAlignment="1">
      <alignment horizontal="center"/>
    </xf>
    <xf numFmtId="0" fontId="11" fillId="5" borderId="1" xfId="0" applyFont="1" applyFill="1" applyBorder="1" applyAlignment="1"/>
    <xf numFmtId="0" fontId="11" fillId="5" borderId="1" xfId="0" applyFont="1" applyFill="1" applyBorder="1" applyAlignment="1">
      <alignment horizontal="center"/>
    </xf>
    <xf numFmtId="0" fontId="12" fillId="5" borderId="1" xfId="0" applyFont="1" applyFill="1" applyBorder="1" applyAlignment="1">
      <alignment horizontal="center"/>
    </xf>
    <xf numFmtId="167" fontId="8" fillId="0" borderId="3" xfId="0" applyNumberFormat="1" applyFont="1" applyFill="1" applyBorder="1" applyAlignment="1">
      <alignment horizontal="center" vertical="top"/>
    </xf>
    <xf numFmtId="0" fontId="8" fillId="0" borderId="3" xfId="0" applyFont="1" applyFill="1" applyBorder="1" applyAlignment="1">
      <alignment horizontal="center" vertical="top"/>
    </xf>
    <xf numFmtId="0" fontId="8" fillId="0" borderId="0" xfId="13" applyFont="1" applyAlignment="1">
      <alignment vertical="top"/>
    </xf>
    <xf numFmtId="0" fontId="8" fillId="0" borderId="1" xfId="0" applyFont="1" applyFill="1" applyBorder="1" applyAlignment="1">
      <alignment horizontal="center" vertical="top" wrapText="1"/>
    </xf>
    <xf numFmtId="0" fontId="8" fillId="0" borderId="1" xfId="0" applyFont="1" applyFill="1" applyBorder="1" applyAlignment="1">
      <alignment vertical="center" wrapText="1"/>
    </xf>
    <xf numFmtId="0" fontId="8" fillId="0" borderId="1" xfId="0" applyFont="1" applyFill="1" applyBorder="1" applyAlignment="1">
      <alignment horizontal="center" vertical="top"/>
    </xf>
    <xf numFmtId="0" fontId="8" fillId="0" borderId="0" xfId="13" applyFont="1" applyBorder="1"/>
    <xf numFmtId="0" fontId="8" fillId="0" borderId="0" xfId="13" applyFont="1" applyAlignment="1">
      <alignment horizontal="left" indent="1"/>
    </xf>
    <xf numFmtId="14" fontId="8" fillId="0" borderId="0" xfId="13" applyNumberFormat="1" applyFont="1" applyBorder="1" applyAlignment="1">
      <alignment horizontal="center"/>
    </xf>
    <xf numFmtId="0" fontId="10" fillId="0" borderId="0" xfId="13" applyFont="1" applyBorder="1" applyAlignment="1">
      <alignment horizontal="center"/>
    </xf>
    <xf numFmtId="0" fontId="8" fillId="0" borderId="0" xfId="13" applyFont="1" applyBorder="1" applyAlignment="1">
      <alignment horizontal="center"/>
    </xf>
    <xf numFmtId="0" fontId="8" fillId="0" borderId="0" xfId="13" applyFont="1" applyBorder="1" applyAlignment="1">
      <alignment vertical="top"/>
    </xf>
    <xf numFmtId="0" fontId="8" fillId="0" borderId="0" xfId="13" applyFont="1" applyBorder="1" applyAlignment="1">
      <alignment horizontal="center" wrapText="1"/>
    </xf>
    <xf numFmtId="0" fontId="9" fillId="5" borderId="0" xfId="0" applyFont="1" applyFill="1" applyBorder="1" applyAlignment="1">
      <alignment horizontal="right"/>
    </xf>
    <xf numFmtId="168" fontId="8" fillId="5" borderId="0" xfId="0" applyNumberFormat="1" applyFont="1" applyFill="1" applyBorder="1" applyAlignment="1">
      <alignment horizontal="center"/>
    </xf>
    <xf numFmtId="0" fontId="8" fillId="0" borderId="0" xfId="13" applyFont="1" applyFill="1" applyAlignment="1">
      <alignment horizontal="left" indent="1"/>
    </xf>
    <xf numFmtId="0" fontId="8" fillId="0" borderId="0" xfId="13" applyFont="1" applyFill="1"/>
    <xf numFmtId="0" fontId="8" fillId="0" borderId="0" xfId="13" applyFont="1" applyFill="1" applyBorder="1"/>
    <xf numFmtId="0" fontId="10" fillId="0" borderId="0" xfId="13" applyFont="1" applyFill="1" applyBorder="1" applyAlignment="1">
      <alignment horizontal="center"/>
    </xf>
    <xf numFmtId="0" fontId="13" fillId="6" borderId="3" xfId="0" applyFont="1" applyFill="1" applyBorder="1" applyAlignment="1">
      <alignment vertical="top" wrapText="1"/>
    </xf>
    <xf numFmtId="0" fontId="13" fillId="6" borderId="3" xfId="0" applyFont="1" applyFill="1" applyBorder="1" applyAlignment="1">
      <alignment horizontal="center" vertical="top" wrapText="1"/>
    </xf>
    <xf numFmtId="0" fontId="14" fillId="0" borderId="3" xfId="0" applyFont="1" applyBorder="1" applyAlignment="1">
      <alignment vertical="top" wrapText="1"/>
    </xf>
    <xf numFmtId="2" fontId="13" fillId="6" borderId="3" xfId="0" applyNumberFormat="1" applyFont="1" applyFill="1" applyBorder="1" applyAlignment="1">
      <alignment horizontal="center" vertical="top" wrapText="1"/>
    </xf>
    <xf numFmtId="0" fontId="14" fillId="0" borderId="3" xfId="0" applyFont="1" applyBorder="1" applyAlignment="1">
      <alignment horizontal="left" vertical="top" wrapText="1"/>
    </xf>
    <xf numFmtId="166" fontId="14" fillId="0" borderId="3" xfId="0" applyNumberFormat="1" applyFont="1" applyBorder="1" applyAlignment="1">
      <alignment vertical="top" wrapText="1"/>
    </xf>
    <xf numFmtId="0" fontId="13" fillId="6" borderId="1" xfId="0" applyFont="1" applyFill="1" applyBorder="1" applyAlignment="1">
      <alignment vertical="center" wrapText="1"/>
    </xf>
    <xf numFmtId="0" fontId="13" fillId="6" borderId="2" xfId="0" applyFont="1" applyFill="1" applyBorder="1" applyAlignment="1">
      <alignment vertical="center" wrapText="1"/>
    </xf>
    <xf numFmtId="166" fontId="13" fillId="6" borderId="3" xfId="0" applyNumberFormat="1" applyFont="1" applyFill="1" applyBorder="1" applyAlignment="1">
      <alignment vertical="center" wrapText="1"/>
    </xf>
    <xf numFmtId="1" fontId="8" fillId="0" borderId="0" xfId="13" applyNumberFormat="1" applyFont="1" applyAlignment="1">
      <alignment horizontal="center"/>
    </xf>
    <xf numFmtId="164" fontId="4" fillId="0" borderId="0" xfId="0" applyNumberFormat="1" applyFont="1" applyFill="1" applyAlignment="1">
      <alignment horizontal="center" vertical="center"/>
    </xf>
    <xf numFmtId="1" fontId="4" fillId="0" borderId="0" xfId="0" applyNumberFormat="1" applyFont="1" applyFill="1" applyAlignment="1">
      <alignment horizontal="center" vertical="center"/>
    </xf>
    <xf numFmtId="0" fontId="8" fillId="0" borderId="0" xfId="13" quotePrefix="1" applyFont="1" applyFill="1" applyAlignment="1">
      <alignment horizontal="left" indent="1"/>
    </xf>
    <xf numFmtId="0" fontId="15" fillId="0" borderId="1" xfId="0" applyFont="1" applyFill="1" applyBorder="1" applyAlignment="1">
      <alignment vertical="top" wrapText="1"/>
    </xf>
    <xf numFmtId="0" fontId="12" fillId="0" borderId="1" xfId="0" applyFont="1" applyFill="1" applyBorder="1" applyAlignment="1"/>
    <xf numFmtId="0" fontId="12" fillId="0" borderId="1" xfId="0" applyFont="1" applyFill="1" applyBorder="1" applyAlignment="1">
      <alignment horizontal="center"/>
    </xf>
    <xf numFmtId="0" fontId="12" fillId="0" borderId="1" xfId="0" applyFont="1" applyFill="1" applyBorder="1" applyAlignment="1">
      <alignment horizontal="center" vertical="center"/>
    </xf>
    <xf numFmtId="0" fontId="11" fillId="0" borderId="4" xfId="0" applyFont="1" applyFill="1" applyBorder="1" applyAlignment="1"/>
    <xf numFmtId="0" fontId="12" fillId="0" borderId="5" xfId="0" applyFont="1" applyFill="1" applyBorder="1" applyAlignment="1"/>
    <xf numFmtId="0" fontId="8" fillId="0" borderId="6" xfId="0" applyFont="1" applyFill="1" applyBorder="1"/>
    <xf numFmtId="0" fontId="11" fillId="0" borderId="7" xfId="0" applyFont="1" applyFill="1" applyBorder="1" applyAlignment="1">
      <alignment horizontal="right"/>
    </xf>
    <xf numFmtId="167" fontId="8" fillId="0" borderId="3" xfId="0" applyNumberFormat="1" applyFont="1" applyFill="1" applyBorder="1" applyAlignment="1">
      <alignment horizontal="center"/>
    </xf>
    <xf numFmtId="168" fontId="12" fillId="0" borderId="3" xfId="0" applyNumberFormat="1" applyFont="1" applyFill="1" applyBorder="1" applyAlignment="1">
      <alignment horizontal="center"/>
    </xf>
    <xf numFmtId="0" fontId="12" fillId="0" borderId="6" xfId="0" applyFont="1" applyFill="1" applyBorder="1"/>
    <xf numFmtId="167" fontId="8" fillId="0" borderId="3" xfId="0" quotePrefix="1" applyNumberFormat="1" applyFont="1" applyFill="1" applyBorder="1" applyAlignment="1">
      <alignment horizontal="center"/>
    </xf>
    <xf numFmtId="0" fontId="12" fillId="0" borderId="8" xfId="0" applyFont="1" applyFill="1" applyBorder="1" applyAlignment="1"/>
    <xf numFmtId="0" fontId="11" fillId="0" borderId="9" xfId="0" applyFont="1" applyFill="1" applyBorder="1" applyAlignment="1">
      <alignment horizontal="right"/>
    </xf>
    <xf numFmtId="167" fontId="8" fillId="0" borderId="10" xfId="0" applyNumberFormat="1" applyFont="1" applyFill="1" applyBorder="1" applyAlignment="1">
      <alignment horizontal="center"/>
    </xf>
    <xf numFmtId="168" fontId="12" fillId="0" borderId="10" xfId="0" applyNumberFormat="1" applyFont="1" applyFill="1" applyBorder="1" applyAlignment="1">
      <alignment horizontal="center"/>
    </xf>
    <xf numFmtId="0" fontId="11" fillId="0" borderId="1" xfId="0" applyFont="1" applyFill="1" applyBorder="1" applyAlignment="1"/>
    <xf numFmtId="0" fontId="11" fillId="0" borderId="1" xfId="0" applyFont="1" applyFill="1" applyBorder="1" applyAlignment="1">
      <alignment horizontal="center"/>
    </xf>
    <xf numFmtId="0" fontId="11" fillId="5" borderId="1" xfId="0" applyFont="1" applyFill="1" applyBorder="1" applyAlignment="1">
      <alignment horizontal="center"/>
    </xf>
    <xf numFmtId="0" fontId="11" fillId="5" borderId="2" xfId="0" applyFont="1" applyFill="1" applyBorder="1" applyAlignment="1">
      <alignment horizontal="center"/>
    </xf>
    <xf numFmtId="0" fontId="11" fillId="0" borderId="1" xfId="0" applyFont="1" applyFill="1" applyBorder="1" applyAlignment="1">
      <alignment horizontal="center"/>
    </xf>
    <xf numFmtId="0" fontId="11" fillId="0" borderId="2" xfId="0" applyFont="1" applyFill="1" applyBorder="1" applyAlignment="1">
      <alignment horizontal="center"/>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cellXfs>
  <cellStyles count="14">
    <cellStyle name="Comma 2" xfId="4"/>
    <cellStyle name="Currency" xfId="1" builtinId="4"/>
    <cellStyle name="Currency 2" xfId="7"/>
    <cellStyle name="Hyperlink 2" xfId="8"/>
    <cellStyle name="Normal" xfId="0" builtinId="0"/>
    <cellStyle name="Normal 2" xfId="2"/>
    <cellStyle name="Normal 3" xfId="5"/>
    <cellStyle name="Normal 3 2" xfId="9"/>
    <cellStyle name="Normal 4" xfId="10"/>
    <cellStyle name="Normal 5" xfId="11"/>
    <cellStyle name="Normal 6" xfId="6"/>
    <cellStyle name="Normal 7" xfId="12"/>
    <cellStyle name="Normal_100607 - SMBC Norton Lane Phase 1 BQ 2" xfId="13"/>
    <cellStyle name="Percent 2" xfId="3"/>
  </cellStyles>
  <dxfs count="0"/>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davieg1\Local%20Settings\Temporary%20Internet%20Files\OLK128\ASF%20Average%20South%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avieg1/Local%20Settings/Temporary%20Internet%20Files/OLK128/ASF%20Average%20South%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Bill"/>
      <sheetName val="Task Order"/>
      <sheetName val="Selection"/>
      <sheetName val="Level 1"/>
      <sheetName val="Level 2"/>
      <sheetName val="Schedule of Rates"/>
      <sheetName val="App A Summary"/>
      <sheetName val="App A Balfour Beatty"/>
      <sheetName val="App A Carillion"/>
      <sheetName val="App A Costain"/>
      <sheetName val="App A Interserve"/>
      <sheetName val="App A Lafarge"/>
      <sheetName val="PM Activity Schedule EM"/>
      <sheetName val="Adjusters"/>
      <sheetName val="Overview; ASC vs MF4"/>
      <sheetName val="Detailed; ASC vs MF4"/>
      <sheetName val="WAO &amp; Fees%"/>
      <sheetName val="Rate Summary"/>
      <sheetName val="Rate (0)"/>
      <sheetName val="Rate (1)"/>
      <sheetName val="Rate (2)"/>
      <sheetName val="Rate (3)"/>
      <sheetName val="Rate (4)"/>
      <sheetName val="Rate (5)"/>
      <sheetName val="Rogue Items"/>
      <sheetName val="Rate (6)"/>
      <sheetName val="Rate (7)"/>
      <sheetName val="Rate (8)"/>
      <sheetName val="Rate (9)"/>
      <sheetName val="Rate (10)"/>
      <sheetName val="Rate (11)"/>
      <sheetName val="Rate (12)"/>
      <sheetName val="Rate (13)"/>
      <sheetName val="Rate (14)"/>
      <sheetName val="Rate (15)"/>
      <sheetName val="Rate (16)"/>
      <sheetName val="Rate (17)"/>
      <sheetName val="Rate (18)"/>
      <sheetName val="Rate (19)"/>
      <sheetName val="Rate (20)"/>
      <sheetName val="Rate (21)"/>
      <sheetName val="Rate (22)"/>
      <sheetName val="Rate (23)"/>
      <sheetName val="Rate (24)"/>
      <sheetName val="Rate (25)"/>
      <sheetName val="Rate (26)"/>
      <sheetName val="Rate (27)"/>
      <sheetName val="Rate (28)"/>
      <sheetName val="Rate (29)"/>
      <sheetName val="Rate (30)"/>
      <sheetName val="Rate (31)"/>
      <sheetName val="Rate (32)"/>
      <sheetName val="Rate (33)"/>
      <sheetName val="Rate (34)"/>
      <sheetName val="Rate (35)"/>
      <sheetName val="Rate (36)"/>
      <sheetName val="Rate (37)"/>
      <sheetName val="Rate (38)"/>
      <sheetName val="Rate (39)"/>
      <sheetName val="Rate (40)"/>
      <sheetName val="Rate (41)"/>
      <sheetName val="Rate (42)"/>
      <sheetName val="Framework Memb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C2" t="str">
            <v>Item Ref</v>
          </cell>
        </row>
        <row r="4">
          <cell r="C4" t="e">
            <v>#REF!</v>
          </cell>
        </row>
        <row r="5">
          <cell r="C5" t="e">
            <v>#REF!</v>
          </cell>
        </row>
        <row r="6">
          <cell r="C6" t="e">
            <v>#REF!</v>
          </cell>
        </row>
        <row r="7">
          <cell r="C7" t="e">
            <v>#REF!</v>
          </cell>
        </row>
        <row r="8">
          <cell r="C8" t="e">
            <v>#REF!</v>
          </cell>
        </row>
        <row r="9">
          <cell r="C9" t="e">
            <v>#REF!</v>
          </cell>
        </row>
        <row r="10">
          <cell r="C10" t="e">
            <v>#REF!</v>
          </cell>
        </row>
        <row r="11">
          <cell r="C11" t="e">
            <v>#REF!</v>
          </cell>
        </row>
        <row r="12">
          <cell r="C12" t="e">
            <v>#REF!</v>
          </cell>
        </row>
        <row r="13">
          <cell r="C13" t="e">
            <v>#REF!</v>
          </cell>
        </row>
        <row r="14">
          <cell r="C14" t="e">
            <v>#REF!</v>
          </cell>
        </row>
        <row r="15">
          <cell r="C15" t="e">
            <v>#REF!</v>
          </cell>
        </row>
        <row r="16">
          <cell r="C16" t="e">
            <v>#REF!</v>
          </cell>
        </row>
        <row r="17">
          <cell r="C17" t="e">
            <v>#REF!</v>
          </cell>
        </row>
        <row r="18">
          <cell r="C18" t="e">
            <v>#REF!</v>
          </cell>
        </row>
        <row r="19">
          <cell r="C19" t="e">
            <v>#REF!</v>
          </cell>
        </row>
        <row r="20">
          <cell r="C20" t="e">
            <v>#REF!</v>
          </cell>
        </row>
        <row r="21">
          <cell r="C21" t="e">
            <v>#REF!</v>
          </cell>
        </row>
        <row r="22">
          <cell r="C22" t="e">
            <v>#REF!</v>
          </cell>
        </row>
        <row r="23">
          <cell r="C23" t="e">
            <v>#REF!</v>
          </cell>
        </row>
        <row r="24">
          <cell r="C24" t="e">
            <v>#REF!</v>
          </cell>
        </row>
        <row r="25">
          <cell r="C25" t="e">
            <v>#REF!</v>
          </cell>
        </row>
        <row r="26">
          <cell r="C26" t="e">
            <v>#REF!</v>
          </cell>
        </row>
        <row r="27">
          <cell r="C27" t="e">
            <v>#REF!</v>
          </cell>
        </row>
        <row r="28">
          <cell r="C28" t="e">
            <v>#REF!</v>
          </cell>
        </row>
        <row r="29">
          <cell r="C29" t="e">
            <v>#REF!</v>
          </cell>
        </row>
        <row r="30">
          <cell r="C30" t="e">
            <v>#REF!</v>
          </cell>
        </row>
        <row r="31">
          <cell r="C31" t="e">
            <v>#REF!</v>
          </cell>
        </row>
        <row r="32">
          <cell r="C32" t="e">
            <v>#REF!</v>
          </cell>
        </row>
        <row r="33">
          <cell r="C33" t="e">
            <v>#REF!</v>
          </cell>
        </row>
        <row r="34">
          <cell r="C34" t="e">
            <v>#REF!</v>
          </cell>
        </row>
        <row r="35">
          <cell r="C35" t="e">
            <v>#REF!</v>
          </cell>
        </row>
        <row r="36">
          <cell r="C36" t="e">
            <v>#REF!</v>
          </cell>
        </row>
        <row r="37">
          <cell r="C37" t="e">
            <v>#REF!</v>
          </cell>
        </row>
        <row r="38">
          <cell r="C38" t="e">
            <v>#REF!</v>
          </cell>
        </row>
        <row r="39">
          <cell r="C39" t="e">
            <v>#REF!</v>
          </cell>
        </row>
        <row r="40">
          <cell r="C40" t="e">
            <v>#REF!</v>
          </cell>
        </row>
        <row r="41">
          <cell r="C41" t="e">
            <v>#REF!</v>
          </cell>
        </row>
        <row r="42">
          <cell r="C42" t="e">
            <v>#REF!</v>
          </cell>
        </row>
        <row r="43">
          <cell r="C43" t="e">
            <v>#REF!</v>
          </cell>
        </row>
        <row r="44">
          <cell r="C44" t="e">
            <v>#REF!</v>
          </cell>
        </row>
        <row r="45">
          <cell r="C45" t="e">
            <v>#REF!</v>
          </cell>
        </row>
        <row r="46">
          <cell r="C46" t="e">
            <v>#REF!</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Bill"/>
      <sheetName val="Task Order"/>
      <sheetName val="Selection"/>
      <sheetName val="Level 1"/>
      <sheetName val="Level 2"/>
      <sheetName val="Schedule of Rates"/>
      <sheetName val="App A Summary"/>
      <sheetName val="App A Balfour Beatty"/>
      <sheetName val="App A Carillion"/>
      <sheetName val="App A Costain"/>
      <sheetName val="App A Interserve"/>
      <sheetName val="App A Lafarge"/>
      <sheetName val="PM Activity Schedule EM"/>
      <sheetName val="Adjusters"/>
      <sheetName val="Overview; ASC vs MF4"/>
      <sheetName val="Detailed; ASC vs MF4"/>
      <sheetName val="WAO &amp; Fees%"/>
      <sheetName val="Rate Summary"/>
      <sheetName val="Rate (0)"/>
      <sheetName val="Rate (1)"/>
      <sheetName val="Rate (2)"/>
      <sheetName val="Rate (3)"/>
      <sheetName val="Rate (4)"/>
      <sheetName val="Rate (5)"/>
      <sheetName val="Rogue Items"/>
      <sheetName val="Rate (6)"/>
      <sheetName val="Rate (7)"/>
      <sheetName val="Rate (8)"/>
      <sheetName val="Rate (9)"/>
      <sheetName val="Rate (10)"/>
      <sheetName val="Rate (11)"/>
      <sheetName val="Rate (12)"/>
      <sheetName val="Rate (13)"/>
      <sheetName val="Rate (14)"/>
      <sheetName val="Rate (15)"/>
      <sheetName val="Rate (16)"/>
      <sheetName val="Rate (17)"/>
      <sheetName val="Rate (18)"/>
      <sheetName val="Rate (19)"/>
      <sheetName val="Rate (20)"/>
      <sheetName val="Rate (21)"/>
      <sheetName val="Rate (22)"/>
      <sheetName val="Rate (23)"/>
      <sheetName val="Rate (24)"/>
      <sheetName val="Rate (25)"/>
      <sheetName val="Rate (26)"/>
      <sheetName val="Rate (27)"/>
      <sheetName val="Rate (28)"/>
      <sheetName val="Rate (29)"/>
      <sheetName val="Rate (30)"/>
      <sheetName val="Rate (31)"/>
      <sheetName val="Rate (32)"/>
      <sheetName val="Rate (33)"/>
      <sheetName val="Rate (34)"/>
      <sheetName val="Rate (35)"/>
      <sheetName val="Rate (36)"/>
      <sheetName val="Rate (37)"/>
      <sheetName val="Rate (38)"/>
      <sheetName val="Rate (39)"/>
      <sheetName val="Rate (40)"/>
      <sheetName val="Rate (41)"/>
      <sheetName val="Rate (42)"/>
      <sheetName val="Framework Memb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C2" t="str">
            <v>Item Ref</v>
          </cell>
        </row>
        <row r="4">
          <cell r="C4" t="e">
            <v>#REF!</v>
          </cell>
        </row>
        <row r="5">
          <cell r="C5" t="e">
            <v>#REF!</v>
          </cell>
        </row>
        <row r="6">
          <cell r="C6" t="e">
            <v>#REF!</v>
          </cell>
        </row>
        <row r="7">
          <cell r="C7" t="e">
            <v>#REF!</v>
          </cell>
        </row>
        <row r="8">
          <cell r="C8" t="e">
            <v>#REF!</v>
          </cell>
        </row>
        <row r="9">
          <cell r="C9" t="e">
            <v>#REF!</v>
          </cell>
        </row>
        <row r="10">
          <cell r="C10" t="e">
            <v>#REF!</v>
          </cell>
        </row>
        <row r="11">
          <cell r="C11" t="e">
            <v>#REF!</v>
          </cell>
        </row>
        <row r="12">
          <cell r="C12" t="e">
            <v>#REF!</v>
          </cell>
        </row>
        <row r="13">
          <cell r="C13" t="e">
            <v>#REF!</v>
          </cell>
        </row>
        <row r="14">
          <cell r="C14" t="e">
            <v>#REF!</v>
          </cell>
        </row>
        <row r="15">
          <cell r="C15" t="e">
            <v>#REF!</v>
          </cell>
        </row>
        <row r="16">
          <cell r="C16" t="e">
            <v>#REF!</v>
          </cell>
        </row>
        <row r="17">
          <cell r="C17" t="e">
            <v>#REF!</v>
          </cell>
        </row>
        <row r="18">
          <cell r="C18" t="e">
            <v>#REF!</v>
          </cell>
        </row>
        <row r="19">
          <cell r="C19" t="e">
            <v>#REF!</v>
          </cell>
        </row>
        <row r="20">
          <cell r="C20" t="e">
            <v>#REF!</v>
          </cell>
        </row>
        <row r="21">
          <cell r="C21" t="e">
            <v>#REF!</v>
          </cell>
        </row>
        <row r="22">
          <cell r="C22" t="e">
            <v>#REF!</v>
          </cell>
        </row>
        <row r="23">
          <cell r="C23" t="e">
            <v>#REF!</v>
          </cell>
        </row>
        <row r="24">
          <cell r="C24" t="e">
            <v>#REF!</v>
          </cell>
        </row>
        <row r="25">
          <cell r="C25" t="e">
            <v>#REF!</v>
          </cell>
        </row>
        <row r="26">
          <cell r="C26" t="e">
            <v>#REF!</v>
          </cell>
        </row>
        <row r="27">
          <cell r="C27" t="e">
            <v>#REF!</v>
          </cell>
        </row>
        <row r="28">
          <cell r="C28" t="e">
            <v>#REF!</v>
          </cell>
        </row>
        <row r="29">
          <cell r="C29" t="e">
            <v>#REF!</v>
          </cell>
        </row>
        <row r="30">
          <cell r="C30" t="e">
            <v>#REF!</v>
          </cell>
        </row>
        <row r="31">
          <cell r="C31" t="e">
            <v>#REF!</v>
          </cell>
        </row>
        <row r="32">
          <cell r="C32" t="e">
            <v>#REF!</v>
          </cell>
        </row>
        <row r="33">
          <cell r="C33" t="e">
            <v>#REF!</v>
          </cell>
        </row>
        <row r="34">
          <cell r="C34" t="e">
            <v>#REF!</v>
          </cell>
        </row>
        <row r="35">
          <cell r="C35" t="e">
            <v>#REF!</v>
          </cell>
        </row>
        <row r="36">
          <cell r="C36" t="e">
            <v>#REF!</v>
          </cell>
        </row>
        <row r="37">
          <cell r="C37" t="e">
            <v>#REF!</v>
          </cell>
        </row>
        <row r="38">
          <cell r="C38" t="e">
            <v>#REF!</v>
          </cell>
        </row>
        <row r="39">
          <cell r="C39" t="e">
            <v>#REF!</v>
          </cell>
        </row>
        <row r="40">
          <cell r="C40" t="e">
            <v>#REF!</v>
          </cell>
        </row>
        <row r="41">
          <cell r="C41" t="e">
            <v>#REF!</v>
          </cell>
        </row>
        <row r="42">
          <cell r="C42" t="e">
            <v>#REF!</v>
          </cell>
        </row>
        <row r="43">
          <cell r="C43" t="e">
            <v>#REF!</v>
          </cell>
        </row>
        <row r="44">
          <cell r="C44" t="e">
            <v>#REF!</v>
          </cell>
        </row>
        <row r="45">
          <cell r="C45" t="e">
            <v>#REF!</v>
          </cell>
        </row>
        <row r="46">
          <cell r="C46" t="e">
            <v>#REF!</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tabSelected="1" view="pageBreakPreview" topLeftCell="A34" zoomScale="85" zoomScaleNormal="100" zoomScaleSheetLayoutView="85" zoomScalePageLayoutView="55" workbookViewId="0">
      <selection activeCell="D54" sqref="D54"/>
    </sheetView>
  </sheetViews>
  <sheetFormatPr defaultRowHeight="12" x14ac:dyDescent="0.2"/>
  <cols>
    <col min="1" max="1" width="9.140625" style="32"/>
    <col min="2" max="2" width="39.5703125" style="32" customWidth="1"/>
    <col min="3" max="3" width="22.140625" style="32" bestFit="1" customWidth="1"/>
    <col min="4" max="5" width="14.140625" style="32" customWidth="1"/>
    <col min="6" max="16384" width="9.140625" style="32"/>
  </cols>
  <sheetData>
    <row r="1" spans="1:3" ht="13.5" customHeight="1" x14ac:dyDescent="0.2">
      <c r="B1" s="33"/>
    </row>
    <row r="2" spans="1:3" ht="13.5" customHeight="1" x14ac:dyDescent="0.2">
      <c r="B2" s="34" t="s">
        <v>304</v>
      </c>
      <c r="C2" s="33"/>
    </row>
    <row r="3" spans="1:3" ht="13.5" customHeight="1" x14ac:dyDescent="0.2">
      <c r="B3" s="32" t="s">
        <v>305</v>
      </c>
      <c r="C3" s="33"/>
    </row>
    <row r="4" spans="1:3" ht="13.5" customHeight="1" x14ac:dyDescent="0.2"/>
    <row r="5" spans="1:3" ht="13.5" customHeight="1" x14ac:dyDescent="0.2">
      <c r="A5" s="35" t="s">
        <v>190</v>
      </c>
      <c r="B5" s="36"/>
    </row>
    <row r="6" spans="1:3" ht="13.5" customHeight="1" x14ac:dyDescent="0.2"/>
    <row r="7" spans="1:3" ht="13.5" customHeight="1" x14ac:dyDescent="0.2">
      <c r="A7" s="37"/>
      <c r="B7" s="32" t="s">
        <v>191</v>
      </c>
    </row>
    <row r="8" spans="1:3" ht="13.5" customHeight="1" x14ac:dyDescent="0.2"/>
    <row r="9" spans="1:3" ht="13.5" customHeight="1" x14ac:dyDescent="0.2">
      <c r="A9" s="37"/>
      <c r="B9" s="32" t="s">
        <v>192</v>
      </c>
    </row>
    <row r="10" spans="1:3" ht="13.5" customHeight="1" x14ac:dyDescent="0.2"/>
    <row r="11" spans="1:3" ht="13.5" customHeight="1" x14ac:dyDescent="0.2">
      <c r="A11" s="37"/>
      <c r="B11" s="32" t="s">
        <v>193</v>
      </c>
    </row>
    <row r="12" spans="1:3" ht="13.5" customHeight="1" x14ac:dyDescent="0.2">
      <c r="A12" s="37"/>
    </row>
    <row r="13" spans="1:3" ht="13.5" customHeight="1" x14ac:dyDescent="0.2">
      <c r="A13" s="37"/>
      <c r="B13" s="32" t="s">
        <v>194</v>
      </c>
    </row>
    <row r="14" spans="1:3" ht="13.5" customHeight="1" x14ac:dyDescent="0.2"/>
    <row r="15" spans="1:3" ht="13.5" customHeight="1" x14ac:dyDescent="0.2">
      <c r="A15" s="35" t="s">
        <v>191</v>
      </c>
    </row>
    <row r="16" spans="1:3" ht="13.5" customHeight="1" x14ac:dyDescent="0.2"/>
    <row r="17" spans="1:5" ht="13.5" customHeight="1" x14ac:dyDescent="0.2">
      <c r="A17" s="38" t="s">
        <v>195</v>
      </c>
      <c r="B17" s="36"/>
      <c r="C17" s="36"/>
    </row>
    <row r="18" spans="1:5" ht="13.5" customHeight="1" x14ac:dyDescent="0.2">
      <c r="B18" s="39" t="s">
        <v>196</v>
      </c>
      <c r="C18" s="40"/>
      <c r="D18" s="41" t="s">
        <v>244</v>
      </c>
      <c r="E18" s="41" t="s">
        <v>197</v>
      </c>
    </row>
    <row r="19" spans="1:5" ht="13.5" customHeight="1" x14ac:dyDescent="0.2">
      <c r="B19" s="42" t="s">
        <v>198</v>
      </c>
      <c r="C19" s="43"/>
      <c r="D19" s="44">
        <v>42817</v>
      </c>
      <c r="E19" s="44"/>
    </row>
    <row r="20" spans="1:5" ht="13.5" customHeight="1" x14ac:dyDescent="0.2">
      <c r="B20" s="42" t="s">
        <v>199</v>
      </c>
      <c r="C20" s="43"/>
      <c r="D20" s="45" t="s">
        <v>306</v>
      </c>
      <c r="E20" s="45"/>
    </row>
    <row r="21" spans="1:5" ht="13.5" customHeight="1" x14ac:dyDescent="0.2">
      <c r="B21" s="42" t="s">
        <v>200</v>
      </c>
      <c r="C21" s="43"/>
      <c r="D21" s="46"/>
      <c r="E21" s="46"/>
    </row>
    <row r="22" spans="1:5" ht="13.5" customHeight="1" x14ac:dyDescent="0.2">
      <c r="B22" s="42" t="s">
        <v>201</v>
      </c>
      <c r="C22" s="43"/>
      <c r="D22" s="45" t="s">
        <v>260</v>
      </c>
      <c r="E22" s="45"/>
    </row>
    <row r="23" spans="1:5" ht="13.5" customHeight="1" x14ac:dyDescent="0.2">
      <c r="B23" s="42" t="s">
        <v>200</v>
      </c>
      <c r="C23" s="43"/>
      <c r="D23" s="46"/>
      <c r="E23" s="46"/>
    </row>
    <row r="24" spans="1:5" ht="13.5" customHeight="1" x14ac:dyDescent="0.2">
      <c r="B24" s="42" t="s">
        <v>202</v>
      </c>
      <c r="C24" s="43"/>
      <c r="D24" s="45" t="s">
        <v>307</v>
      </c>
      <c r="E24" s="45"/>
    </row>
    <row r="25" spans="1:5" ht="13.5" customHeight="1" x14ac:dyDescent="0.2">
      <c r="B25" s="42" t="s">
        <v>200</v>
      </c>
      <c r="C25" s="43"/>
      <c r="D25" s="46"/>
      <c r="E25" s="46"/>
    </row>
    <row r="26" spans="1:5" ht="13.5" customHeight="1" x14ac:dyDescent="0.2"/>
    <row r="27" spans="1:5" ht="13.5" customHeight="1" x14ac:dyDescent="0.2">
      <c r="A27" s="38" t="s">
        <v>203</v>
      </c>
      <c r="B27" s="36"/>
      <c r="C27" s="36"/>
    </row>
    <row r="28" spans="1:5" ht="13.5" customHeight="1" x14ac:dyDescent="0.2">
      <c r="B28" s="47" t="s">
        <v>204</v>
      </c>
      <c r="C28" s="48"/>
      <c r="D28" s="112" t="s">
        <v>205</v>
      </c>
      <c r="E28" s="113"/>
    </row>
    <row r="29" spans="1:5" ht="13.5" customHeight="1" x14ac:dyDescent="0.2">
      <c r="B29" s="49" t="s">
        <v>308</v>
      </c>
      <c r="C29" s="50" t="s">
        <v>206</v>
      </c>
      <c r="D29" s="51">
        <v>23</v>
      </c>
      <c r="E29" s="52"/>
    </row>
    <row r="30" spans="1:5" ht="13.5" customHeight="1" x14ac:dyDescent="0.2">
      <c r="B30" s="53"/>
      <c r="C30" s="50" t="s">
        <v>207</v>
      </c>
      <c r="D30" s="54">
        <v>3</v>
      </c>
      <c r="E30" s="54"/>
    </row>
    <row r="31" spans="1:5" ht="13.5" customHeight="1" x14ac:dyDescent="0.2">
      <c r="B31" s="55"/>
      <c r="C31" s="56" t="s">
        <v>208</v>
      </c>
      <c r="D31" s="57">
        <v>17</v>
      </c>
      <c r="E31" s="58"/>
    </row>
    <row r="32" spans="1:5" ht="13.5" customHeight="1" x14ac:dyDescent="0.2">
      <c r="B32" s="59" t="s">
        <v>209</v>
      </c>
      <c r="C32" s="60" t="s">
        <v>210</v>
      </c>
      <c r="D32" s="112" t="s">
        <v>211</v>
      </c>
      <c r="E32" s="113"/>
    </row>
    <row r="33" spans="1:5" x14ac:dyDescent="0.2">
      <c r="B33" s="95" t="s">
        <v>342</v>
      </c>
      <c r="C33" s="96" t="s">
        <v>350</v>
      </c>
      <c r="D33" s="62" t="s">
        <v>189</v>
      </c>
      <c r="E33" s="63"/>
    </row>
    <row r="34" spans="1:5" x14ac:dyDescent="0.2">
      <c r="B34" s="95" t="s">
        <v>343</v>
      </c>
      <c r="C34" s="96" t="s">
        <v>351</v>
      </c>
      <c r="D34" s="62" t="s">
        <v>189</v>
      </c>
      <c r="E34" s="63"/>
    </row>
    <row r="35" spans="1:5" s="64" customFormat="1" x14ac:dyDescent="0.2">
      <c r="B35" s="95" t="s">
        <v>344</v>
      </c>
      <c r="C35" s="96" t="s">
        <v>352</v>
      </c>
      <c r="D35" s="62" t="s">
        <v>189</v>
      </c>
      <c r="E35" s="63"/>
    </row>
    <row r="36" spans="1:5" x14ac:dyDescent="0.2">
      <c r="B36" s="95" t="s">
        <v>345</v>
      </c>
      <c r="C36" s="96" t="s">
        <v>353</v>
      </c>
      <c r="D36" s="62" t="s">
        <v>189</v>
      </c>
      <c r="E36" s="63"/>
    </row>
    <row r="37" spans="1:5" x14ac:dyDescent="0.2">
      <c r="B37" s="95" t="s">
        <v>346</v>
      </c>
      <c r="C37" s="96" t="s">
        <v>354</v>
      </c>
      <c r="D37" s="62" t="s">
        <v>189</v>
      </c>
      <c r="E37" s="63"/>
    </row>
    <row r="38" spans="1:5" x14ac:dyDescent="0.2">
      <c r="B38" s="95" t="s">
        <v>347</v>
      </c>
      <c r="C38" s="96" t="s">
        <v>355</v>
      </c>
      <c r="D38" s="62" t="s">
        <v>189</v>
      </c>
      <c r="E38" s="63"/>
    </row>
    <row r="39" spans="1:5" x14ac:dyDescent="0.2">
      <c r="B39" s="95" t="s">
        <v>348</v>
      </c>
      <c r="C39" s="96" t="s">
        <v>356</v>
      </c>
      <c r="D39" s="62" t="s">
        <v>189</v>
      </c>
      <c r="E39" s="63"/>
    </row>
    <row r="40" spans="1:5" x14ac:dyDescent="0.2">
      <c r="B40" s="95" t="s">
        <v>349</v>
      </c>
      <c r="C40" s="96" t="s">
        <v>357</v>
      </c>
      <c r="D40" s="62" t="s">
        <v>189</v>
      </c>
      <c r="E40" s="63"/>
    </row>
    <row r="41" spans="1:5" x14ac:dyDescent="0.2">
      <c r="B41" s="95" t="s">
        <v>407</v>
      </c>
      <c r="C41" s="96" t="s">
        <v>408</v>
      </c>
      <c r="D41" s="62" t="s">
        <v>189</v>
      </c>
      <c r="E41" s="63"/>
    </row>
    <row r="42" spans="1:5" x14ac:dyDescent="0.2">
      <c r="B42" s="95" t="s">
        <v>409</v>
      </c>
      <c r="C42" s="96" t="s">
        <v>412</v>
      </c>
      <c r="D42" s="62" t="s">
        <v>189</v>
      </c>
      <c r="E42" s="63"/>
    </row>
    <row r="43" spans="1:5" x14ac:dyDescent="0.2">
      <c r="B43" s="95" t="s">
        <v>410</v>
      </c>
      <c r="C43" s="96" t="s">
        <v>413</v>
      </c>
      <c r="D43" s="62" t="s">
        <v>189</v>
      </c>
      <c r="E43" s="63"/>
    </row>
    <row r="44" spans="1:5" x14ac:dyDescent="0.2">
      <c r="B44" s="95" t="s">
        <v>411</v>
      </c>
      <c r="C44" s="96" t="s">
        <v>414</v>
      </c>
      <c r="D44" s="62" t="s">
        <v>189</v>
      </c>
      <c r="E44" s="63"/>
    </row>
    <row r="45" spans="1:5" x14ac:dyDescent="0.2">
      <c r="A45" s="64"/>
      <c r="B45" s="42"/>
      <c r="C45" s="65"/>
      <c r="D45" s="62"/>
      <c r="E45" s="63"/>
    </row>
    <row r="46" spans="1:5" x14ac:dyDescent="0.2">
      <c r="B46" s="94" t="s">
        <v>261</v>
      </c>
      <c r="C46" s="65"/>
      <c r="D46" s="62"/>
      <c r="E46" s="63"/>
    </row>
    <row r="47" spans="1:5" x14ac:dyDescent="0.2">
      <c r="B47" s="42" t="s">
        <v>358</v>
      </c>
      <c r="C47" s="97" t="s">
        <v>279</v>
      </c>
      <c r="D47" s="62" t="s">
        <v>266</v>
      </c>
      <c r="E47" s="63"/>
    </row>
    <row r="48" spans="1:5" x14ac:dyDescent="0.2">
      <c r="A48" s="64"/>
      <c r="B48" s="42" t="s">
        <v>262</v>
      </c>
      <c r="C48" s="96" t="s">
        <v>280</v>
      </c>
      <c r="D48" s="62" t="s">
        <v>266</v>
      </c>
      <c r="E48" s="63"/>
    </row>
    <row r="49" spans="1:5" x14ac:dyDescent="0.2">
      <c r="B49" s="42" t="s">
        <v>359</v>
      </c>
      <c r="C49" s="96" t="s">
        <v>360</v>
      </c>
      <c r="D49" s="62" t="s">
        <v>266</v>
      </c>
      <c r="E49" s="63"/>
    </row>
    <row r="50" spans="1:5" x14ac:dyDescent="0.2">
      <c r="B50" s="42" t="s">
        <v>361</v>
      </c>
      <c r="C50" s="96" t="s">
        <v>362</v>
      </c>
      <c r="D50" s="62" t="s">
        <v>266</v>
      </c>
      <c r="E50" s="63"/>
    </row>
    <row r="51" spans="1:5" x14ac:dyDescent="0.2">
      <c r="B51" s="66" t="s">
        <v>263</v>
      </c>
      <c r="C51" s="97" t="s">
        <v>281</v>
      </c>
      <c r="D51" s="62" t="s">
        <v>266</v>
      </c>
      <c r="E51" s="63"/>
    </row>
    <row r="52" spans="1:5" x14ac:dyDescent="0.2">
      <c r="A52" s="64"/>
      <c r="B52" s="42" t="s">
        <v>264</v>
      </c>
      <c r="C52" s="96" t="s">
        <v>282</v>
      </c>
      <c r="D52" s="62" t="s">
        <v>189</v>
      </c>
      <c r="E52" s="63"/>
    </row>
    <row r="53" spans="1:5" x14ac:dyDescent="0.2">
      <c r="B53" s="42" t="s">
        <v>265</v>
      </c>
      <c r="C53" s="96" t="s">
        <v>283</v>
      </c>
      <c r="D53" s="62" t="s">
        <v>266</v>
      </c>
      <c r="E53" s="63"/>
    </row>
    <row r="54" spans="1:5" x14ac:dyDescent="0.2">
      <c r="B54" s="42" t="s">
        <v>415</v>
      </c>
      <c r="C54" s="96" t="s">
        <v>416</v>
      </c>
      <c r="D54" s="62" t="s">
        <v>266</v>
      </c>
      <c r="E54" s="63"/>
    </row>
    <row r="55" spans="1:5" s="64" customFormat="1" ht="13.5" customHeight="1" x14ac:dyDescent="0.25">
      <c r="B55" s="42" t="s">
        <v>363</v>
      </c>
      <c r="C55" s="67" t="s">
        <v>364</v>
      </c>
      <c r="D55" s="62" t="s">
        <v>189</v>
      </c>
      <c r="E55" s="63"/>
    </row>
    <row r="56" spans="1:5" s="64" customFormat="1" ht="13.5" customHeight="1" x14ac:dyDescent="0.25">
      <c r="B56" s="42" t="s">
        <v>369</v>
      </c>
      <c r="C56" s="67" t="s">
        <v>365</v>
      </c>
      <c r="D56" s="62" t="s">
        <v>189</v>
      </c>
      <c r="E56" s="63"/>
    </row>
    <row r="57" spans="1:5" s="64" customFormat="1" ht="13.5" customHeight="1" x14ac:dyDescent="0.25">
      <c r="B57" s="42" t="s">
        <v>370</v>
      </c>
      <c r="C57" s="67" t="s">
        <v>366</v>
      </c>
      <c r="D57" s="62" t="s">
        <v>189</v>
      </c>
      <c r="E57" s="63"/>
    </row>
    <row r="58" spans="1:5" s="64" customFormat="1" ht="13.5" customHeight="1" x14ac:dyDescent="0.25">
      <c r="B58" s="42" t="s">
        <v>371</v>
      </c>
      <c r="C58" s="67" t="s">
        <v>367</v>
      </c>
      <c r="D58" s="62" t="s">
        <v>189</v>
      </c>
      <c r="E58" s="63"/>
    </row>
    <row r="59" spans="1:5" s="64" customFormat="1" ht="13.5" customHeight="1" x14ac:dyDescent="0.25">
      <c r="B59" s="42" t="s">
        <v>372</v>
      </c>
      <c r="C59" s="67" t="s">
        <v>368</v>
      </c>
      <c r="D59" s="62" t="s">
        <v>189</v>
      </c>
      <c r="E59" s="63"/>
    </row>
    <row r="60" spans="1:5" s="64" customFormat="1" ht="13.5" customHeight="1" x14ac:dyDescent="0.25">
      <c r="B60" s="42"/>
      <c r="C60" s="67"/>
      <c r="D60" s="62"/>
      <c r="E60" s="63"/>
    </row>
    <row r="61" spans="1:5" ht="13.5" customHeight="1" x14ac:dyDescent="0.2">
      <c r="B61" s="78"/>
      <c r="C61" s="78"/>
      <c r="D61" s="78"/>
      <c r="E61" s="78"/>
    </row>
    <row r="62" spans="1:5" ht="13.5" customHeight="1" x14ac:dyDescent="0.2">
      <c r="A62" s="38" t="s">
        <v>212</v>
      </c>
      <c r="B62" s="34"/>
      <c r="C62" s="34"/>
      <c r="D62" s="78"/>
      <c r="E62" s="78"/>
    </row>
    <row r="63" spans="1:5" ht="13.5" customHeight="1" x14ac:dyDescent="0.2">
      <c r="B63" s="98" t="s">
        <v>204</v>
      </c>
      <c r="C63" s="99"/>
      <c r="D63" s="114" t="s">
        <v>205</v>
      </c>
      <c r="E63" s="115"/>
    </row>
    <row r="64" spans="1:5" ht="13.5" customHeight="1" x14ac:dyDescent="0.2">
      <c r="B64" s="100" t="s">
        <v>308</v>
      </c>
      <c r="C64" s="101" t="s">
        <v>206</v>
      </c>
      <c r="D64" s="102"/>
      <c r="E64" s="103"/>
    </row>
    <row r="65" spans="2:5" ht="13.5" customHeight="1" x14ac:dyDescent="0.2">
      <c r="B65" s="104"/>
      <c r="C65" s="101" t="s">
        <v>207</v>
      </c>
      <c r="D65" s="105"/>
      <c r="E65" s="105"/>
    </row>
    <row r="66" spans="2:5" ht="13.5" customHeight="1" x14ac:dyDescent="0.2">
      <c r="B66" s="106"/>
      <c r="C66" s="107" t="s">
        <v>208</v>
      </c>
      <c r="D66" s="108"/>
      <c r="E66" s="109"/>
    </row>
    <row r="67" spans="2:5" ht="13.5" customHeight="1" x14ac:dyDescent="0.2">
      <c r="B67" s="110" t="s">
        <v>209</v>
      </c>
      <c r="C67" s="111" t="s">
        <v>210</v>
      </c>
      <c r="D67" s="114" t="s">
        <v>211</v>
      </c>
      <c r="E67" s="115"/>
    </row>
    <row r="68" spans="2:5" s="64" customFormat="1" ht="13.5" customHeight="1" x14ac:dyDescent="0.2">
      <c r="B68" s="95" t="s">
        <v>302</v>
      </c>
      <c r="C68" s="96"/>
      <c r="D68" s="62"/>
      <c r="E68" s="63"/>
    </row>
    <row r="69" spans="2:5" ht="13.5" customHeight="1" x14ac:dyDescent="0.2">
      <c r="B69" s="42"/>
      <c r="C69" s="61"/>
      <c r="D69" s="62"/>
      <c r="E69" s="63"/>
    </row>
  </sheetData>
  <mergeCells count="4">
    <mergeCell ref="D28:E28"/>
    <mergeCell ref="D32:E32"/>
    <mergeCell ref="D63:E63"/>
    <mergeCell ref="D67:E67"/>
  </mergeCells>
  <pageMargins left="0.75" right="0.75" top="1" bottom="1" header="0.5" footer="0.5"/>
  <pageSetup paperSize="9" scale="79" orientation="portrait" r:id="rId1"/>
  <headerFooter alignWithMargins="0">
    <oddHeader>&amp;R&amp;G</oddHeader>
    <oddFooter>&amp;R&amp;A</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view="pageBreakPreview" zoomScale="70" zoomScaleNormal="85" zoomScaleSheetLayoutView="70" workbookViewId="0">
      <pane ySplit="1" topLeftCell="A2" activePane="bottomLeft" state="frozen"/>
      <selection activeCell="A2" sqref="A2"/>
      <selection pane="bottomLeft" activeCell="Q11" sqref="Q11"/>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7" s="6" customFormat="1" ht="30" customHeight="1" x14ac:dyDescent="0.25">
      <c r="A1" s="6" t="s">
        <v>10</v>
      </c>
      <c r="B1" s="6" t="s">
        <v>11</v>
      </c>
      <c r="C1" s="18" t="s">
        <v>12</v>
      </c>
      <c r="D1" s="14" t="s">
        <v>13</v>
      </c>
      <c r="E1" s="6" t="s">
        <v>14</v>
      </c>
      <c r="F1" s="19" t="s">
        <v>15</v>
      </c>
      <c r="G1" s="19" t="s">
        <v>16</v>
      </c>
    </row>
    <row r="2" spans="1:7" ht="30" customHeight="1" x14ac:dyDescent="0.25">
      <c r="A2" s="1">
        <v>1</v>
      </c>
      <c r="B2" s="1"/>
      <c r="C2" s="2" t="s">
        <v>308</v>
      </c>
      <c r="D2" s="1"/>
      <c r="E2" s="1"/>
      <c r="F2" s="3"/>
      <c r="G2" s="3"/>
    </row>
    <row r="3" spans="1:7" ht="30" customHeight="1" x14ac:dyDescent="0.25">
      <c r="A3" s="20">
        <v>2</v>
      </c>
      <c r="B3" s="21">
        <v>1100</v>
      </c>
      <c r="C3" s="22" t="s">
        <v>78</v>
      </c>
      <c r="D3" s="20"/>
      <c r="E3" s="20"/>
      <c r="F3" s="24"/>
      <c r="G3" s="24">
        <f>SUBTOTAL(9,G4:G16)</f>
        <v>0</v>
      </c>
    </row>
    <row r="4" spans="1:7" ht="45" x14ac:dyDescent="0.25">
      <c r="A4" s="25">
        <v>3</v>
      </c>
      <c r="B4" s="30" t="s">
        <v>79</v>
      </c>
      <c r="C4" s="27" t="s">
        <v>80</v>
      </c>
      <c r="D4" s="25"/>
      <c r="E4" s="25"/>
      <c r="F4" s="29"/>
      <c r="G4" s="29">
        <f>SUBTOTAL(9,G5:G9)</f>
        <v>0</v>
      </c>
    </row>
    <row r="5" spans="1:7" s="12" customFormat="1" ht="47.25" customHeight="1" x14ac:dyDescent="0.25">
      <c r="A5" s="8"/>
      <c r="B5" s="8" t="s">
        <v>81</v>
      </c>
      <c r="C5" s="9" t="s">
        <v>287</v>
      </c>
      <c r="D5" s="8">
        <v>24</v>
      </c>
      <c r="E5" s="8" t="s">
        <v>26</v>
      </c>
      <c r="F5" s="11"/>
      <c r="G5" s="11" t="str">
        <f t="shared" ref="G5:G7" si="0">IF(F5="","Unpriced",IF(D5="","Rate Only",D5*F5))</f>
        <v>Unpriced</v>
      </c>
    </row>
    <row r="6" spans="1:7" s="12" customFormat="1" ht="56.25" customHeight="1" x14ac:dyDescent="0.25">
      <c r="A6" s="8"/>
      <c r="B6" s="8" t="s">
        <v>82</v>
      </c>
      <c r="C6" s="9" t="s">
        <v>288</v>
      </c>
      <c r="D6" s="8">
        <v>4</v>
      </c>
      <c r="E6" s="8" t="s">
        <v>26</v>
      </c>
      <c r="F6" s="11"/>
      <c r="G6" s="11" t="str">
        <f t="shared" si="0"/>
        <v>Unpriced</v>
      </c>
    </row>
    <row r="7" spans="1:7" s="12" customFormat="1" ht="47.25" customHeight="1" x14ac:dyDescent="0.25">
      <c r="A7" s="8"/>
      <c r="B7" s="8" t="s">
        <v>83</v>
      </c>
      <c r="C7" s="9" t="s">
        <v>289</v>
      </c>
      <c r="D7" s="8">
        <v>4</v>
      </c>
      <c r="E7" s="8" t="s">
        <v>26</v>
      </c>
      <c r="F7" s="11"/>
      <c r="G7" s="11" t="str">
        <f t="shared" si="0"/>
        <v>Unpriced</v>
      </c>
    </row>
    <row r="8" spans="1:7" s="12" customFormat="1" ht="48.75" customHeight="1" x14ac:dyDescent="0.25">
      <c r="A8" s="8"/>
      <c r="B8" s="8" t="s">
        <v>84</v>
      </c>
      <c r="C8" s="9" t="s">
        <v>383</v>
      </c>
      <c r="D8" s="8">
        <v>28</v>
      </c>
      <c r="E8" s="8" t="s">
        <v>26</v>
      </c>
      <c r="F8" s="11"/>
      <c r="G8" s="11" t="str">
        <f t="shared" ref="G8" si="1">IF(F8="","Unpriced",IF(D8="","Rate Only",D8*F8))</f>
        <v>Unpriced</v>
      </c>
    </row>
    <row r="9" spans="1:7" s="12" customFormat="1" ht="48.75" customHeight="1" x14ac:dyDescent="0.25">
      <c r="A9" s="8"/>
      <c r="B9" s="8" t="s">
        <v>85</v>
      </c>
      <c r="C9" s="9" t="s">
        <v>290</v>
      </c>
      <c r="D9" s="8">
        <v>210</v>
      </c>
      <c r="E9" s="8" t="s">
        <v>26</v>
      </c>
      <c r="F9" s="11"/>
      <c r="G9" s="11" t="str">
        <f>IF(F9="","Unpriced",IF(D9="","Rate Only",D9*F9))</f>
        <v>Unpriced</v>
      </c>
    </row>
    <row r="10" spans="1:7" s="12" customFormat="1" ht="48.75" customHeight="1" x14ac:dyDescent="0.25">
      <c r="A10" s="8"/>
      <c r="B10" s="8" t="s">
        <v>323</v>
      </c>
      <c r="C10" s="9" t="s">
        <v>322</v>
      </c>
      <c r="D10" s="8">
        <v>1850</v>
      </c>
      <c r="E10" s="8" t="s">
        <v>26</v>
      </c>
      <c r="F10" s="11"/>
      <c r="G10" s="11" t="str">
        <f>IF(F10="","Unpriced",IF(D10="","Rate Only",D10*F10))</f>
        <v>Unpriced</v>
      </c>
    </row>
    <row r="11" spans="1:7" ht="58.5" customHeight="1" x14ac:dyDescent="0.25">
      <c r="A11" s="25">
        <v>3</v>
      </c>
      <c r="B11" s="30" t="s">
        <v>86</v>
      </c>
      <c r="C11" s="27" t="s">
        <v>87</v>
      </c>
      <c r="D11" s="25"/>
      <c r="E11" s="25"/>
      <c r="F11" s="29"/>
      <c r="G11" s="29"/>
    </row>
    <row r="12" spans="1:7" ht="45" x14ac:dyDescent="0.25">
      <c r="A12" s="25">
        <v>3</v>
      </c>
      <c r="B12" s="30" t="s">
        <v>88</v>
      </c>
      <c r="C12" s="27" t="s">
        <v>168</v>
      </c>
      <c r="D12" s="25"/>
      <c r="E12" s="25"/>
      <c r="F12" s="29"/>
      <c r="G12" s="29"/>
    </row>
    <row r="13" spans="1:7" ht="30" customHeight="1" x14ac:dyDescent="0.25">
      <c r="A13" s="25">
        <v>3</v>
      </c>
      <c r="B13" s="30" t="s">
        <v>177</v>
      </c>
      <c r="C13" s="27" t="s">
        <v>169</v>
      </c>
      <c r="D13" s="25"/>
      <c r="E13" s="25"/>
      <c r="F13" s="29"/>
      <c r="G13" s="29">
        <f>SUBTOTAL(9,G16:G16)</f>
        <v>0</v>
      </c>
    </row>
    <row r="14" spans="1:7" ht="41.25" customHeight="1" x14ac:dyDescent="0.25">
      <c r="A14" s="8"/>
      <c r="B14" s="8" t="s">
        <v>186</v>
      </c>
      <c r="C14" s="9" t="s">
        <v>324</v>
      </c>
      <c r="D14" s="8">
        <v>137</v>
      </c>
      <c r="E14" s="8" t="s">
        <v>77</v>
      </c>
      <c r="F14" s="11"/>
      <c r="G14" s="11" t="str">
        <f t="shared" ref="G14" si="2">IF(F14="","Unpriced",IF(D14="","Rate Only",D14*F14))</f>
        <v>Unpriced</v>
      </c>
    </row>
    <row r="15" spans="1:7" ht="41.25" customHeight="1" x14ac:dyDescent="0.25">
      <c r="A15" s="8"/>
      <c r="B15" s="8" t="s">
        <v>326</v>
      </c>
      <c r="C15" s="9" t="s">
        <v>325</v>
      </c>
      <c r="D15" s="8">
        <v>137</v>
      </c>
      <c r="E15" s="8" t="s">
        <v>77</v>
      </c>
      <c r="F15" s="11"/>
      <c r="G15" s="11" t="str">
        <f t="shared" ref="G15" si="3">IF(F15="","Unpriced",IF(D15="","Rate Only",D15*F15))</f>
        <v>Unpriced</v>
      </c>
    </row>
    <row r="16" spans="1:7" ht="83.25" customHeight="1" x14ac:dyDescent="0.25">
      <c r="A16" s="8"/>
      <c r="B16" s="8" t="s">
        <v>327</v>
      </c>
      <c r="C16" s="9" t="s">
        <v>291</v>
      </c>
      <c r="D16" s="8">
        <v>212</v>
      </c>
      <c r="E16" s="8" t="s">
        <v>77</v>
      </c>
      <c r="F16" s="11"/>
      <c r="G16" s="11" t="str">
        <f t="shared" ref="G16" si="4">IF(F16="","Unpriced",IF(D16="","Rate Only",D16*F16))</f>
        <v>Unpriced</v>
      </c>
    </row>
    <row r="17" spans="1:7" ht="39.75" customHeight="1" x14ac:dyDescent="0.25">
      <c r="A17" s="8"/>
      <c r="B17" s="8" t="s">
        <v>381</v>
      </c>
      <c r="C17" s="9" t="s">
        <v>382</v>
      </c>
      <c r="D17" s="8">
        <v>5652</v>
      </c>
      <c r="E17" s="8" t="s">
        <v>77</v>
      </c>
      <c r="F17" s="11"/>
      <c r="G17" s="11" t="str">
        <f t="shared" ref="G17" si="5">IF(F17="","Unpriced",IF(D17="","Rate Only",D17*F17))</f>
        <v>Unpriced</v>
      </c>
    </row>
    <row r="19" spans="1:7" ht="30" customHeight="1" x14ac:dyDescent="0.25">
      <c r="C19" s="5" t="s">
        <v>30</v>
      </c>
      <c r="G19" s="7">
        <f>SUBTOTAL(9,G4:G16)</f>
        <v>0</v>
      </c>
    </row>
    <row r="32" spans="1:7" ht="15" customHeight="1" x14ac:dyDescent="0.25">
      <c r="A32" s="4"/>
      <c r="B32" s="4"/>
      <c r="C32" s="4"/>
      <c r="D32" s="4"/>
      <c r="E32" s="4"/>
      <c r="F32" s="4"/>
      <c r="G32" s="4"/>
    </row>
    <row r="33" spans="1:7" ht="15" customHeight="1" x14ac:dyDescent="0.25">
      <c r="A33" s="4"/>
      <c r="B33" s="4"/>
      <c r="C33" s="4"/>
      <c r="D33" s="4"/>
      <c r="E33" s="4"/>
      <c r="F33" s="4"/>
      <c r="G33" s="4"/>
    </row>
    <row r="34" spans="1:7" ht="15" customHeight="1" x14ac:dyDescent="0.25">
      <c r="A34" s="4"/>
      <c r="B34" s="4"/>
      <c r="C34" s="4"/>
      <c r="D34" s="4"/>
      <c r="E34" s="4"/>
      <c r="F34" s="4"/>
      <c r="G34" s="4"/>
    </row>
    <row r="35" spans="1:7" ht="15" customHeight="1" x14ac:dyDescent="0.25">
      <c r="A35" s="4"/>
      <c r="B35" s="4"/>
      <c r="C35" s="4"/>
      <c r="D35" s="4"/>
      <c r="E35" s="4"/>
      <c r="F35" s="4"/>
      <c r="G35" s="4"/>
    </row>
    <row r="36" spans="1:7" ht="15" customHeight="1" x14ac:dyDescent="0.25">
      <c r="A36" s="4"/>
      <c r="B36" s="4"/>
      <c r="C36" s="4"/>
      <c r="D36" s="4"/>
      <c r="E36" s="4"/>
      <c r="F36" s="4"/>
      <c r="G36" s="4"/>
    </row>
    <row r="37" spans="1:7" ht="15" customHeight="1" x14ac:dyDescent="0.25">
      <c r="A37" s="4"/>
      <c r="B37" s="4"/>
      <c r="C37" s="4"/>
      <c r="D37" s="4"/>
      <c r="E37" s="4"/>
      <c r="F37" s="4"/>
      <c r="G37" s="4"/>
    </row>
    <row r="38" spans="1:7" ht="15" customHeight="1" x14ac:dyDescent="0.25">
      <c r="A38" s="4"/>
      <c r="B38" s="4"/>
      <c r="C38" s="4"/>
      <c r="D38" s="4"/>
      <c r="E38" s="4"/>
      <c r="F38" s="4"/>
      <c r="G38" s="4"/>
    </row>
    <row r="39" spans="1:7" ht="15" customHeight="1" x14ac:dyDescent="0.25">
      <c r="A39" s="4"/>
      <c r="B39" s="4"/>
      <c r="C39" s="4"/>
      <c r="D39" s="4"/>
      <c r="E39" s="4"/>
      <c r="F39" s="4"/>
      <c r="G39" s="4"/>
    </row>
    <row r="40" spans="1:7" ht="15" customHeight="1" x14ac:dyDescent="0.25">
      <c r="A40" s="4"/>
      <c r="B40" s="4"/>
      <c r="C40" s="4"/>
      <c r="D40" s="4"/>
      <c r="E40" s="4"/>
      <c r="F40" s="4"/>
      <c r="G40" s="4"/>
    </row>
    <row r="41" spans="1:7" ht="15" customHeight="1" x14ac:dyDescent="0.25">
      <c r="A41" s="4"/>
      <c r="B41" s="4"/>
      <c r="C41" s="4"/>
      <c r="D41" s="4"/>
      <c r="E41" s="4"/>
      <c r="F41" s="4"/>
      <c r="G41" s="4"/>
    </row>
    <row r="42" spans="1:7" ht="15" customHeight="1" x14ac:dyDescent="0.25">
      <c r="A42" s="4"/>
      <c r="B42" s="4"/>
      <c r="C42" s="4"/>
      <c r="D42" s="4"/>
      <c r="E42" s="4"/>
      <c r="F42" s="4"/>
      <c r="G42" s="4"/>
    </row>
    <row r="43" spans="1:7" ht="15" customHeight="1" x14ac:dyDescent="0.25">
      <c r="A43" s="4"/>
      <c r="B43" s="4"/>
      <c r="C43" s="4"/>
      <c r="D43" s="4"/>
      <c r="E43" s="4"/>
      <c r="F43" s="4"/>
      <c r="G43" s="4"/>
    </row>
    <row r="44" spans="1:7" ht="15" customHeight="1" x14ac:dyDescent="0.25">
      <c r="A44" s="4"/>
      <c r="B44" s="4"/>
      <c r="C44" s="4"/>
      <c r="D44" s="4"/>
      <c r="E44" s="4"/>
      <c r="F44" s="4"/>
      <c r="G44" s="4"/>
    </row>
    <row r="45" spans="1:7" ht="15" customHeight="1" x14ac:dyDescent="0.25">
      <c r="A45" s="4"/>
      <c r="B45" s="4"/>
      <c r="C45" s="4"/>
      <c r="D45" s="4"/>
      <c r="E45" s="4"/>
      <c r="F45" s="4"/>
      <c r="G45" s="4"/>
    </row>
    <row r="46" spans="1:7" ht="15" customHeight="1" x14ac:dyDescent="0.25">
      <c r="A46" s="4"/>
      <c r="B46" s="4"/>
      <c r="C46" s="4"/>
      <c r="D46" s="4"/>
      <c r="E46" s="4"/>
      <c r="F46" s="4"/>
      <c r="G46" s="4"/>
    </row>
    <row r="47" spans="1:7" ht="15" customHeight="1" x14ac:dyDescent="0.25">
      <c r="A47" s="4"/>
      <c r="B47" s="4"/>
      <c r="C47" s="4"/>
      <c r="D47" s="4"/>
      <c r="E47" s="4"/>
      <c r="F47" s="4"/>
      <c r="G47" s="4"/>
    </row>
    <row r="48" spans="1:7" ht="15" customHeight="1" x14ac:dyDescent="0.25">
      <c r="A48" s="4"/>
      <c r="B48" s="4"/>
      <c r="C48" s="4"/>
      <c r="D48" s="4"/>
      <c r="E48" s="4"/>
      <c r="F48" s="4"/>
      <c r="G48" s="4"/>
    </row>
    <row r="49" spans="1:7" ht="15" customHeight="1" x14ac:dyDescent="0.25">
      <c r="A49" s="4"/>
      <c r="B49" s="4"/>
      <c r="C49" s="4"/>
      <c r="D49" s="4"/>
      <c r="E49" s="4"/>
      <c r="F49" s="4"/>
      <c r="G49" s="4"/>
    </row>
    <row r="50" spans="1:7" ht="15" customHeight="1" x14ac:dyDescent="0.25">
      <c r="A50" s="4"/>
      <c r="B50" s="4"/>
      <c r="C50" s="4"/>
      <c r="D50" s="4"/>
      <c r="E50" s="4"/>
      <c r="F50" s="4"/>
      <c r="G50" s="4"/>
    </row>
    <row r="51" spans="1:7" ht="15" customHeight="1" x14ac:dyDescent="0.25">
      <c r="A51" s="4"/>
      <c r="B51" s="4"/>
      <c r="C51" s="4"/>
      <c r="D51" s="4"/>
      <c r="E51" s="4"/>
      <c r="F51" s="4"/>
      <c r="G51" s="4"/>
    </row>
    <row r="52" spans="1:7" ht="15" customHeight="1" x14ac:dyDescent="0.25">
      <c r="A52" s="4"/>
      <c r="B52" s="4"/>
      <c r="C52" s="4"/>
      <c r="D52" s="4"/>
      <c r="E52" s="4"/>
      <c r="F52" s="4"/>
      <c r="G52" s="4"/>
    </row>
    <row r="53" spans="1:7" ht="15" customHeight="1" x14ac:dyDescent="0.25">
      <c r="A53" s="4"/>
      <c r="B53" s="4"/>
      <c r="C53" s="4"/>
      <c r="D53" s="4"/>
      <c r="E53" s="4"/>
      <c r="F53" s="4"/>
      <c r="G53" s="4"/>
    </row>
    <row r="54" spans="1:7" ht="15" customHeight="1" x14ac:dyDescent="0.25">
      <c r="A54" s="4"/>
      <c r="B54" s="4"/>
      <c r="C54" s="4"/>
      <c r="D54" s="4"/>
      <c r="E54" s="4"/>
      <c r="F54" s="4"/>
      <c r="G54" s="4"/>
    </row>
    <row r="55" spans="1:7" ht="15" customHeight="1" x14ac:dyDescent="0.25">
      <c r="A55" s="4"/>
      <c r="B55" s="4"/>
      <c r="C55" s="4"/>
      <c r="D55" s="4"/>
      <c r="E55" s="4"/>
      <c r="F55" s="4"/>
      <c r="G55" s="4"/>
    </row>
    <row r="56" spans="1:7" ht="15" customHeight="1" x14ac:dyDescent="0.25">
      <c r="A56" s="4"/>
      <c r="B56" s="4"/>
      <c r="C56" s="4"/>
      <c r="D56" s="4"/>
      <c r="E56" s="4"/>
      <c r="F56" s="4"/>
      <c r="G56" s="4"/>
    </row>
    <row r="58" spans="1:7" ht="15" customHeight="1" x14ac:dyDescent="0.25">
      <c r="A58" s="4"/>
      <c r="B58" s="4"/>
      <c r="C58" s="4"/>
      <c r="D58" s="4"/>
      <c r="E58" s="4"/>
      <c r="F58" s="4"/>
      <c r="G58" s="4"/>
    </row>
    <row r="62" spans="1:7" ht="15" customHeight="1" x14ac:dyDescent="0.25">
      <c r="A62" s="4"/>
      <c r="B62" s="4"/>
      <c r="C62" s="4"/>
      <c r="D62" s="4"/>
      <c r="E62" s="4"/>
      <c r="F62" s="4"/>
      <c r="G62" s="4"/>
    </row>
    <row r="63" spans="1:7" ht="15" customHeight="1" x14ac:dyDescent="0.25">
      <c r="A63" s="4"/>
      <c r="B63" s="4"/>
      <c r="C63" s="4"/>
      <c r="D63" s="4"/>
      <c r="E63" s="4"/>
      <c r="F63" s="4"/>
      <c r="G63" s="4"/>
    </row>
    <row r="64" spans="1:7" ht="15" customHeight="1" x14ac:dyDescent="0.25">
      <c r="A64" s="4"/>
      <c r="B64" s="4"/>
      <c r="C64" s="4"/>
      <c r="D64" s="4"/>
      <c r="E64" s="4"/>
      <c r="F64" s="4"/>
      <c r="G64" s="4"/>
    </row>
    <row r="65" spans="1:7" ht="15" customHeight="1" x14ac:dyDescent="0.25">
      <c r="A65" s="4"/>
      <c r="B65" s="4"/>
      <c r="C65" s="4"/>
      <c r="D65" s="4"/>
      <c r="E65" s="4"/>
      <c r="F65" s="4"/>
      <c r="G65" s="4"/>
    </row>
    <row r="66" spans="1:7" ht="15" customHeight="1" x14ac:dyDescent="0.25">
      <c r="A66" s="4"/>
      <c r="B66" s="4"/>
      <c r="C66" s="4"/>
      <c r="D66" s="4"/>
      <c r="E66" s="4"/>
      <c r="F66" s="4"/>
      <c r="G66" s="4"/>
    </row>
    <row r="67" spans="1:7" ht="15" customHeight="1" x14ac:dyDescent="0.25">
      <c r="A67" s="4"/>
      <c r="B67" s="4"/>
      <c r="C67" s="4"/>
      <c r="D67" s="4"/>
      <c r="E67" s="4"/>
      <c r="F67" s="4"/>
      <c r="G67" s="4"/>
    </row>
    <row r="68" spans="1:7" ht="15" customHeight="1" x14ac:dyDescent="0.25">
      <c r="A68" s="4"/>
      <c r="B68" s="4"/>
      <c r="C68" s="4"/>
      <c r="D68" s="4"/>
      <c r="E68" s="4"/>
      <c r="F68" s="4"/>
      <c r="G68" s="4"/>
    </row>
    <row r="69" spans="1:7" ht="15" customHeight="1" x14ac:dyDescent="0.25">
      <c r="A69" s="4"/>
      <c r="B69" s="4"/>
      <c r="C69" s="4"/>
      <c r="D69" s="4"/>
      <c r="E69" s="4"/>
      <c r="F69" s="4"/>
      <c r="G69" s="4"/>
    </row>
    <row r="70" spans="1:7" ht="15" customHeight="1" x14ac:dyDescent="0.25">
      <c r="A70" s="4"/>
      <c r="B70" s="4"/>
      <c r="C70" s="4"/>
      <c r="D70" s="4"/>
      <c r="E70" s="4"/>
      <c r="F70" s="4"/>
      <c r="G70" s="4"/>
    </row>
    <row r="71" spans="1:7" ht="15" customHeight="1" x14ac:dyDescent="0.25">
      <c r="A71" s="4"/>
      <c r="B71" s="4"/>
      <c r="C71" s="4"/>
      <c r="D71" s="4"/>
      <c r="E71" s="4"/>
      <c r="F71" s="4"/>
      <c r="G71" s="4"/>
    </row>
    <row r="72" spans="1:7" ht="15" customHeight="1" x14ac:dyDescent="0.25">
      <c r="A72" s="4"/>
      <c r="B72" s="4"/>
      <c r="C72" s="4"/>
      <c r="D72" s="4"/>
      <c r="E72" s="4"/>
      <c r="F72" s="4"/>
      <c r="G72" s="4"/>
    </row>
    <row r="73" spans="1:7" ht="15" customHeight="1" x14ac:dyDescent="0.25">
      <c r="A73" s="4"/>
      <c r="B73" s="4"/>
      <c r="C73" s="4"/>
      <c r="D73" s="4"/>
      <c r="E73" s="4"/>
      <c r="F73" s="4"/>
      <c r="G73" s="4"/>
    </row>
    <row r="74" spans="1:7" ht="15" customHeight="1" x14ac:dyDescent="0.25">
      <c r="A74" s="4"/>
      <c r="B74" s="4"/>
      <c r="C74" s="4"/>
      <c r="D74" s="4"/>
      <c r="E74" s="4"/>
      <c r="F74" s="4"/>
      <c r="G74" s="4"/>
    </row>
    <row r="75" spans="1:7" ht="15" customHeight="1" x14ac:dyDescent="0.25">
      <c r="A75" s="4"/>
      <c r="B75" s="4"/>
      <c r="C75" s="4"/>
      <c r="D75" s="4"/>
      <c r="E75" s="4"/>
      <c r="F75" s="4"/>
      <c r="G75" s="4"/>
    </row>
    <row r="76" spans="1:7" ht="15" customHeight="1" x14ac:dyDescent="0.25">
      <c r="A76" s="4"/>
      <c r="B76" s="4"/>
      <c r="C76" s="4"/>
      <c r="D76" s="4"/>
      <c r="E76" s="4"/>
      <c r="F76" s="4"/>
      <c r="G76" s="4"/>
    </row>
    <row r="77" spans="1:7" ht="15" customHeight="1" x14ac:dyDescent="0.25">
      <c r="A77" s="4"/>
      <c r="B77" s="4"/>
      <c r="C77" s="4"/>
      <c r="D77" s="4"/>
      <c r="E77" s="4"/>
      <c r="F77" s="4"/>
      <c r="G77" s="4"/>
    </row>
    <row r="78" spans="1:7" ht="15" customHeight="1" x14ac:dyDescent="0.25">
      <c r="A78" s="4"/>
      <c r="B78" s="4"/>
      <c r="C78" s="4"/>
      <c r="D78" s="4"/>
      <c r="E78" s="4"/>
      <c r="F78" s="4"/>
      <c r="G78" s="4"/>
    </row>
    <row r="79" spans="1:7" ht="15" customHeight="1" x14ac:dyDescent="0.25">
      <c r="A79" s="4"/>
      <c r="B79" s="4"/>
      <c r="C79" s="4"/>
      <c r="D79" s="4"/>
      <c r="E79" s="4"/>
      <c r="F79" s="4"/>
      <c r="G79" s="4"/>
    </row>
    <row r="80" spans="1:7" ht="15" customHeight="1" x14ac:dyDescent="0.25">
      <c r="A80" s="4"/>
      <c r="B80" s="4"/>
      <c r="C80" s="4"/>
      <c r="D80" s="4"/>
      <c r="E80" s="4"/>
      <c r="F80" s="4"/>
      <c r="G80" s="4"/>
    </row>
    <row r="81" spans="1:7" ht="15" customHeight="1" x14ac:dyDescent="0.25">
      <c r="A81" s="4"/>
      <c r="B81" s="4"/>
      <c r="C81" s="4"/>
      <c r="D81" s="4"/>
      <c r="E81" s="4"/>
      <c r="F81" s="4"/>
      <c r="G81" s="4"/>
    </row>
    <row r="82" spans="1:7" ht="15" customHeight="1" x14ac:dyDescent="0.25">
      <c r="A82" s="4"/>
      <c r="B82" s="4"/>
      <c r="C82" s="4"/>
      <c r="D82" s="4"/>
      <c r="E82" s="4"/>
      <c r="F82" s="4"/>
      <c r="G82" s="4"/>
    </row>
    <row r="84" spans="1:7" ht="15" customHeight="1" x14ac:dyDescent="0.25">
      <c r="A84" s="4"/>
      <c r="B84" s="4"/>
      <c r="C84" s="4"/>
      <c r="D84" s="4"/>
      <c r="E84" s="4"/>
      <c r="F84" s="4"/>
      <c r="G84" s="4"/>
    </row>
    <row r="85" spans="1:7" ht="15" customHeight="1" x14ac:dyDescent="0.25">
      <c r="A85" s="4"/>
      <c r="B85" s="4"/>
      <c r="C85" s="4"/>
      <c r="D85" s="4"/>
      <c r="E85" s="4"/>
      <c r="F85" s="4"/>
      <c r="G85" s="4"/>
    </row>
    <row r="86" spans="1:7" ht="15" customHeight="1" x14ac:dyDescent="0.25">
      <c r="A86" s="4"/>
      <c r="B86" s="4"/>
      <c r="C86" s="4"/>
      <c r="D86" s="4"/>
      <c r="E86" s="4"/>
      <c r="F86" s="4"/>
      <c r="G86" s="4"/>
    </row>
    <row r="116" spans="1:7" ht="15" customHeight="1" x14ac:dyDescent="0.25">
      <c r="A116" s="4"/>
      <c r="B116" s="4"/>
      <c r="C116" s="4"/>
      <c r="D116" s="4"/>
      <c r="E116" s="4"/>
      <c r="F116" s="4"/>
      <c r="G116" s="4"/>
    </row>
    <row r="117" spans="1:7" ht="15" customHeight="1" x14ac:dyDescent="0.25">
      <c r="A117" s="4"/>
      <c r="B117" s="4"/>
      <c r="C117" s="4"/>
      <c r="D117" s="4"/>
      <c r="E117" s="4"/>
      <c r="F117" s="4"/>
      <c r="G117" s="4"/>
    </row>
    <row r="118" spans="1:7" ht="15" customHeight="1" x14ac:dyDescent="0.25">
      <c r="A118" s="4"/>
      <c r="B118" s="4"/>
      <c r="C118" s="4"/>
      <c r="D118" s="4"/>
      <c r="E118" s="4"/>
      <c r="F118" s="4"/>
      <c r="G118" s="4"/>
    </row>
    <row r="119" spans="1:7" ht="15" customHeight="1" x14ac:dyDescent="0.25">
      <c r="A119" s="4"/>
      <c r="B119" s="4"/>
      <c r="C119" s="4"/>
      <c r="D119" s="4"/>
      <c r="E119" s="4"/>
      <c r="F119" s="4"/>
      <c r="G119" s="4"/>
    </row>
    <row r="120" spans="1:7" ht="15" customHeight="1" x14ac:dyDescent="0.25">
      <c r="A120" s="4"/>
      <c r="B120" s="4"/>
      <c r="C120" s="4"/>
      <c r="D120" s="4"/>
      <c r="E120" s="4"/>
      <c r="F120" s="4"/>
      <c r="G120" s="4"/>
    </row>
    <row r="121" spans="1:7" ht="15" customHeight="1" x14ac:dyDescent="0.25">
      <c r="A121" s="4"/>
      <c r="B121" s="4"/>
      <c r="C121" s="4"/>
      <c r="D121" s="4"/>
      <c r="E121" s="4"/>
      <c r="F121" s="4"/>
      <c r="G121" s="4"/>
    </row>
    <row r="122" spans="1:7" ht="15" customHeight="1" x14ac:dyDescent="0.25">
      <c r="A122" s="4"/>
      <c r="B122" s="4"/>
      <c r="C122" s="4"/>
      <c r="D122" s="4"/>
      <c r="E122" s="4"/>
      <c r="F122" s="4"/>
      <c r="G122" s="4"/>
    </row>
    <row r="123" spans="1:7" ht="15" customHeight="1" x14ac:dyDescent="0.25">
      <c r="A123" s="4"/>
      <c r="B123" s="4"/>
      <c r="C123" s="4"/>
      <c r="D123" s="4"/>
      <c r="E123" s="4"/>
      <c r="F123" s="4"/>
      <c r="G123" s="4"/>
    </row>
    <row r="124" spans="1:7" ht="15" customHeight="1" x14ac:dyDescent="0.25">
      <c r="A124" s="4"/>
      <c r="B124" s="4"/>
      <c r="C124" s="4"/>
      <c r="D124" s="4"/>
      <c r="E124" s="4"/>
      <c r="F124" s="4"/>
      <c r="G124" s="4"/>
    </row>
    <row r="125" spans="1:7" ht="15" customHeight="1" x14ac:dyDescent="0.25">
      <c r="A125" s="4"/>
      <c r="B125" s="4"/>
      <c r="C125" s="4"/>
      <c r="D125" s="4"/>
      <c r="E125" s="4"/>
      <c r="F125" s="4"/>
      <c r="G125" s="4"/>
    </row>
    <row r="126" spans="1:7" ht="15" customHeight="1" x14ac:dyDescent="0.25">
      <c r="A126" s="4"/>
      <c r="B126" s="4"/>
      <c r="C126" s="4"/>
      <c r="D126" s="4"/>
      <c r="E126" s="4"/>
      <c r="F126" s="4"/>
      <c r="G126" s="4"/>
    </row>
    <row r="127" spans="1:7" ht="15" customHeight="1" x14ac:dyDescent="0.25">
      <c r="A127" s="4"/>
      <c r="B127" s="4"/>
      <c r="C127" s="4"/>
      <c r="D127" s="4"/>
      <c r="E127" s="4"/>
      <c r="F127" s="4"/>
      <c r="G127" s="4"/>
    </row>
    <row r="128" spans="1:7" ht="15" customHeight="1" x14ac:dyDescent="0.25">
      <c r="A128" s="4"/>
      <c r="B128" s="4"/>
      <c r="C128" s="4"/>
      <c r="D128" s="4"/>
      <c r="E128" s="4"/>
      <c r="F128" s="4"/>
      <c r="G128" s="4"/>
    </row>
    <row r="129" spans="1:7" ht="15" customHeight="1" x14ac:dyDescent="0.25">
      <c r="A129" s="4"/>
      <c r="B129" s="4"/>
      <c r="C129" s="4"/>
      <c r="D129" s="4"/>
      <c r="E129" s="4"/>
      <c r="F129" s="4"/>
      <c r="G129" s="4"/>
    </row>
    <row r="130" spans="1:7" ht="15" customHeight="1" x14ac:dyDescent="0.25">
      <c r="A130" s="4"/>
      <c r="B130" s="4"/>
      <c r="C130" s="4"/>
      <c r="D130" s="4"/>
      <c r="E130" s="4"/>
      <c r="F130" s="4"/>
      <c r="G130" s="4"/>
    </row>
    <row r="131" spans="1:7" ht="15" customHeight="1" x14ac:dyDescent="0.25">
      <c r="A131" s="4"/>
      <c r="B131" s="4"/>
      <c r="C131" s="4"/>
      <c r="D131" s="4"/>
      <c r="E131" s="4"/>
      <c r="F131" s="4"/>
      <c r="G131" s="4"/>
    </row>
    <row r="132" spans="1:7" ht="15" customHeight="1" x14ac:dyDescent="0.25">
      <c r="A132" s="4"/>
      <c r="B132" s="4"/>
      <c r="C132" s="4"/>
      <c r="D132" s="4"/>
      <c r="E132" s="4"/>
      <c r="F132" s="4"/>
      <c r="G132" s="4"/>
    </row>
    <row r="133" spans="1:7" ht="15" customHeight="1" x14ac:dyDescent="0.25">
      <c r="A133" s="4"/>
      <c r="B133" s="4"/>
      <c r="C133" s="4"/>
      <c r="D133" s="4"/>
      <c r="E133" s="4"/>
      <c r="F133" s="4"/>
      <c r="G133" s="4"/>
    </row>
    <row r="134" spans="1:7" ht="15" customHeight="1" x14ac:dyDescent="0.25">
      <c r="A134" s="4"/>
      <c r="B134" s="4"/>
      <c r="C134" s="4"/>
      <c r="D134" s="4"/>
      <c r="E134" s="4"/>
      <c r="F134" s="4"/>
      <c r="G134" s="4"/>
    </row>
    <row r="135" spans="1:7" ht="15" customHeight="1" x14ac:dyDescent="0.25">
      <c r="A135" s="4"/>
      <c r="B135" s="4"/>
      <c r="C135" s="4"/>
      <c r="D135" s="4"/>
      <c r="E135" s="4"/>
      <c r="F135" s="4"/>
      <c r="G135" s="4"/>
    </row>
    <row r="136" spans="1:7" ht="15" customHeight="1" x14ac:dyDescent="0.25">
      <c r="A136" s="4"/>
      <c r="B136" s="4"/>
      <c r="C136" s="4"/>
      <c r="D136" s="4"/>
      <c r="E136" s="4"/>
      <c r="F136" s="4"/>
      <c r="G136" s="4"/>
    </row>
    <row r="137" spans="1:7" ht="15" customHeight="1" x14ac:dyDescent="0.25">
      <c r="A137" s="4"/>
      <c r="B137" s="4"/>
      <c r="C137" s="4"/>
      <c r="D137" s="4"/>
      <c r="E137" s="4"/>
      <c r="F137" s="4"/>
      <c r="G137" s="4"/>
    </row>
    <row r="138" spans="1:7" ht="15" customHeight="1" x14ac:dyDescent="0.25">
      <c r="A138" s="4"/>
      <c r="B138" s="4"/>
      <c r="C138" s="4"/>
      <c r="D138" s="4"/>
      <c r="E138" s="4"/>
      <c r="F138" s="4"/>
      <c r="G138" s="4"/>
    </row>
    <row r="139" spans="1:7" ht="15" customHeight="1" x14ac:dyDescent="0.25">
      <c r="A139" s="4"/>
      <c r="B139" s="4"/>
      <c r="C139" s="4"/>
      <c r="D139" s="4"/>
      <c r="E139" s="4"/>
      <c r="F139" s="4"/>
      <c r="G139" s="4"/>
    </row>
    <row r="140" spans="1:7" ht="15" customHeight="1" x14ac:dyDescent="0.25">
      <c r="A140" s="4"/>
      <c r="B140" s="4"/>
      <c r="C140" s="4"/>
      <c r="D140" s="4"/>
      <c r="E140" s="4"/>
      <c r="F140" s="4"/>
      <c r="G140" s="4"/>
    </row>
    <row r="141" spans="1:7" ht="15" customHeight="1" x14ac:dyDescent="0.25">
      <c r="A141" s="4"/>
      <c r="B141" s="4"/>
      <c r="C141" s="4"/>
      <c r="D141" s="4"/>
      <c r="E141" s="4"/>
      <c r="F141" s="4"/>
      <c r="G141" s="4"/>
    </row>
    <row r="142" spans="1:7" ht="15" customHeight="1" x14ac:dyDescent="0.25">
      <c r="A142" s="4"/>
      <c r="B142" s="4"/>
      <c r="C142" s="4"/>
      <c r="D142" s="4"/>
      <c r="E142" s="4"/>
      <c r="F142" s="4"/>
      <c r="G142" s="4"/>
    </row>
    <row r="143" spans="1:7" ht="15" customHeight="1" x14ac:dyDescent="0.25">
      <c r="A143" s="4"/>
      <c r="B143" s="4"/>
      <c r="C143" s="4"/>
      <c r="D143" s="4"/>
      <c r="E143" s="4"/>
      <c r="F143" s="4"/>
      <c r="G143" s="4"/>
    </row>
    <row r="144" spans="1:7" ht="15" customHeight="1" x14ac:dyDescent="0.25">
      <c r="A144" s="4"/>
      <c r="B144" s="4"/>
      <c r="C144" s="4"/>
      <c r="D144" s="4"/>
      <c r="E144" s="4"/>
      <c r="F144" s="4"/>
      <c r="G144" s="4"/>
    </row>
    <row r="145" spans="1:7" ht="15" customHeight="1" x14ac:dyDescent="0.25">
      <c r="A145" s="4"/>
      <c r="B145" s="4"/>
      <c r="C145" s="4"/>
      <c r="D145" s="4"/>
      <c r="E145" s="4"/>
      <c r="F145" s="4"/>
      <c r="G145" s="4"/>
    </row>
    <row r="146" spans="1:7" ht="15" customHeight="1" x14ac:dyDescent="0.25">
      <c r="A146" s="4"/>
      <c r="B146" s="4"/>
      <c r="C146" s="4"/>
      <c r="D146" s="4"/>
      <c r="E146" s="4"/>
      <c r="F146" s="4"/>
      <c r="G146" s="4"/>
    </row>
    <row r="147" spans="1:7" ht="15" customHeight="1" x14ac:dyDescent="0.25">
      <c r="A147" s="4"/>
      <c r="B147" s="4"/>
      <c r="C147" s="4"/>
      <c r="D147" s="4"/>
      <c r="E147" s="4"/>
      <c r="F147" s="4"/>
      <c r="G147" s="4"/>
    </row>
    <row r="148" spans="1:7" ht="15" customHeight="1" x14ac:dyDescent="0.25">
      <c r="A148" s="4"/>
      <c r="B148" s="4"/>
      <c r="C148" s="4"/>
      <c r="D148" s="4"/>
      <c r="E148" s="4"/>
      <c r="F148" s="4"/>
      <c r="G148" s="4"/>
    </row>
    <row r="149" spans="1:7" ht="15" customHeight="1" x14ac:dyDescent="0.25">
      <c r="A149" s="4"/>
      <c r="B149" s="4"/>
      <c r="C149" s="4"/>
      <c r="D149" s="4"/>
      <c r="E149" s="4"/>
      <c r="F149" s="4"/>
      <c r="G149" s="4"/>
    </row>
    <row r="150" spans="1:7" ht="15" customHeight="1" x14ac:dyDescent="0.25">
      <c r="A150" s="4"/>
      <c r="B150" s="4"/>
      <c r="C150" s="4"/>
      <c r="D150" s="4"/>
      <c r="E150" s="4"/>
      <c r="F150" s="4"/>
      <c r="G150" s="4"/>
    </row>
    <row r="151" spans="1:7" ht="15" customHeight="1" x14ac:dyDescent="0.25">
      <c r="A151" s="4"/>
      <c r="B151" s="4"/>
      <c r="C151" s="4"/>
      <c r="D151" s="4"/>
      <c r="E151" s="4"/>
      <c r="F151" s="4"/>
      <c r="G151" s="4"/>
    </row>
    <row r="152" spans="1:7" ht="15" customHeight="1" x14ac:dyDescent="0.25">
      <c r="A152" s="4"/>
      <c r="B152" s="4"/>
      <c r="C152" s="4"/>
      <c r="D152" s="4"/>
      <c r="E152" s="4"/>
      <c r="F152" s="4"/>
      <c r="G152" s="4"/>
    </row>
    <row r="153" spans="1:7" ht="15" customHeight="1" x14ac:dyDescent="0.25">
      <c r="A153" s="4"/>
      <c r="B153" s="4"/>
      <c r="C153" s="4"/>
      <c r="D153" s="4"/>
      <c r="E153" s="4"/>
      <c r="F153" s="4"/>
      <c r="G153" s="4"/>
    </row>
    <row r="154" spans="1:7" ht="15" customHeight="1" x14ac:dyDescent="0.25">
      <c r="A154" s="4"/>
      <c r="B154" s="4"/>
      <c r="C154" s="4"/>
      <c r="D154" s="4"/>
      <c r="E154" s="4"/>
      <c r="F154" s="4"/>
      <c r="G154" s="4"/>
    </row>
    <row r="155" spans="1:7" ht="15" customHeight="1" x14ac:dyDescent="0.25">
      <c r="A155" s="4"/>
      <c r="B155" s="4"/>
      <c r="C155" s="4"/>
      <c r="D155" s="4"/>
      <c r="E155" s="4"/>
      <c r="F155" s="4"/>
      <c r="G155" s="4"/>
    </row>
  </sheetData>
  <autoFilter ref="A1:G155"/>
  <pageMargins left="0.7" right="0.7" top="0.75" bottom="0.75" header="0.3" footer="0.3"/>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Normal="85" zoomScaleSheetLayoutView="100" workbookViewId="0">
      <pane ySplit="1" topLeftCell="A5" activePane="bottomLeft" state="frozen"/>
      <selection activeCell="A2" sqref="A2"/>
      <selection pane="bottomLeft" activeCell="D15" sqref="D15"/>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7" s="6" customFormat="1" ht="30" customHeight="1" x14ac:dyDescent="0.25">
      <c r="A1" s="6" t="s">
        <v>10</v>
      </c>
      <c r="B1" s="6" t="s">
        <v>11</v>
      </c>
      <c r="C1" s="18" t="s">
        <v>12</v>
      </c>
      <c r="D1" s="14" t="s">
        <v>13</v>
      </c>
      <c r="E1" s="6" t="s">
        <v>14</v>
      </c>
      <c r="F1" s="19" t="s">
        <v>15</v>
      </c>
      <c r="G1" s="19" t="s">
        <v>16</v>
      </c>
    </row>
    <row r="2" spans="1:7" ht="30" customHeight="1" x14ac:dyDescent="0.25">
      <c r="A2" s="1">
        <v>1</v>
      </c>
      <c r="B2" s="1"/>
      <c r="C2" s="2" t="s">
        <v>308</v>
      </c>
      <c r="D2" s="1"/>
      <c r="E2" s="1"/>
      <c r="F2" s="3"/>
      <c r="G2" s="3"/>
    </row>
    <row r="3" spans="1:7" ht="30" customHeight="1" x14ac:dyDescent="0.25">
      <c r="A3" s="20">
        <v>2</v>
      </c>
      <c r="B3" s="21">
        <v>1200</v>
      </c>
      <c r="C3" s="22" t="s">
        <v>90</v>
      </c>
      <c r="D3" s="20"/>
      <c r="E3" s="20"/>
      <c r="F3" s="24"/>
      <c r="G3" s="24">
        <f>SUBTOTAL(9,G4:G15)</f>
        <v>0</v>
      </c>
    </row>
    <row r="4" spans="1:7" ht="30" customHeight="1" x14ac:dyDescent="0.25">
      <c r="A4" s="25">
        <v>3</v>
      </c>
      <c r="B4" s="30" t="s">
        <v>91</v>
      </c>
      <c r="C4" s="27" t="s">
        <v>92</v>
      </c>
      <c r="D4" s="25"/>
      <c r="E4" s="25"/>
      <c r="F4" s="29"/>
      <c r="G4" s="29" t="e">
        <f>SUBTOTAL(9,#REF!)</f>
        <v>#REF!</v>
      </c>
    </row>
    <row r="5" spans="1:7" ht="30" customHeight="1" x14ac:dyDescent="0.25">
      <c r="A5" s="25">
        <v>3</v>
      </c>
      <c r="B5" s="30" t="s">
        <v>93</v>
      </c>
      <c r="C5" s="27" t="s">
        <v>94</v>
      </c>
      <c r="D5" s="25"/>
      <c r="E5" s="25"/>
      <c r="F5" s="29"/>
      <c r="G5" s="29" t="e">
        <f>SUBTOTAL(9,#REF!)</f>
        <v>#REF!</v>
      </c>
    </row>
    <row r="6" spans="1:7" ht="30" customHeight="1" x14ac:dyDescent="0.25">
      <c r="A6" s="25">
        <v>3</v>
      </c>
      <c r="B6" s="30" t="s">
        <v>95</v>
      </c>
      <c r="C6" s="27" t="s">
        <v>96</v>
      </c>
      <c r="D6" s="25"/>
      <c r="E6" s="25"/>
      <c r="F6" s="29"/>
      <c r="G6" s="29">
        <f>SUBTOTAL(9,G14:G15)</f>
        <v>0</v>
      </c>
    </row>
    <row r="7" spans="1:7" ht="48.75" customHeight="1" x14ac:dyDescent="0.25">
      <c r="A7" s="8"/>
      <c r="B7" s="8" t="s">
        <v>97</v>
      </c>
      <c r="C7" s="9" t="s">
        <v>385</v>
      </c>
      <c r="D7" s="92">
        <v>1</v>
      </c>
      <c r="E7" s="8" t="s">
        <v>29</v>
      </c>
      <c r="F7" s="11"/>
      <c r="G7" s="11" t="str">
        <f t="shared" ref="G7" si="0">IF(F7="","Unpriced",IF(D7="","Rate Only",D7*F7))</f>
        <v>Unpriced</v>
      </c>
    </row>
    <row r="8" spans="1:7" ht="48.75" customHeight="1" x14ac:dyDescent="0.25">
      <c r="A8" s="8"/>
      <c r="B8" s="8" t="s">
        <v>98</v>
      </c>
      <c r="C8" s="9" t="s">
        <v>386</v>
      </c>
      <c r="D8" s="92">
        <v>1</v>
      </c>
      <c r="E8" s="8" t="s">
        <v>29</v>
      </c>
      <c r="F8" s="11"/>
      <c r="G8" s="11" t="str">
        <f t="shared" ref="G8" si="1">IF(F8="","Unpriced",IF(D8="","Rate Only",D8*F8))</f>
        <v>Unpriced</v>
      </c>
    </row>
    <row r="9" spans="1:7" ht="48.75" customHeight="1" x14ac:dyDescent="0.25">
      <c r="A9" s="8"/>
      <c r="B9" s="8" t="s">
        <v>389</v>
      </c>
      <c r="C9" s="9" t="s">
        <v>384</v>
      </c>
      <c r="D9" s="92">
        <v>2</v>
      </c>
      <c r="E9" s="8" t="s">
        <v>29</v>
      </c>
      <c r="F9" s="11"/>
      <c r="G9" s="11" t="str">
        <f t="shared" ref="G9:G11" si="2">IF(F9="","Unpriced",IF(D9="","Rate Only",D9*F9))</f>
        <v>Unpriced</v>
      </c>
    </row>
    <row r="10" spans="1:7" ht="58.5" customHeight="1" x14ac:dyDescent="0.25">
      <c r="A10" s="8"/>
      <c r="B10" s="8" t="s">
        <v>390</v>
      </c>
      <c r="C10" s="9" t="s">
        <v>387</v>
      </c>
      <c r="D10" s="92">
        <v>2</v>
      </c>
      <c r="E10" s="8" t="s">
        <v>29</v>
      </c>
      <c r="F10" s="11"/>
      <c r="G10" s="11" t="str">
        <f t="shared" si="2"/>
        <v>Unpriced</v>
      </c>
    </row>
    <row r="11" spans="1:7" ht="58.5" customHeight="1" x14ac:dyDescent="0.25">
      <c r="A11" s="8"/>
      <c r="B11" s="8" t="s">
        <v>391</v>
      </c>
      <c r="C11" s="9" t="s">
        <v>388</v>
      </c>
      <c r="D11" s="92">
        <v>2</v>
      </c>
      <c r="E11" s="8" t="s">
        <v>29</v>
      </c>
      <c r="F11" s="11"/>
      <c r="G11" s="11" t="str">
        <f t="shared" si="2"/>
        <v>Unpriced</v>
      </c>
    </row>
    <row r="12" spans="1:7" ht="58.5" customHeight="1" x14ac:dyDescent="0.25">
      <c r="A12" s="8"/>
      <c r="B12" s="8" t="s">
        <v>392</v>
      </c>
      <c r="C12" s="9" t="s">
        <v>394</v>
      </c>
      <c r="D12" s="92">
        <v>5</v>
      </c>
      <c r="E12" s="8" t="s">
        <v>29</v>
      </c>
      <c r="F12" s="11"/>
      <c r="G12" s="11" t="str">
        <f t="shared" ref="G12:G13" si="3">IF(F12="","Unpriced",IF(D12="","Rate Only",D12*F12))</f>
        <v>Unpriced</v>
      </c>
    </row>
    <row r="13" spans="1:7" ht="39" customHeight="1" x14ac:dyDescent="0.25">
      <c r="A13" s="8"/>
      <c r="B13" s="8" t="s">
        <v>393</v>
      </c>
      <c r="C13" s="9" t="s">
        <v>395</v>
      </c>
      <c r="D13" s="92">
        <v>7</v>
      </c>
      <c r="E13" s="8" t="s">
        <v>29</v>
      </c>
      <c r="F13" s="11"/>
      <c r="G13" s="11" t="str">
        <f t="shared" si="3"/>
        <v>Unpriced</v>
      </c>
    </row>
    <row r="14" spans="1:7" ht="48.75" customHeight="1" x14ac:dyDescent="0.25">
      <c r="A14" s="8"/>
      <c r="B14" s="8" t="s">
        <v>396</v>
      </c>
      <c r="C14" s="9" t="s">
        <v>292</v>
      </c>
      <c r="D14" s="92">
        <v>90</v>
      </c>
      <c r="E14" s="8" t="s">
        <v>26</v>
      </c>
      <c r="F14" s="11"/>
      <c r="G14" s="11" t="str">
        <f t="shared" ref="G14:G15" si="4">IF(F14="","Unpriced",IF(D14="","Rate Only",D14*F14))</f>
        <v>Unpriced</v>
      </c>
    </row>
    <row r="15" spans="1:7" ht="48.75" customHeight="1" x14ac:dyDescent="0.25">
      <c r="A15" s="8"/>
      <c r="B15" s="8" t="s">
        <v>397</v>
      </c>
      <c r="C15" s="9" t="s">
        <v>293</v>
      </c>
      <c r="D15" s="8">
        <v>25</v>
      </c>
      <c r="E15" s="8" t="s">
        <v>29</v>
      </c>
      <c r="F15" s="11"/>
      <c r="G15" s="11" t="str">
        <f t="shared" si="4"/>
        <v>Unpriced</v>
      </c>
    </row>
    <row r="16" spans="1:7" ht="48.75" customHeight="1" x14ac:dyDescent="0.25">
      <c r="A16" s="8"/>
      <c r="B16" s="8" t="s">
        <v>399</v>
      </c>
      <c r="C16" s="9" t="s">
        <v>398</v>
      </c>
      <c r="D16" s="8">
        <v>16</v>
      </c>
      <c r="E16" s="8" t="s">
        <v>29</v>
      </c>
      <c r="F16" s="11"/>
      <c r="G16" s="11" t="str">
        <f t="shared" ref="G16" si="5">IF(F16="","Unpriced",IF(D16="","Rate Only",D16*F16))</f>
        <v>Unpriced</v>
      </c>
    </row>
    <row r="18" spans="3:7" ht="30" customHeight="1" x14ac:dyDescent="0.25">
      <c r="C18" s="5" t="s">
        <v>30</v>
      </c>
      <c r="G18" s="7">
        <f>SUBTOTAL(9,G4:G15)</f>
        <v>0</v>
      </c>
    </row>
  </sheetData>
  <autoFilter ref="A1:G17"/>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zoomScale="85" zoomScaleNormal="85" zoomScaleSheetLayoutView="85" workbookViewId="0">
      <selection activeCell="E39" sqref="E39"/>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7" s="6" customFormat="1" ht="30" customHeight="1" x14ac:dyDescent="0.25">
      <c r="A1" s="6" t="s">
        <v>10</v>
      </c>
      <c r="B1" s="6" t="s">
        <v>11</v>
      </c>
      <c r="C1" s="18" t="s">
        <v>12</v>
      </c>
      <c r="D1" s="14" t="s">
        <v>13</v>
      </c>
      <c r="E1" s="6" t="s">
        <v>14</v>
      </c>
      <c r="F1" s="19" t="s">
        <v>15</v>
      </c>
      <c r="G1" s="19" t="s">
        <v>16</v>
      </c>
    </row>
    <row r="2" spans="1:7" ht="30" customHeight="1" x14ac:dyDescent="0.25">
      <c r="A2" s="1">
        <v>1</v>
      </c>
      <c r="B2" s="1"/>
      <c r="C2" s="2" t="s">
        <v>308</v>
      </c>
      <c r="D2" s="1"/>
      <c r="E2" s="1"/>
      <c r="F2" s="3"/>
      <c r="G2" s="3"/>
    </row>
    <row r="3" spans="1:7" ht="30" customHeight="1" x14ac:dyDescent="0.25">
      <c r="A3" s="20">
        <v>2</v>
      </c>
      <c r="B3" s="21">
        <v>3000</v>
      </c>
      <c r="C3" s="22" t="s">
        <v>132</v>
      </c>
      <c r="D3" s="20"/>
      <c r="E3" s="20"/>
      <c r="F3" s="24"/>
      <c r="G3" s="24">
        <f>SUBTOTAL(9,G4:G7)</f>
        <v>0</v>
      </c>
    </row>
    <row r="4" spans="1:7" ht="30" customHeight="1" x14ac:dyDescent="0.25">
      <c r="A4" s="25">
        <v>3</v>
      </c>
      <c r="B4" s="30" t="s">
        <v>133</v>
      </c>
      <c r="C4" s="27" t="s">
        <v>134</v>
      </c>
      <c r="D4" s="25"/>
      <c r="E4" s="25"/>
      <c r="F4" s="29"/>
      <c r="G4" s="29"/>
    </row>
    <row r="5" spans="1:7" ht="30" customHeight="1" x14ac:dyDescent="0.25">
      <c r="A5" s="25">
        <v>3</v>
      </c>
      <c r="B5" s="30" t="s">
        <v>135</v>
      </c>
      <c r="C5" s="27" t="s">
        <v>136</v>
      </c>
      <c r="D5" s="25"/>
      <c r="E5" s="25"/>
      <c r="F5" s="29"/>
      <c r="G5" s="29">
        <f>SUBTOTAL(9,G6:G7)</f>
        <v>0</v>
      </c>
    </row>
    <row r="6" spans="1:7" ht="50.25" customHeight="1" x14ac:dyDescent="0.25">
      <c r="B6" s="6" t="s">
        <v>137</v>
      </c>
      <c r="C6" s="9" t="s">
        <v>138</v>
      </c>
      <c r="D6" s="8">
        <v>170</v>
      </c>
      <c r="E6" s="8" t="s">
        <v>77</v>
      </c>
      <c r="F6" s="11"/>
      <c r="G6" s="11" t="str">
        <f t="shared" ref="G6:G7" si="0">IF(F6="","Unpriced",IF(D6="","Rate Only",D6*F6))</f>
        <v>Unpriced</v>
      </c>
    </row>
    <row r="7" spans="1:7" ht="50.25" customHeight="1" x14ac:dyDescent="0.25">
      <c r="B7" s="6" t="s">
        <v>139</v>
      </c>
      <c r="C7" s="9" t="s">
        <v>187</v>
      </c>
      <c r="D7" s="8">
        <v>30</v>
      </c>
      <c r="E7" s="8" t="s">
        <v>77</v>
      </c>
      <c r="F7" s="11"/>
      <c r="G7" s="11" t="str">
        <f t="shared" si="0"/>
        <v>Unpriced</v>
      </c>
    </row>
    <row r="9" spans="1:7" ht="30" customHeight="1" x14ac:dyDescent="0.25">
      <c r="C9" s="5" t="s">
        <v>30</v>
      </c>
      <c r="G9" s="7">
        <f>SUBTOTAL(9,G4:G7)</f>
        <v>0</v>
      </c>
    </row>
  </sheetData>
  <autoFilter ref="A1:G8"/>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view="pageBreakPreview" zoomScale="90" zoomScaleNormal="85" zoomScaleSheetLayoutView="90" workbookViewId="0">
      <selection activeCell="N8" sqref="N8"/>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9" s="6" customFormat="1" ht="30" customHeight="1" x14ac:dyDescent="0.25">
      <c r="A1" s="6" t="s">
        <v>10</v>
      </c>
      <c r="B1" s="6" t="s">
        <v>11</v>
      </c>
      <c r="C1" s="18" t="s">
        <v>12</v>
      </c>
      <c r="D1" s="14" t="s">
        <v>13</v>
      </c>
      <c r="E1" s="6" t="s">
        <v>14</v>
      </c>
      <c r="F1" s="19" t="s">
        <v>15</v>
      </c>
      <c r="G1" s="19" t="s">
        <v>16</v>
      </c>
    </row>
    <row r="2" spans="1:9" ht="30" customHeight="1" x14ac:dyDescent="0.25">
      <c r="A2" s="1">
        <v>1</v>
      </c>
      <c r="B2" s="1"/>
      <c r="C2" s="2" t="s">
        <v>308</v>
      </c>
      <c r="D2" s="1"/>
      <c r="E2" s="1"/>
      <c r="F2" s="3"/>
      <c r="G2" s="3"/>
    </row>
    <row r="3" spans="1:9" ht="30" customHeight="1" x14ac:dyDescent="0.25">
      <c r="A3" s="20">
        <v>2</v>
      </c>
      <c r="B3" s="21">
        <v>3100</v>
      </c>
      <c r="C3" s="22" t="s">
        <v>295</v>
      </c>
      <c r="D3" s="20"/>
      <c r="E3" s="20"/>
      <c r="F3" s="24"/>
      <c r="G3" s="24">
        <f>SUBTOTAL(9,G4:G5)</f>
        <v>0</v>
      </c>
    </row>
    <row r="4" spans="1:9" ht="30" customHeight="1" x14ac:dyDescent="0.25">
      <c r="A4" s="25">
        <v>3</v>
      </c>
      <c r="B4" s="30" t="s">
        <v>294</v>
      </c>
      <c r="C4" s="27" t="s">
        <v>296</v>
      </c>
      <c r="D4" s="25"/>
      <c r="E4" s="25"/>
      <c r="F4" s="29"/>
      <c r="G4" s="29">
        <f>SUBTOTAL(9,G5:G5)</f>
        <v>0</v>
      </c>
    </row>
    <row r="5" spans="1:9" ht="68.25" customHeight="1" x14ac:dyDescent="0.25">
      <c r="B5" s="6" t="s">
        <v>298</v>
      </c>
      <c r="C5" s="9" t="s">
        <v>330</v>
      </c>
      <c r="D5" s="8">
        <v>2</v>
      </c>
      <c r="E5" s="8" t="s">
        <v>29</v>
      </c>
      <c r="F5" s="11"/>
      <c r="G5" s="11" t="str">
        <f t="shared" ref="G5:G6" si="0">IF(F5="","Unpriced",IF(D5="","Rate Only",D5*F5))</f>
        <v>Unpriced</v>
      </c>
    </row>
    <row r="6" spans="1:9" s="12" customFormat="1" ht="63" customHeight="1" x14ac:dyDescent="0.25">
      <c r="A6" s="8"/>
      <c r="B6" s="6" t="s">
        <v>299</v>
      </c>
      <c r="C6" s="9" t="s">
        <v>339</v>
      </c>
      <c r="D6" s="8">
        <v>166</v>
      </c>
      <c r="E6" s="8" t="s">
        <v>77</v>
      </c>
      <c r="F6" s="11"/>
      <c r="G6" s="11" t="str">
        <f t="shared" si="0"/>
        <v>Unpriced</v>
      </c>
      <c r="I6"/>
    </row>
    <row r="7" spans="1:9" s="12" customFormat="1" ht="63" customHeight="1" x14ac:dyDescent="0.25">
      <c r="A7" s="8"/>
      <c r="B7" s="6" t="s">
        <v>338</v>
      </c>
      <c r="C7" s="9" t="s">
        <v>404</v>
      </c>
      <c r="D7" s="8">
        <v>2</v>
      </c>
      <c r="E7" s="8" t="s">
        <v>29</v>
      </c>
      <c r="F7" s="11"/>
      <c r="G7" s="11" t="str">
        <f t="shared" ref="G7" si="1">IF(F7="","Unpriced",IF(D7="","Rate Only",D7*F7))</f>
        <v>Unpriced</v>
      </c>
      <c r="I7"/>
    </row>
    <row r="8" spans="1:9" s="12" customFormat="1" ht="63" customHeight="1" x14ac:dyDescent="0.25">
      <c r="A8" s="8"/>
      <c r="B8" s="6" t="s">
        <v>402</v>
      </c>
      <c r="C8" s="9" t="s">
        <v>405</v>
      </c>
      <c r="D8" s="8">
        <v>1</v>
      </c>
      <c r="E8" s="8" t="s">
        <v>29</v>
      </c>
      <c r="F8" s="11"/>
      <c r="G8" s="11" t="str">
        <f t="shared" ref="G8:G9" si="2">IF(F8="","Unpriced",IF(D8="","Rate Only",D8*F8))</f>
        <v>Unpriced</v>
      </c>
      <c r="I8"/>
    </row>
    <row r="9" spans="1:9" s="12" customFormat="1" ht="63" customHeight="1" x14ac:dyDescent="0.25">
      <c r="A9" s="8"/>
      <c r="B9" s="6" t="s">
        <v>403</v>
      </c>
      <c r="C9" s="9" t="s">
        <v>406</v>
      </c>
      <c r="D9" s="8">
        <v>85</v>
      </c>
      <c r="E9" s="8" t="s">
        <v>77</v>
      </c>
      <c r="F9" s="11"/>
      <c r="G9" s="11" t="str">
        <f t="shared" si="2"/>
        <v>Unpriced</v>
      </c>
      <c r="I9"/>
    </row>
    <row r="10" spans="1:9" ht="30" customHeight="1" x14ac:dyDescent="0.25">
      <c r="C10" s="5" t="s">
        <v>30</v>
      </c>
      <c r="G10" s="7">
        <f>SUBTOTAL(9,G4:G5)</f>
        <v>0</v>
      </c>
    </row>
  </sheetData>
  <autoFilter ref="A1:G5"/>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view="pageBreakPreview" topLeftCell="A37" zoomScaleNormal="100" zoomScaleSheetLayoutView="100" zoomScalePageLayoutView="55" workbookViewId="0">
      <selection activeCell="B55" sqref="B55"/>
    </sheetView>
  </sheetViews>
  <sheetFormatPr defaultRowHeight="12" x14ac:dyDescent="0.2"/>
  <cols>
    <col min="1" max="1" width="9.140625" style="32"/>
    <col min="2" max="2" width="43.5703125" style="32" customWidth="1"/>
    <col min="3" max="3" width="17.7109375" style="32" customWidth="1"/>
    <col min="4" max="5" width="14.140625" style="32" customWidth="1"/>
    <col min="6" max="16384" width="9.140625" style="32"/>
  </cols>
  <sheetData>
    <row r="1" spans="1:5" ht="13.5" customHeight="1" x14ac:dyDescent="0.2"/>
    <row r="2" spans="1:5" ht="13.5" customHeight="1" x14ac:dyDescent="0.2">
      <c r="B2" s="33" t="str">
        <f>'1.0'!B2</f>
        <v>5049 - GREENWAYS PHASE 1, COMMONFIELD LANE TO FBC CENTRE GORSE RIDE, WOKINGHAM</v>
      </c>
      <c r="C2" s="33"/>
    </row>
    <row r="3" spans="1:5" ht="13.5" customHeight="1" x14ac:dyDescent="0.2"/>
    <row r="4" spans="1:5" ht="13.5" customHeight="1" x14ac:dyDescent="0.2">
      <c r="A4" s="35" t="s">
        <v>192</v>
      </c>
    </row>
    <row r="5" spans="1:5" ht="13.5" customHeight="1" x14ac:dyDescent="0.2"/>
    <row r="6" spans="1:5" ht="13.5" customHeight="1" x14ac:dyDescent="0.2">
      <c r="A6" s="38" t="s">
        <v>213</v>
      </c>
      <c r="B6" s="36"/>
    </row>
    <row r="7" spans="1:5" ht="13.5" customHeight="1" x14ac:dyDescent="0.2"/>
    <row r="8" spans="1:5" ht="13.5" customHeight="1" x14ac:dyDescent="0.2">
      <c r="B8" s="32" t="s">
        <v>313</v>
      </c>
    </row>
    <row r="9" spans="1:5" ht="13.5" customHeight="1" x14ac:dyDescent="0.2">
      <c r="B9" s="32" t="s">
        <v>309</v>
      </c>
    </row>
    <row r="10" spans="1:5" ht="13.5" customHeight="1" x14ac:dyDescent="0.2">
      <c r="B10" s="32" t="s">
        <v>214</v>
      </c>
    </row>
    <row r="11" spans="1:5" ht="13.5" customHeight="1" x14ac:dyDescent="0.2">
      <c r="B11" s="32" t="s">
        <v>215</v>
      </c>
    </row>
    <row r="12" spans="1:5" ht="13.5" customHeight="1" x14ac:dyDescent="0.2"/>
    <row r="13" spans="1:5" ht="13.5" customHeight="1" x14ac:dyDescent="0.2">
      <c r="A13" s="38" t="s">
        <v>216</v>
      </c>
      <c r="B13" s="36"/>
    </row>
    <row r="14" spans="1:5" ht="13.5" customHeight="1" x14ac:dyDescent="0.2">
      <c r="C14" s="36"/>
    </row>
    <row r="15" spans="1:5" ht="13.5" customHeight="1" x14ac:dyDescent="0.2">
      <c r="B15" s="32" t="s">
        <v>217</v>
      </c>
      <c r="C15" s="68"/>
      <c r="D15" s="68"/>
      <c r="E15" s="68"/>
    </row>
    <row r="16" spans="1:5" ht="13.5" customHeight="1" x14ac:dyDescent="0.2">
      <c r="B16" s="32" t="s">
        <v>218</v>
      </c>
      <c r="C16" s="68"/>
      <c r="D16" s="68"/>
      <c r="E16" s="68"/>
    </row>
    <row r="17" spans="1:5" ht="13.5" customHeight="1" x14ac:dyDescent="0.2">
      <c r="B17" s="32" t="s">
        <v>219</v>
      </c>
      <c r="C17" s="68"/>
      <c r="D17" s="68"/>
      <c r="E17" s="68"/>
    </row>
    <row r="18" spans="1:5" ht="13.5" customHeight="1" x14ac:dyDescent="0.2">
      <c r="B18" s="32" t="s">
        <v>247</v>
      </c>
      <c r="C18" s="68"/>
      <c r="D18" s="68"/>
      <c r="E18" s="68"/>
    </row>
    <row r="19" spans="1:5" ht="13.5" customHeight="1" x14ac:dyDescent="0.2">
      <c r="B19" s="32" t="s">
        <v>256</v>
      </c>
      <c r="C19" s="68"/>
      <c r="D19" s="68"/>
      <c r="E19" s="68"/>
    </row>
    <row r="20" spans="1:5" ht="13.5" customHeight="1" x14ac:dyDescent="0.2">
      <c r="B20" s="32" t="s">
        <v>257</v>
      </c>
      <c r="C20" s="68"/>
      <c r="D20" s="68"/>
      <c r="E20" s="68"/>
    </row>
    <row r="21" spans="1:5" ht="13.5" customHeight="1" x14ac:dyDescent="0.2">
      <c r="B21" s="32" t="s">
        <v>258</v>
      </c>
      <c r="C21" s="68"/>
      <c r="D21" s="68"/>
      <c r="E21" s="68"/>
    </row>
    <row r="22" spans="1:5" ht="13.5" customHeight="1" x14ac:dyDescent="0.2">
      <c r="B22" s="69"/>
      <c r="C22" s="68"/>
      <c r="D22" s="70"/>
      <c r="E22" s="70"/>
    </row>
    <row r="23" spans="1:5" ht="13.5" customHeight="1" x14ac:dyDescent="0.2">
      <c r="A23" s="38" t="s">
        <v>220</v>
      </c>
      <c r="B23" s="36"/>
      <c r="C23" s="68"/>
      <c r="D23" s="71"/>
      <c r="E23" s="71"/>
    </row>
    <row r="24" spans="1:5" ht="13.5" customHeight="1" x14ac:dyDescent="0.2">
      <c r="C24" s="68"/>
      <c r="D24" s="72"/>
      <c r="E24" s="72"/>
    </row>
    <row r="25" spans="1:5" ht="13.5" customHeight="1" x14ac:dyDescent="0.2">
      <c r="B25" s="32" t="s">
        <v>221</v>
      </c>
      <c r="C25" s="68"/>
      <c r="D25" s="71"/>
      <c r="E25" s="71"/>
    </row>
    <row r="26" spans="1:5" ht="13.5" customHeight="1" x14ac:dyDescent="0.2">
      <c r="B26" s="32" t="s">
        <v>222</v>
      </c>
      <c r="C26" s="68"/>
      <c r="D26" s="72"/>
      <c r="E26" s="72"/>
    </row>
    <row r="27" spans="1:5" ht="13.5" customHeight="1" x14ac:dyDescent="0.2">
      <c r="B27" s="32" t="s">
        <v>223</v>
      </c>
      <c r="C27" s="73"/>
      <c r="D27" s="74"/>
      <c r="E27" s="74"/>
    </row>
    <row r="28" spans="1:5" ht="13.5" customHeight="1" x14ac:dyDescent="0.2">
      <c r="B28" s="69" t="s">
        <v>224</v>
      </c>
      <c r="C28" s="68"/>
      <c r="D28" s="68"/>
      <c r="E28" s="68"/>
    </row>
    <row r="29" spans="1:5" ht="13.5" customHeight="1" x14ac:dyDescent="0.2">
      <c r="B29" s="69" t="s">
        <v>225</v>
      </c>
      <c r="C29" s="75"/>
      <c r="D29" s="76"/>
      <c r="E29" s="76"/>
    </row>
    <row r="30" spans="1:5" ht="13.5" customHeight="1" x14ac:dyDescent="0.2">
      <c r="B30" s="77" t="s">
        <v>226</v>
      </c>
      <c r="C30" s="75"/>
      <c r="D30" s="76"/>
      <c r="E30" s="76"/>
    </row>
    <row r="31" spans="1:5" ht="13.5" customHeight="1" x14ac:dyDescent="0.2"/>
    <row r="32" spans="1:5" ht="13.5" customHeight="1" x14ac:dyDescent="0.2">
      <c r="A32" s="38" t="s">
        <v>227</v>
      </c>
      <c r="B32" s="36"/>
      <c r="C32" s="68"/>
      <c r="D32" s="71"/>
      <c r="E32" s="71"/>
    </row>
    <row r="33" spans="2:5" ht="13.5" customHeight="1" x14ac:dyDescent="0.2">
      <c r="C33" s="68"/>
      <c r="D33" s="72"/>
      <c r="E33" s="72"/>
    </row>
    <row r="34" spans="2:5" s="78" customFormat="1" ht="13.5" customHeight="1" x14ac:dyDescent="0.2">
      <c r="B34" s="78" t="s">
        <v>228</v>
      </c>
      <c r="C34" s="79"/>
      <c r="D34" s="80"/>
      <c r="E34" s="80"/>
    </row>
    <row r="35" spans="2:5" x14ac:dyDescent="0.2">
      <c r="B35" s="78" t="s">
        <v>250</v>
      </c>
    </row>
    <row r="36" spans="2:5" x14ac:dyDescent="0.2">
      <c r="B36" s="93" t="s">
        <v>249</v>
      </c>
    </row>
    <row r="37" spans="2:5" x14ac:dyDescent="0.2">
      <c r="B37" s="78" t="s">
        <v>251</v>
      </c>
    </row>
    <row r="38" spans="2:5" x14ac:dyDescent="0.2">
      <c r="B38" s="93" t="s">
        <v>249</v>
      </c>
    </row>
    <row r="39" spans="2:5" x14ac:dyDescent="0.2">
      <c r="B39" s="78" t="s">
        <v>248</v>
      </c>
    </row>
    <row r="40" spans="2:5" x14ac:dyDescent="0.2">
      <c r="B40" s="93" t="s">
        <v>249</v>
      </c>
    </row>
    <row r="41" spans="2:5" x14ac:dyDescent="0.2">
      <c r="B41" s="78" t="s">
        <v>229</v>
      </c>
    </row>
    <row r="42" spans="2:5" x14ac:dyDescent="0.2">
      <c r="B42" s="77" t="s">
        <v>252</v>
      </c>
    </row>
    <row r="43" spans="2:5" x14ac:dyDescent="0.2">
      <c r="B43" s="77" t="s">
        <v>300</v>
      </c>
    </row>
    <row r="44" spans="2:5" x14ac:dyDescent="0.2">
      <c r="B44" s="93" t="s">
        <v>249</v>
      </c>
    </row>
    <row r="45" spans="2:5" x14ac:dyDescent="0.2">
      <c r="B45" s="78" t="s">
        <v>259</v>
      </c>
    </row>
    <row r="46" spans="2:5" x14ac:dyDescent="0.2">
      <c r="B46" s="93" t="s">
        <v>249</v>
      </c>
    </row>
    <row r="47" spans="2:5" x14ac:dyDescent="0.2">
      <c r="B47" s="78" t="s">
        <v>340</v>
      </c>
    </row>
    <row r="48" spans="2:5" x14ac:dyDescent="0.2">
      <c r="B48" s="93" t="s">
        <v>249</v>
      </c>
    </row>
    <row r="49" spans="2:2" x14ac:dyDescent="0.2">
      <c r="B49" s="78" t="s">
        <v>253</v>
      </c>
    </row>
    <row r="50" spans="2:2" x14ac:dyDescent="0.2">
      <c r="B50" s="93" t="s">
        <v>249</v>
      </c>
    </row>
    <row r="51" spans="2:2" x14ac:dyDescent="0.2">
      <c r="B51" s="78" t="s">
        <v>254</v>
      </c>
    </row>
    <row r="52" spans="2:2" x14ac:dyDescent="0.2">
      <c r="B52" s="93" t="s">
        <v>249</v>
      </c>
    </row>
    <row r="53" spans="2:2" x14ac:dyDescent="0.2">
      <c r="B53" s="78" t="s">
        <v>255</v>
      </c>
    </row>
    <row r="54" spans="2:2" x14ac:dyDescent="0.2">
      <c r="B54" s="93" t="s">
        <v>249</v>
      </c>
    </row>
    <row r="55" spans="2:2" x14ac:dyDescent="0.2">
      <c r="B55" s="78" t="s">
        <v>301</v>
      </c>
    </row>
    <row r="56" spans="2:2" x14ac:dyDescent="0.2">
      <c r="B56" s="93" t="s">
        <v>249</v>
      </c>
    </row>
  </sheetData>
  <pageMargins left="0.75" right="0.75" top="1" bottom="1" header="0.5" footer="0.5"/>
  <pageSetup paperSize="9" scale="82" orientation="portrait" r:id="rId1"/>
  <headerFooter alignWithMargins="0">
    <oddHeader>&amp;R&amp;G</oddHeader>
    <oddFooter>&amp;R&amp;A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view="pageBreakPreview" zoomScaleNormal="100" zoomScaleSheetLayoutView="100" zoomScalePageLayoutView="40" workbookViewId="0">
      <pane ySplit="8" topLeftCell="A9" activePane="bottomLeft" state="frozen"/>
      <selection pane="bottomLeft" activeCell="D21" sqref="D21"/>
    </sheetView>
  </sheetViews>
  <sheetFormatPr defaultRowHeight="12" x14ac:dyDescent="0.2"/>
  <cols>
    <col min="1" max="1" width="9.140625" style="32"/>
    <col min="2" max="2" width="10.42578125" style="32" customWidth="1"/>
    <col min="3" max="3" width="61.42578125" style="32" customWidth="1"/>
    <col min="4" max="4" width="14.28515625" style="32" customWidth="1"/>
    <col min="5" max="16384" width="9.140625" style="32"/>
  </cols>
  <sheetData>
    <row r="1" spans="1:4" ht="13.5" customHeight="1" x14ac:dyDescent="0.2"/>
    <row r="2" spans="1:4" ht="13.5" customHeight="1" x14ac:dyDescent="0.2">
      <c r="B2" s="33" t="str">
        <f>'1.0'!B2</f>
        <v>5049 - GREENWAYS PHASE 1, COMMONFIELD LANE TO FBC CENTRE GORSE RIDE, WOKINGHAM</v>
      </c>
      <c r="C2" s="33"/>
    </row>
    <row r="3" spans="1:4" ht="13.5" customHeight="1" x14ac:dyDescent="0.2"/>
    <row r="4" spans="1:4" ht="13.5" customHeight="1" x14ac:dyDescent="0.2">
      <c r="A4" s="35" t="s">
        <v>193</v>
      </c>
    </row>
    <row r="5" spans="1:4" ht="13.5" customHeight="1" x14ac:dyDescent="0.2"/>
    <row r="6" spans="1:4" ht="27" customHeight="1" x14ac:dyDescent="0.2">
      <c r="A6" s="38"/>
      <c r="B6" s="81" t="s">
        <v>230</v>
      </c>
      <c r="C6" s="81" t="s">
        <v>231</v>
      </c>
      <c r="D6" s="82" t="s">
        <v>232</v>
      </c>
    </row>
    <row r="7" spans="1:4" ht="13.5" customHeight="1" x14ac:dyDescent="0.2">
      <c r="B7" s="83"/>
      <c r="C7" s="83"/>
      <c r="D7" s="83" t="s">
        <v>233</v>
      </c>
    </row>
    <row r="8" spans="1:4" x14ac:dyDescent="0.2">
      <c r="B8" s="116" t="s">
        <v>234</v>
      </c>
      <c r="C8" s="117"/>
      <c r="D8" s="84"/>
    </row>
    <row r="9" spans="1:4" ht="13.5" customHeight="1" x14ac:dyDescent="0.2">
      <c r="B9" s="85">
        <v>100</v>
      </c>
      <c r="C9" s="83" t="s">
        <v>150</v>
      </c>
      <c r="D9" s="86">
        <f>'100'!G26</f>
        <v>0</v>
      </c>
    </row>
    <row r="10" spans="1:4" ht="13.5" customHeight="1" x14ac:dyDescent="0.2">
      <c r="B10" s="85">
        <v>200</v>
      </c>
      <c r="C10" s="83" t="s">
        <v>0</v>
      </c>
      <c r="D10" s="86">
        <f>'200'!G13</f>
        <v>0</v>
      </c>
    </row>
    <row r="11" spans="1:4" ht="13.5" customHeight="1" x14ac:dyDescent="0.2">
      <c r="B11" s="85">
        <v>300</v>
      </c>
      <c r="C11" s="83" t="s">
        <v>1</v>
      </c>
      <c r="D11" s="86">
        <v>0</v>
      </c>
    </row>
    <row r="12" spans="1:4" ht="13.5" customHeight="1" x14ac:dyDescent="0.2">
      <c r="A12" s="38"/>
      <c r="B12" s="85">
        <v>400</v>
      </c>
      <c r="C12" s="83" t="s">
        <v>151</v>
      </c>
      <c r="D12" s="86">
        <v>0</v>
      </c>
    </row>
    <row r="13" spans="1:4" ht="13.5" customHeight="1" x14ac:dyDescent="0.2">
      <c r="B13" s="85">
        <v>500</v>
      </c>
      <c r="C13" s="83" t="s">
        <v>140</v>
      </c>
      <c r="D13" s="86">
        <f>'500'!G19</f>
        <v>0</v>
      </c>
    </row>
    <row r="14" spans="1:4" ht="13.5" customHeight="1" x14ac:dyDescent="0.2">
      <c r="B14" s="85">
        <v>600</v>
      </c>
      <c r="C14" s="83" t="s">
        <v>2</v>
      </c>
      <c r="D14" s="86">
        <f>'600'!G29</f>
        <v>0</v>
      </c>
    </row>
    <row r="15" spans="1:4" ht="13.5" customHeight="1" x14ac:dyDescent="0.2">
      <c r="B15" s="85">
        <v>700</v>
      </c>
      <c r="C15" s="83" t="s">
        <v>3</v>
      </c>
      <c r="D15" s="86">
        <f>'800'!G7</f>
        <v>0</v>
      </c>
    </row>
    <row r="16" spans="1:4" ht="13.5" customHeight="1" x14ac:dyDescent="0.2">
      <c r="B16" s="85">
        <v>800</v>
      </c>
      <c r="C16" s="83" t="s">
        <v>341</v>
      </c>
      <c r="D16" s="86">
        <f>'800'!G8</f>
        <v>0</v>
      </c>
    </row>
    <row r="17" spans="1:4" ht="13.5" customHeight="1" x14ac:dyDescent="0.2">
      <c r="B17" s="85">
        <v>1100</v>
      </c>
      <c r="C17" s="83" t="s">
        <v>4</v>
      </c>
      <c r="D17" s="86">
        <f>'1100'!G19</f>
        <v>0</v>
      </c>
    </row>
    <row r="18" spans="1:4" ht="13.5" customHeight="1" x14ac:dyDescent="0.2">
      <c r="B18" s="85">
        <v>1200</v>
      </c>
      <c r="C18" s="83" t="s">
        <v>141</v>
      </c>
      <c r="D18" s="86">
        <f>'1200'!G18</f>
        <v>0</v>
      </c>
    </row>
    <row r="19" spans="1:4" ht="13.5" customHeight="1" x14ac:dyDescent="0.2">
      <c r="A19" s="38"/>
      <c r="B19" s="85">
        <v>1300</v>
      </c>
      <c r="C19" s="83" t="s">
        <v>235</v>
      </c>
      <c r="D19" s="86">
        <v>0</v>
      </c>
    </row>
    <row r="20" spans="1:4" ht="13.5" customHeight="1" x14ac:dyDescent="0.2">
      <c r="B20" s="85">
        <v>1400</v>
      </c>
      <c r="C20" s="83" t="s">
        <v>5</v>
      </c>
      <c r="D20" s="86">
        <v>0</v>
      </c>
    </row>
    <row r="21" spans="1:4" ht="13.5" customHeight="1" x14ac:dyDescent="0.2">
      <c r="B21" s="85">
        <v>1500</v>
      </c>
      <c r="C21" s="83" t="s">
        <v>6</v>
      </c>
      <c r="D21" s="86">
        <v>0</v>
      </c>
    </row>
    <row r="22" spans="1:4" ht="13.5" customHeight="1" x14ac:dyDescent="0.2">
      <c r="B22" s="85">
        <v>1600</v>
      </c>
      <c r="C22" s="83" t="s">
        <v>142</v>
      </c>
      <c r="D22" s="86">
        <v>0</v>
      </c>
    </row>
    <row r="23" spans="1:4" ht="13.5" customHeight="1" x14ac:dyDescent="0.2">
      <c r="B23" s="85">
        <v>1700</v>
      </c>
      <c r="C23" s="83" t="s">
        <v>7</v>
      </c>
      <c r="D23" s="86">
        <v>0</v>
      </c>
    </row>
    <row r="24" spans="1:4" ht="13.5" customHeight="1" x14ac:dyDescent="0.2">
      <c r="B24" s="85">
        <v>1800</v>
      </c>
      <c r="C24" s="83" t="s">
        <v>236</v>
      </c>
      <c r="D24" s="86">
        <v>0</v>
      </c>
    </row>
    <row r="25" spans="1:4" ht="13.5" customHeight="1" x14ac:dyDescent="0.2">
      <c r="B25" s="85">
        <v>1900</v>
      </c>
      <c r="C25" s="83" t="s">
        <v>237</v>
      </c>
      <c r="D25" s="86">
        <v>0</v>
      </c>
    </row>
    <row r="26" spans="1:4" ht="13.5" customHeight="1" x14ac:dyDescent="0.2">
      <c r="B26" s="85">
        <v>2000</v>
      </c>
      <c r="C26" s="83" t="s">
        <v>238</v>
      </c>
      <c r="D26" s="86">
        <v>0</v>
      </c>
    </row>
    <row r="27" spans="1:4" ht="13.5" customHeight="1" x14ac:dyDescent="0.2">
      <c r="B27" s="85">
        <v>2100</v>
      </c>
      <c r="C27" s="83" t="s">
        <v>8</v>
      </c>
      <c r="D27" s="86">
        <v>0</v>
      </c>
    </row>
    <row r="28" spans="1:4" ht="13.5" customHeight="1" x14ac:dyDescent="0.2">
      <c r="B28" s="85">
        <v>2300</v>
      </c>
      <c r="C28" s="83" t="s">
        <v>239</v>
      </c>
      <c r="D28" s="86">
        <v>0</v>
      </c>
    </row>
    <row r="29" spans="1:4" ht="13.5" customHeight="1" x14ac:dyDescent="0.2">
      <c r="B29" s="85">
        <v>2400</v>
      </c>
      <c r="C29" s="83" t="s">
        <v>240</v>
      </c>
      <c r="D29" s="86">
        <v>0</v>
      </c>
    </row>
    <row r="30" spans="1:4" ht="13.5" customHeight="1" x14ac:dyDescent="0.2">
      <c r="B30" s="85">
        <v>2500</v>
      </c>
      <c r="C30" s="83" t="s">
        <v>9</v>
      </c>
      <c r="D30" s="86">
        <v>0</v>
      </c>
    </row>
    <row r="31" spans="1:4" ht="13.5" customHeight="1" x14ac:dyDescent="0.2">
      <c r="A31" s="68"/>
      <c r="B31" s="85">
        <v>2700</v>
      </c>
      <c r="C31" s="83" t="s">
        <v>241</v>
      </c>
      <c r="D31" s="86">
        <v>0</v>
      </c>
    </row>
    <row r="32" spans="1:4" ht="13.5" customHeight="1" x14ac:dyDescent="0.2">
      <c r="A32" s="68"/>
      <c r="B32" s="85">
        <v>3000</v>
      </c>
      <c r="C32" s="83" t="s">
        <v>143</v>
      </c>
      <c r="D32" s="86">
        <f>'3000'!G9</f>
        <v>0</v>
      </c>
    </row>
    <row r="33" spans="1:4" ht="13.5" customHeight="1" x14ac:dyDescent="0.2">
      <c r="A33" s="68"/>
      <c r="B33" s="85">
        <v>3100</v>
      </c>
      <c r="C33" s="83" t="s">
        <v>297</v>
      </c>
      <c r="D33" s="86">
        <f>'3100'!G10</f>
        <v>0</v>
      </c>
    </row>
    <row r="34" spans="1:4" ht="12.75" customHeight="1" x14ac:dyDescent="0.2">
      <c r="A34" s="68"/>
      <c r="B34" s="85">
        <v>5000</v>
      </c>
      <c r="C34" s="83" t="s">
        <v>242</v>
      </c>
      <c r="D34" s="86">
        <v>0</v>
      </c>
    </row>
    <row r="35" spans="1:4" s="64" customFormat="1" ht="13.5" customHeight="1" x14ac:dyDescent="0.25">
      <c r="A35" s="73"/>
      <c r="B35" s="87"/>
      <c r="C35" s="88" t="s">
        <v>243</v>
      </c>
      <c r="D35" s="89">
        <f>SUM(D9:D34)</f>
        <v>0</v>
      </c>
    </row>
    <row r="38" spans="1:4" x14ac:dyDescent="0.2">
      <c r="D38" s="90"/>
    </row>
    <row r="39" spans="1:4" x14ac:dyDescent="0.2">
      <c r="D39" s="90"/>
    </row>
    <row r="40" spans="1:4" x14ac:dyDescent="0.2">
      <c r="D40" s="90"/>
    </row>
    <row r="41" spans="1:4" x14ac:dyDescent="0.2">
      <c r="D41" s="90"/>
    </row>
  </sheetData>
  <mergeCells count="1">
    <mergeCell ref="B8:C8"/>
  </mergeCells>
  <printOptions horizontalCentered="1"/>
  <pageMargins left="0.70866141732283472" right="0.70866141732283472" top="0.74803149606299213" bottom="0.74803149606299213" header="0.31496062992125984" footer="0.31496062992125984"/>
  <pageSetup paperSize="9" scale="80" orientation="portrait" r:id="rId1"/>
  <headerFooter>
    <oddHeader>&amp;R&amp;G</oddHeader>
    <oddFooter>&amp;R&amp;A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85" zoomScaleSheetLayoutView="100" workbookViewId="0">
      <selection activeCell="E9" sqref="E9"/>
    </sheetView>
  </sheetViews>
  <sheetFormatPr defaultRowHeight="15" customHeight="1" x14ac:dyDescent="0.25"/>
  <cols>
    <col min="1" max="1" width="6" style="6" bestFit="1" customWidth="1"/>
    <col min="2" max="2" width="12.85546875" style="6" customWidth="1"/>
    <col min="3" max="3" width="54.28515625" style="5" customWidth="1"/>
    <col min="4" max="4" width="9.140625" style="14"/>
    <col min="5" max="5" width="9.140625" style="6"/>
    <col min="6" max="6" width="11.5703125" style="7" bestFit="1" customWidth="1"/>
    <col min="7" max="7" width="16.140625" style="7" customWidth="1"/>
    <col min="8" max="16384" width="9.140625" style="4"/>
  </cols>
  <sheetData>
    <row r="1" spans="1:7" s="6" customFormat="1" ht="30" customHeight="1" x14ac:dyDescent="0.25">
      <c r="A1" s="6" t="s">
        <v>10</v>
      </c>
      <c r="B1" s="6" t="s">
        <v>11</v>
      </c>
      <c r="C1" s="18" t="s">
        <v>12</v>
      </c>
      <c r="D1" s="14" t="s">
        <v>13</v>
      </c>
      <c r="E1" s="6" t="s">
        <v>14</v>
      </c>
      <c r="F1" s="19" t="s">
        <v>15</v>
      </c>
      <c r="G1" s="19" t="s">
        <v>16</v>
      </c>
    </row>
    <row r="2" spans="1:7" ht="30" customHeight="1" x14ac:dyDescent="0.25">
      <c r="A2" s="1">
        <v>1</v>
      </c>
      <c r="B2" s="1"/>
      <c r="C2" s="2" t="s">
        <v>308</v>
      </c>
      <c r="D2" s="1"/>
      <c r="E2" s="1"/>
      <c r="F2" s="3"/>
      <c r="G2" s="3"/>
    </row>
    <row r="3" spans="1:7" ht="30" customHeight="1" x14ac:dyDescent="0.25">
      <c r="A3" s="20">
        <v>2</v>
      </c>
      <c r="B3" s="21">
        <v>100</v>
      </c>
      <c r="C3" s="22" t="s">
        <v>115</v>
      </c>
      <c r="D3" s="23"/>
      <c r="E3" s="20"/>
      <c r="F3" s="24"/>
      <c r="G3" s="24">
        <f>SUBTOTAL(9,G4:G24)</f>
        <v>0</v>
      </c>
    </row>
    <row r="4" spans="1:7" ht="30" customHeight="1" x14ac:dyDescent="0.25">
      <c r="A4" s="25">
        <v>3</v>
      </c>
      <c r="B4" s="26" t="s">
        <v>116</v>
      </c>
      <c r="C4" s="27" t="s">
        <v>117</v>
      </c>
      <c r="D4" s="28"/>
      <c r="E4" s="25"/>
      <c r="F4" s="29"/>
      <c r="G4" s="29">
        <f>SUBTOTAL(9,G5:G9)</f>
        <v>0</v>
      </c>
    </row>
    <row r="5" spans="1:7" s="12" customFormat="1" ht="30" customHeight="1" x14ac:dyDescent="0.25">
      <c r="A5" s="8"/>
      <c r="B5" s="8" t="s">
        <v>124</v>
      </c>
      <c r="C5" s="9" t="s">
        <v>245</v>
      </c>
      <c r="D5" s="17">
        <v>1</v>
      </c>
      <c r="E5" s="8" t="s">
        <v>29</v>
      </c>
      <c r="F5" s="11"/>
      <c r="G5" s="11" t="str">
        <f t="shared" ref="G5:G9" si="0">IF(F5="","Unpriced",IF(D5="","Rate Only",D5*F5))</f>
        <v>Unpriced</v>
      </c>
    </row>
    <row r="6" spans="1:7" s="12" customFormat="1" ht="30" customHeight="1" x14ac:dyDescent="0.25">
      <c r="A6" s="8"/>
      <c r="B6" s="8" t="s">
        <v>125</v>
      </c>
      <c r="C6" s="9" t="s">
        <v>246</v>
      </c>
      <c r="D6" s="17">
        <v>1</v>
      </c>
      <c r="E6" s="8" t="s">
        <v>29</v>
      </c>
      <c r="F6" s="11"/>
      <c r="G6" s="11" t="str">
        <f t="shared" si="0"/>
        <v>Unpriced</v>
      </c>
    </row>
    <row r="7" spans="1:7" s="12" customFormat="1" ht="30" customHeight="1" x14ac:dyDescent="0.25">
      <c r="A7" s="8"/>
      <c r="B7" s="8" t="s">
        <v>126</v>
      </c>
      <c r="C7" s="9" t="s">
        <v>267</v>
      </c>
      <c r="D7" s="17">
        <v>1</v>
      </c>
      <c r="E7" s="8" t="s">
        <v>29</v>
      </c>
      <c r="F7" s="11"/>
      <c r="G7" s="11" t="str">
        <f t="shared" si="0"/>
        <v>Unpriced</v>
      </c>
    </row>
    <row r="8" spans="1:7" s="12" customFormat="1" ht="30" customHeight="1" x14ac:dyDescent="0.25">
      <c r="A8" s="8"/>
      <c r="B8" s="8" t="s">
        <v>127</v>
      </c>
      <c r="C8" s="9" t="s">
        <v>268</v>
      </c>
      <c r="D8" s="17">
        <v>1</v>
      </c>
      <c r="E8" s="8" t="s">
        <v>29</v>
      </c>
      <c r="F8" s="11"/>
      <c r="G8" s="11" t="str">
        <f t="shared" si="0"/>
        <v>Unpriced</v>
      </c>
    </row>
    <row r="9" spans="1:7" s="12" customFormat="1" ht="30" customHeight="1" x14ac:dyDescent="0.25">
      <c r="A9" s="8"/>
      <c r="B9" s="8" t="s">
        <v>128</v>
      </c>
      <c r="C9" s="9" t="s">
        <v>269</v>
      </c>
      <c r="D9" s="17">
        <v>1</v>
      </c>
      <c r="E9" s="8" t="s">
        <v>29</v>
      </c>
      <c r="F9" s="11"/>
      <c r="G9" s="11" t="str">
        <f t="shared" si="0"/>
        <v>Unpriced</v>
      </c>
    </row>
    <row r="10" spans="1:7" ht="30" customHeight="1" x14ac:dyDescent="0.25">
      <c r="A10" s="25">
        <v>3</v>
      </c>
      <c r="B10" s="26" t="s">
        <v>118</v>
      </c>
      <c r="C10" s="27" t="s">
        <v>144</v>
      </c>
      <c r="D10" s="28"/>
      <c r="E10" s="25"/>
      <c r="F10" s="29"/>
      <c r="G10" s="29"/>
    </row>
    <row r="11" spans="1:7" ht="30" customHeight="1" x14ac:dyDescent="0.25">
      <c r="A11" s="25">
        <v>3</v>
      </c>
      <c r="B11" s="26" t="s">
        <v>119</v>
      </c>
      <c r="C11" s="27" t="s">
        <v>152</v>
      </c>
      <c r="D11" s="28"/>
      <c r="E11" s="25"/>
      <c r="F11" s="29"/>
      <c r="G11" s="29"/>
    </row>
    <row r="12" spans="1:7" ht="30" customHeight="1" x14ac:dyDescent="0.25">
      <c r="A12" s="25">
        <v>3</v>
      </c>
      <c r="B12" s="26" t="s">
        <v>120</v>
      </c>
      <c r="C12" s="27" t="s">
        <v>153</v>
      </c>
      <c r="D12" s="28"/>
      <c r="E12" s="25"/>
      <c r="F12" s="29"/>
      <c r="G12" s="29"/>
    </row>
    <row r="13" spans="1:7" ht="30" customHeight="1" x14ac:dyDescent="0.25">
      <c r="A13" s="25">
        <v>3</v>
      </c>
      <c r="B13" s="26" t="s">
        <v>170</v>
      </c>
      <c r="C13" s="27" t="s">
        <v>145</v>
      </c>
      <c r="D13" s="28"/>
      <c r="E13" s="25"/>
      <c r="F13" s="29"/>
      <c r="G13" s="29">
        <f>SUBTOTAL(9,G14:G14)</f>
        <v>0</v>
      </c>
    </row>
    <row r="14" spans="1:7" s="12" customFormat="1" ht="30" customHeight="1" x14ac:dyDescent="0.25">
      <c r="A14" s="8"/>
      <c r="B14" s="8" t="s">
        <v>178</v>
      </c>
      <c r="C14" s="9" t="s">
        <v>180</v>
      </c>
      <c r="D14" s="17"/>
      <c r="E14" s="8" t="s">
        <v>29</v>
      </c>
      <c r="F14" s="11"/>
      <c r="G14" s="11" t="str">
        <f>IF(F14="","Unpriced",IF(D14="","Rate Only",D14*F14))</f>
        <v>Unpriced</v>
      </c>
    </row>
    <row r="15" spans="1:7" ht="30" customHeight="1" x14ac:dyDescent="0.25">
      <c r="A15" s="25">
        <v>3</v>
      </c>
      <c r="B15" s="26" t="s">
        <v>121</v>
      </c>
      <c r="C15" s="27" t="s">
        <v>149</v>
      </c>
      <c r="D15" s="28"/>
      <c r="E15" s="25"/>
      <c r="F15" s="25"/>
      <c r="G15" s="29">
        <f>SUBTOTAL(9,G16:G18)</f>
        <v>0</v>
      </c>
    </row>
    <row r="16" spans="1:7" s="12" customFormat="1" ht="45" customHeight="1" x14ac:dyDescent="0.25">
      <c r="A16" s="8"/>
      <c r="B16" s="8" t="s">
        <v>129</v>
      </c>
      <c r="C16" s="9" t="s">
        <v>270</v>
      </c>
      <c r="D16" s="17">
        <v>1</v>
      </c>
      <c r="E16" s="8" t="s">
        <v>29</v>
      </c>
      <c r="F16" s="11"/>
      <c r="G16" s="11" t="str">
        <f t="shared" ref="G16:G18" si="1">IF(F16="","Unpriced",IF(D16="","Rate Only",D16*F16))</f>
        <v>Unpriced</v>
      </c>
    </row>
    <row r="17" spans="1:7" s="12" customFormat="1" ht="45" customHeight="1" x14ac:dyDescent="0.25">
      <c r="A17" s="8"/>
      <c r="B17" s="8" t="s">
        <v>130</v>
      </c>
      <c r="C17" s="9" t="s">
        <v>271</v>
      </c>
      <c r="D17" s="17">
        <v>1</v>
      </c>
      <c r="E17" s="8" t="s">
        <v>29</v>
      </c>
      <c r="F17" s="11"/>
      <c r="G17" s="11" t="str">
        <f t="shared" si="1"/>
        <v>Unpriced</v>
      </c>
    </row>
    <row r="18" spans="1:7" s="12" customFormat="1" ht="45" customHeight="1" x14ac:dyDescent="0.25">
      <c r="A18" s="8"/>
      <c r="B18" s="8" t="s">
        <v>131</v>
      </c>
      <c r="C18" s="9" t="s">
        <v>272</v>
      </c>
      <c r="D18" s="17">
        <v>1</v>
      </c>
      <c r="E18" s="8" t="s">
        <v>29</v>
      </c>
      <c r="F18" s="11"/>
      <c r="G18" s="11" t="str">
        <f t="shared" si="1"/>
        <v>Unpriced</v>
      </c>
    </row>
    <row r="19" spans="1:7" ht="30" customHeight="1" x14ac:dyDescent="0.25">
      <c r="A19" s="25">
        <v>3</v>
      </c>
      <c r="B19" s="26" t="s">
        <v>122</v>
      </c>
      <c r="C19" s="27" t="s">
        <v>154</v>
      </c>
      <c r="D19" s="28"/>
      <c r="E19" s="25"/>
      <c r="F19" s="29"/>
      <c r="G19" s="29"/>
    </row>
    <row r="20" spans="1:7" ht="30" customHeight="1" x14ac:dyDescent="0.25">
      <c r="A20" s="25">
        <v>3</v>
      </c>
      <c r="B20" s="26" t="s">
        <v>123</v>
      </c>
      <c r="C20" s="27" t="s">
        <v>148</v>
      </c>
      <c r="D20" s="28"/>
      <c r="E20" s="25"/>
      <c r="F20" s="29"/>
      <c r="G20" s="29"/>
    </row>
    <row r="21" spans="1:7" ht="30" customHeight="1" x14ac:dyDescent="0.25">
      <c r="A21" s="25">
        <v>3</v>
      </c>
      <c r="B21" s="26" t="s">
        <v>171</v>
      </c>
      <c r="C21" s="27" t="s">
        <v>155</v>
      </c>
      <c r="D21" s="28"/>
      <c r="E21" s="25"/>
      <c r="F21" s="29"/>
      <c r="G21" s="29"/>
    </row>
    <row r="22" spans="1:7" s="12" customFormat="1" ht="45" customHeight="1" x14ac:dyDescent="0.25">
      <c r="A22" s="8"/>
      <c r="B22" s="8" t="s">
        <v>373</v>
      </c>
      <c r="C22" s="9" t="s">
        <v>374</v>
      </c>
      <c r="D22" s="17">
        <v>1</v>
      </c>
      <c r="E22" s="8" t="s">
        <v>29</v>
      </c>
      <c r="F22" s="11"/>
      <c r="G22" s="11" t="str">
        <f t="shared" ref="G22" si="2">IF(F22="","Unpriced",IF(D22="","Rate Only",D22*F22))</f>
        <v>Unpriced</v>
      </c>
    </row>
    <row r="23" spans="1:7" ht="30" customHeight="1" x14ac:dyDescent="0.25">
      <c r="A23" s="25">
        <v>3</v>
      </c>
      <c r="B23" s="26" t="s">
        <v>172</v>
      </c>
      <c r="C23" s="27" t="s">
        <v>147</v>
      </c>
      <c r="D23" s="28"/>
      <c r="E23" s="25"/>
      <c r="F23" s="29"/>
      <c r="G23" s="29"/>
    </row>
    <row r="24" spans="1:7" ht="30" customHeight="1" x14ac:dyDescent="0.25">
      <c r="A24" s="25">
        <v>3</v>
      </c>
      <c r="B24" s="30" t="s">
        <v>173</v>
      </c>
      <c r="C24" s="27" t="s">
        <v>146</v>
      </c>
      <c r="D24" s="28"/>
      <c r="E24" s="25"/>
      <c r="F24" s="25"/>
      <c r="G24" s="29"/>
    </row>
    <row r="25" spans="1:7" ht="15" customHeight="1" x14ac:dyDescent="0.25">
      <c r="A25" s="8"/>
      <c r="B25" s="8"/>
      <c r="C25" s="9"/>
      <c r="D25" s="17"/>
      <c r="E25" s="8"/>
      <c r="F25" s="11"/>
      <c r="G25" s="11"/>
    </row>
    <row r="26" spans="1:7" ht="30" customHeight="1" x14ac:dyDescent="0.25">
      <c r="A26" s="8"/>
      <c r="B26" s="8"/>
      <c r="C26" s="9" t="s">
        <v>30</v>
      </c>
      <c r="D26" s="17"/>
      <c r="E26" s="8"/>
      <c r="F26" s="11"/>
      <c r="G26" s="11">
        <f>SUBTOTAL(9,G4:G24)</f>
        <v>0</v>
      </c>
    </row>
    <row r="27" spans="1:7" ht="15" customHeight="1" x14ac:dyDescent="0.25">
      <c r="A27" s="8"/>
      <c r="B27" s="8"/>
      <c r="C27" s="9"/>
      <c r="D27" s="17"/>
      <c r="E27" s="8"/>
      <c r="F27" s="11"/>
      <c r="G27" s="11"/>
    </row>
    <row r="32" spans="1:7" ht="15" customHeight="1" x14ac:dyDescent="0.25">
      <c r="A32" s="4"/>
      <c r="B32" s="4"/>
      <c r="C32" s="4"/>
      <c r="D32" s="4"/>
      <c r="E32" s="4"/>
      <c r="F32" s="4"/>
      <c r="G32" s="4"/>
    </row>
    <row r="33" spans="1:7" ht="15" customHeight="1" x14ac:dyDescent="0.25">
      <c r="A33" s="4"/>
      <c r="B33" s="4"/>
      <c r="C33" s="4"/>
      <c r="D33" s="4"/>
      <c r="E33" s="4"/>
      <c r="F33" s="4"/>
      <c r="G33" s="4"/>
    </row>
    <row r="34" spans="1:7" ht="15" customHeight="1" x14ac:dyDescent="0.25">
      <c r="A34" s="4"/>
      <c r="B34" s="4"/>
      <c r="C34" s="4"/>
      <c r="D34" s="4"/>
      <c r="E34" s="4"/>
      <c r="F34" s="4"/>
      <c r="G34" s="4"/>
    </row>
    <row r="35" spans="1:7" ht="15" customHeight="1" x14ac:dyDescent="0.25">
      <c r="A35" s="4"/>
      <c r="B35" s="4"/>
      <c r="C35" s="4"/>
      <c r="D35" s="4"/>
      <c r="E35" s="4"/>
      <c r="F35" s="4"/>
      <c r="G35" s="4"/>
    </row>
    <row r="36" spans="1:7" ht="15" customHeight="1" x14ac:dyDescent="0.25">
      <c r="A36" s="4"/>
      <c r="B36" s="4"/>
      <c r="C36" s="4"/>
      <c r="D36" s="4"/>
      <c r="E36" s="4"/>
      <c r="F36" s="4"/>
      <c r="G36" s="4"/>
    </row>
    <row r="37" spans="1:7" ht="15" customHeight="1" x14ac:dyDescent="0.25">
      <c r="A37" s="4"/>
      <c r="B37" s="4"/>
      <c r="C37" s="4"/>
      <c r="D37" s="4"/>
      <c r="E37" s="4"/>
      <c r="F37" s="4"/>
      <c r="G37" s="4"/>
    </row>
    <row r="38" spans="1:7" ht="15" customHeight="1" x14ac:dyDescent="0.25">
      <c r="A38" s="4"/>
      <c r="B38" s="4"/>
      <c r="C38" s="4"/>
      <c r="D38" s="4"/>
      <c r="E38" s="4"/>
      <c r="F38" s="4"/>
      <c r="G38" s="4"/>
    </row>
    <row r="39" spans="1:7" ht="15" customHeight="1" x14ac:dyDescent="0.25">
      <c r="A39" s="4"/>
      <c r="B39" s="4"/>
      <c r="C39" s="4"/>
      <c r="D39" s="4"/>
      <c r="E39" s="4"/>
      <c r="F39" s="4"/>
      <c r="G39" s="4"/>
    </row>
    <row r="40" spans="1:7" ht="15" customHeight="1" x14ac:dyDescent="0.25">
      <c r="A40" s="4"/>
      <c r="B40" s="4"/>
      <c r="C40" s="4"/>
      <c r="D40" s="4"/>
      <c r="E40" s="4"/>
      <c r="F40" s="4"/>
      <c r="G40" s="4"/>
    </row>
    <row r="41" spans="1:7" ht="15" customHeight="1" x14ac:dyDescent="0.25">
      <c r="A41" s="4"/>
      <c r="B41" s="4"/>
      <c r="C41" s="4"/>
      <c r="D41" s="4"/>
      <c r="E41" s="4"/>
      <c r="F41" s="4"/>
      <c r="G41" s="4"/>
    </row>
  </sheetData>
  <autoFilter ref="A1:G41"/>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85" zoomScaleNormal="85" zoomScaleSheetLayoutView="85" workbookViewId="0">
      <pane ySplit="1" topLeftCell="A2" activePane="bottomLeft" state="frozen"/>
      <selection activeCell="A2" sqref="A2"/>
      <selection pane="bottomLeft" activeCell="O13" sqref="O13"/>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7" s="6" customFormat="1" ht="30" customHeight="1" x14ac:dyDescent="0.25">
      <c r="A1" s="6" t="s">
        <v>10</v>
      </c>
      <c r="B1" s="6" t="s">
        <v>11</v>
      </c>
      <c r="C1" s="18" t="s">
        <v>12</v>
      </c>
      <c r="D1" s="14" t="s">
        <v>13</v>
      </c>
      <c r="E1" s="6" t="s">
        <v>14</v>
      </c>
      <c r="F1" s="19" t="s">
        <v>15</v>
      </c>
      <c r="G1" s="19" t="s">
        <v>16</v>
      </c>
    </row>
    <row r="2" spans="1:7" ht="30" customHeight="1" x14ac:dyDescent="0.25">
      <c r="A2" s="1">
        <v>1</v>
      </c>
      <c r="B2" s="1"/>
      <c r="C2" s="2" t="s">
        <v>308</v>
      </c>
      <c r="D2" s="1"/>
      <c r="E2" s="1"/>
      <c r="F2" s="3"/>
      <c r="G2" s="3"/>
    </row>
    <row r="3" spans="1:7" ht="30" customHeight="1" x14ac:dyDescent="0.25">
      <c r="A3" s="20">
        <v>2</v>
      </c>
      <c r="B3" s="21">
        <v>200</v>
      </c>
      <c r="C3" s="22" t="s">
        <v>17</v>
      </c>
      <c r="D3" s="20"/>
      <c r="E3" s="20"/>
      <c r="F3" s="24"/>
      <c r="G3" s="24">
        <f>SUBTOTAL(9,G4:G11)</f>
        <v>0</v>
      </c>
    </row>
    <row r="4" spans="1:7" ht="30" customHeight="1" x14ac:dyDescent="0.25">
      <c r="A4" s="25">
        <v>3</v>
      </c>
      <c r="B4" s="30" t="s">
        <v>18</v>
      </c>
      <c r="C4" s="27" t="s">
        <v>19</v>
      </c>
      <c r="D4" s="25"/>
      <c r="E4" s="25"/>
      <c r="F4" s="29"/>
      <c r="G4" s="29">
        <f>SUBTOTAL(9,G5:G5)</f>
        <v>0</v>
      </c>
    </row>
    <row r="5" spans="1:7" s="12" customFormat="1" ht="30" customHeight="1" x14ac:dyDescent="0.25">
      <c r="A5" s="8"/>
      <c r="B5" s="8" t="s">
        <v>20</v>
      </c>
      <c r="C5" s="9" t="s">
        <v>21</v>
      </c>
      <c r="D5" s="91">
        <v>400</v>
      </c>
      <c r="E5" s="8" t="s">
        <v>273</v>
      </c>
      <c r="F5" s="11"/>
      <c r="G5" s="11" t="str">
        <f>IF(F5="","Unpriced",IF(D5="","Rate Only",D5*F5))</f>
        <v>Unpriced</v>
      </c>
    </row>
    <row r="6" spans="1:7" ht="30" customHeight="1" x14ac:dyDescent="0.25">
      <c r="A6" s="25">
        <v>3</v>
      </c>
      <c r="B6" s="30" t="s">
        <v>22</v>
      </c>
      <c r="C6" s="27" t="s">
        <v>23</v>
      </c>
      <c r="D6" s="25"/>
      <c r="E6" s="25"/>
      <c r="F6" s="29"/>
      <c r="G6" s="29">
        <f>SUBTOTAL(9,G7:G11)</f>
        <v>0</v>
      </c>
    </row>
    <row r="7" spans="1:7" s="12" customFormat="1" ht="30" customHeight="1" x14ac:dyDescent="0.25">
      <c r="A7" s="8"/>
      <c r="B7" s="8" t="s">
        <v>24</v>
      </c>
      <c r="C7" s="9" t="s">
        <v>274</v>
      </c>
      <c r="D7" s="8">
        <v>230</v>
      </c>
      <c r="E7" s="8" t="s">
        <v>273</v>
      </c>
      <c r="F7" s="11"/>
      <c r="G7" s="11" t="str">
        <f t="shared" ref="G7:G11" si="0">IF(F7="","Unpriced",IF(D7="","Rate Only",D7*F7))</f>
        <v>Unpriced</v>
      </c>
    </row>
    <row r="8" spans="1:7" s="12" customFormat="1" ht="30" customHeight="1" x14ac:dyDescent="0.25">
      <c r="A8" s="8"/>
      <c r="B8" s="8" t="s">
        <v>25</v>
      </c>
      <c r="C8" s="9" t="s">
        <v>310</v>
      </c>
      <c r="D8" s="8">
        <v>1</v>
      </c>
      <c r="E8" s="8" t="s">
        <v>29</v>
      </c>
      <c r="F8" s="11"/>
      <c r="G8" s="11" t="str">
        <f t="shared" si="0"/>
        <v>Unpriced</v>
      </c>
    </row>
    <row r="9" spans="1:7" s="12" customFormat="1" ht="30" customHeight="1" x14ac:dyDescent="0.25">
      <c r="A9" s="8"/>
      <c r="B9" s="8" t="s">
        <v>27</v>
      </c>
      <c r="C9" s="9" t="s">
        <v>375</v>
      </c>
      <c r="D9" s="8">
        <v>2</v>
      </c>
      <c r="E9" s="8" t="s">
        <v>26</v>
      </c>
      <c r="F9" s="11"/>
      <c r="G9" s="11" t="str">
        <f t="shared" ref="G9" si="1">IF(F9="","Unpriced",IF(D9="","Rate Only",D9*F9))</f>
        <v>Unpriced</v>
      </c>
    </row>
    <row r="10" spans="1:7" s="12" customFormat="1" ht="30" customHeight="1" x14ac:dyDescent="0.25">
      <c r="A10" s="8"/>
      <c r="B10" s="8" t="s">
        <v>28</v>
      </c>
      <c r="C10" s="9" t="s">
        <v>377</v>
      </c>
      <c r="D10" s="8">
        <v>160</v>
      </c>
      <c r="E10" s="8" t="s">
        <v>26</v>
      </c>
      <c r="F10" s="11"/>
      <c r="G10" s="11" t="str">
        <f t="shared" ref="G10" si="2">IF(F10="","Unpriced",IF(D10="","Rate Only",D10*F10))</f>
        <v>Unpriced</v>
      </c>
    </row>
    <row r="11" spans="1:7" s="12" customFormat="1" ht="30" customHeight="1" x14ac:dyDescent="0.25">
      <c r="A11" s="8"/>
      <c r="B11" s="8" t="s">
        <v>378</v>
      </c>
      <c r="C11" s="9" t="s">
        <v>311</v>
      </c>
      <c r="D11" s="8">
        <v>85</v>
      </c>
      <c r="E11" s="8" t="s">
        <v>26</v>
      </c>
      <c r="F11" s="11"/>
      <c r="G11" s="11" t="str">
        <f t="shared" si="0"/>
        <v>Unpriced</v>
      </c>
    </row>
    <row r="12" spans="1:7" s="12" customFormat="1" ht="30" customHeight="1" x14ac:dyDescent="0.25">
      <c r="A12" s="8"/>
      <c r="B12" s="8" t="s">
        <v>379</v>
      </c>
      <c r="C12" s="9" t="s">
        <v>376</v>
      </c>
      <c r="D12" s="8">
        <v>1</v>
      </c>
      <c r="E12" s="8" t="s">
        <v>26</v>
      </c>
      <c r="F12" s="11"/>
      <c r="G12" s="11" t="str">
        <f t="shared" ref="G12" si="3">IF(F12="","Unpriced",IF(D12="","Rate Only",D12*F12))</f>
        <v>Unpriced</v>
      </c>
    </row>
    <row r="13" spans="1:7" s="12" customFormat="1" ht="30" customHeight="1" x14ac:dyDescent="0.25">
      <c r="A13" s="8"/>
      <c r="B13" s="8"/>
      <c r="C13" s="9" t="s">
        <v>30</v>
      </c>
      <c r="D13" s="8"/>
      <c r="E13" s="8"/>
      <c r="F13" s="11"/>
      <c r="G13" s="11">
        <f>SUBTOTAL(9,G4:G11)</f>
        <v>0</v>
      </c>
    </row>
    <row r="14" spans="1:7" s="12" customFormat="1" ht="15" customHeight="1" x14ac:dyDescent="0.25">
      <c r="A14" s="8"/>
      <c r="B14" s="8"/>
      <c r="C14" s="9"/>
      <c r="D14" s="8"/>
      <c r="E14" s="8"/>
      <c r="F14" s="11"/>
      <c r="G14" s="11"/>
    </row>
    <row r="15" spans="1:7" s="12" customFormat="1" ht="15" customHeight="1" x14ac:dyDescent="0.25">
      <c r="A15" s="8"/>
      <c r="B15" s="8"/>
      <c r="C15" s="9"/>
      <c r="D15" s="8"/>
      <c r="E15" s="8"/>
      <c r="F15" s="11"/>
      <c r="G15" s="11"/>
    </row>
  </sheetData>
  <autoFilter ref="A1:G15"/>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Normal="85" zoomScaleSheetLayoutView="100" workbookViewId="0">
      <pane ySplit="1" topLeftCell="A2" activePane="bottomLeft" state="frozen"/>
      <selection activeCell="A2" sqref="A2"/>
      <selection pane="bottomLeft" activeCell="B18" sqref="B18"/>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10" s="6" customFormat="1" ht="30" customHeight="1" x14ac:dyDescent="0.25">
      <c r="A1" s="6" t="s">
        <v>10</v>
      </c>
      <c r="B1" s="6" t="s">
        <v>11</v>
      </c>
      <c r="C1" s="18" t="s">
        <v>12</v>
      </c>
      <c r="D1" s="14" t="s">
        <v>13</v>
      </c>
      <c r="E1" s="6" t="s">
        <v>14</v>
      </c>
      <c r="F1" s="19" t="s">
        <v>15</v>
      </c>
      <c r="G1" s="19" t="s">
        <v>16</v>
      </c>
    </row>
    <row r="2" spans="1:10" ht="30" customHeight="1" x14ac:dyDescent="0.25">
      <c r="A2" s="1">
        <v>1</v>
      </c>
      <c r="B2" s="1"/>
      <c r="C2" s="2" t="s">
        <v>308</v>
      </c>
      <c r="D2" s="1"/>
      <c r="E2" s="1"/>
      <c r="F2" s="3"/>
      <c r="G2" s="3"/>
    </row>
    <row r="3" spans="1:10" ht="30" customHeight="1" x14ac:dyDescent="0.25">
      <c r="A3" s="20">
        <v>2</v>
      </c>
      <c r="B3" s="21">
        <v>500</v>
      </c>
      <c r="C3" s="22" t="s">
        <v>31</v>
      </c>
      <c r="D3" s="20"/>
      <c r="E3" s="20"/>
      <c r="F3" s="24"/>
      <c r="G3" s="24">
        <f>SUBTOTAL(9,G4:G17)</f>
        <v>0</v>
      </c>
    </row>
    <row r="4" spans="1:10" ht="30" customHeight="1" x14ac:dyDescent="0.25">
      <c r="A4" s="25">
        <v>3</v>
      </c>
      <c r="B4" s="30" t="s">
        <v>32</v>
      </c>
      <c r="C4" s="27" t="s">
        <v>33</v>
      </c>
      <c r="D4" s="25"/>
      <c r="E4" s="25"/>
      <c r="F4" s="29"/>
      <c r="G4" s="29">
        <f>SUBTOTAL(9,G5:G6)</f>
        <v>0</v>
      </c>
    </row>
    <row r="5" spans="1:10" s="12" customFormat="1" ht="60.75" customHeight="1" x14ac:dyDescent="0.25">
      <c r="A5" s="8"/>
      <c r="B5" s="8" t="s">
        <v>34</v>
      </c>
      <c r="C5" s="9" t="s">
        <v>275</v>
      </c>
      <c r="D5" s="8">
        <v>2</v>
      </c>
      <c r="E5" s="8" t="s">
        <v>26</v>
      </c>
      <c r="F5" s="11"/>
      <c r="G5" s="11" t="str">
        <f t="shared" ref="G5:G6" si="0">IF(F5="","Unpriced",IF(D5="","Rate Only",D5*F5))</f>
        <v>Unpriced</v>
      </c>
    </row>
    <row r="6" spans="1:10" s="11" customFormat="1" ht="60.75" customHeight="1" x14ac:dyDescent="0.25">
      <c r="A6" s="8"/>
      <c r="B6" s="8" t="s">
        <v>35</v>
      </c>
      <c r="C6" s="9" t="s">
        <v>276</v>
      </c>
      <c r="D6" s="8">
        <v>16</v>
      </c>
      <c r="E6" s="8" t="s">
        <v>26</v>
      </c>
      <c r="G6" s="11" t="str">
        <f t="shared" si="0"/>
        <v>Unpriced</v>
      </c>
      <c r="H6" s="12"/>
      <c r="J6" s="12"/>
    </row>
    <row r="7" spans="1:10" ht="30" customHeight="1" x14ac:dyDescent="0.25">
      <c r="A7" s="25">
        <v>3</v>
      </c>
      <c r="B7" s="30" t="s">
        <v>36</v>
      </c>
      <c r="C7" s="27" t="s">
        <v>37</v>
      </c>
      <c r="D7" s="25"/>
      <c r="E7" s="25"/>
      <c r="F7" s="29"/>
      <c r="G7" s="29"/>
    </row>
    <row r="8" spans="1:10" ht="30" customHeight="1" x14ac:dyDescent="0.25">
      <c r="A8" s="25">
        <v>3</v>
      </c>
      <c r="B8" s="30" t="s">
        <v>38</v>
      </c>
      <c r="C8" s="27" t="s">
        <v>39</v>
      </c>
      <c r="D8" s="25"/>
      <c r="E8" s="25"/>
      <c r="F8" s="29"/>
      <c r="G8" s="29"/>
    </row>
    <row r="9" spans="1:10" ht="30" customHeight="1" x14ac:dyDescent="0.25">
      <c r="A9" s="25">
        <v>3</v>
      </c>
      <c r="B9" s="30" t="s">
        <v>40</v>
      </c>
      <c r="C9" s="27" t="s">
        <v>41</v>
      </c>
      <c r="D9" s="25"/>
      <c r="E9" s="25"/>
      <c r="F9" s="29"/>
      <c r="G9" s="29"/>
    </row>
    <row r="10" spans="1:10" s="12" customFormat="1" ht="54" customHeight="1" x14ac:dyDescent="0.25">
      <c r="A10" s="8"/>
      <c r="B10" s="8" t="s">
        <v>42</v>
      </c>
      <c r="C10" s="9" t="s">
        <v>380</v>
      </c>
      <c r="D10" s="8">
        <v>2</v>
      </c>
      <c r="E10" s="8" t="s">
        <v>29</v>
      </c>
      <c r="F10" s="11"/>
      <c r="G10" s="11" t="str">
        <f t="shared" ref="G10" si="1">IF(F10="","Unpriced",IF(D10="","Rate Only",D10*F10))</f>
        <v>Unpriced</v>
      </c>
    </row>
    <row r="11" spans="1:10" ht="30" customHeight="1" x14ac:dyDescent="0.25">
      <c r="A11" s="25">
        <v>3</v>
      </c>
      <c r="B11" s="30" t="s">
        <v>43</v>
      </c>
      <c r="C11" s="27" t="s">
        <v>44</v>
      </c>
      <c r="D11" s="25"/>
      <c r="E11" s="25"/>
      <c r="F11" s="29"/>
      <c r="G11" s="29">
        <f>SUBTOTAL(9,G12:G12)</f>
        <v>0</v>
      </c>
    </row>
    <row r="12" spans="1:10" s="12" customFormat="1" ht="39.75" customHeight="1" x14ac:dyDescent="0.25">
      <c r="A12" s="8"/>
      <c r="B12" s="8" t="s">
        <v>45</v>
      </c>
      <c r="C12" s="9" t="s">
        <v>188</v>
      </c>
      <c r="D12" s="8">
        <v>2</v>
      </c>
      <c r="E12" s="8" t="s">
        <v>29</v>
      </c>
      <c r="F12" s="11"/>
      <c r="G12" s="11" t="str">
        <f t="shared" ref="G12" si="2">IF(F12="","Unpriced",IF(D12="","Rate Only",D12*F12))</f>
        <v>Unpriced</v>
      </c>
    </row>
    <row r="13" spans="1:10" ht="30" customHeight="1" x14ac:dyDescent="0.25">
      <c r="A13" s="25">
        <v>3</v>
      </c>
      <c r="B13" s="30" t="s">
        <v>46</v>
      </c>
      <c r="C13" s="27" t="s">
        <v>47</v>
      </c>
      <c r="D13" s="25"/>
      <c r="E13" s="25"/>
      <c r="F13" s="29"/>
      <c r="G13" s="29"/>
    </row>
    <row r="14" spans="1:10" ht="39.75" customHeight="1" x14ac:dyDescent="0.25">
      <c r="B14" s="6" t="s">
        <v>312</v>
      </c>
      <c r="C14" s="5" t="s">
        <v>314</v>
      </c>
      <c r="D14" s="6">
        <v>2</v>
      </c>
      <c r="E14" s="6" t="s">
        <v>179</v>
      </c>
      <c r="F14" s="11"/>
      <c r="G14" s="11" t="str">
        <f>IF(F14="","Unpriced",IF(D14="","Rate Only",D14*F14))</f>
        <v>Unpriced</v>
      </c>
    </row>
    <row r="15" spans="1:10" ht="30" customHeight="1" x14ac:dyDescent="0.25">
      <c r="A15" s="25">
        <v>3</v>
      </c>
      <c r="B15" s="30" t="s">
        <v>48</v>
      </c>
      <c r="C15" s="27" t="s">
        <v>49</v>
      </c>
      <c r="D15" s="25"/>
      <c r="E15" s="25"/>
      <c r="F15" s="29"/>
      <c r="G15" s="29">
        <f>SUBTOTAL(9,G16:G17)</f>
        <v>0</v>
      </c>
    </row>
    <row r="16" spans="1:10" ht="60" customHeight="1" x14ac:dyDescent="0.25">
      <c r="B16" s="6" t="s">
        <v>50</v>
      </c>
      <c r="C16" s="5" t="s">
        <v>277</v>
      </c>
      <c r="E16" s="6" t="s">
        <v>179</v>
      </c>
      <c r="F16" s="11"/>
      <c r="G16" s="11" t="str">
        <f>IF(F16="","Unpriced",IF(D16="","Rate Only",D16*F16))</f>
        <v>Unpriced</v>
      </c>
    </row>
    <row r="17" spans="2:7" ht="60" customHeight="1" x14ac:dyDescent="0.25">
      <c r="B17" s="6" t="s">
        <v>51</v>
      </c>
      <c r="C17" s="5" t="s">
        <v>278</v>
      </c>
      <c r="E17" s="6" t="s">
        <v>179</v>
      </c>
      <c r="F17" s="11"/>
      <c r="G17" s="11" t="str">
        <f>IF(F17="","Unpriced",IF(D17="","Rate Only",D17*F17))</f>
        <v>Unpriced</v>
      </c>
    </row>
    <row r="19" spans="2:7" ht="30" customHeight="1" x14ac:dyDescent="0.25">
      <c r="C19" s="5" t="s">
        <v>30</v>
      </c>
      <c r="G19" s="7">
        <f>SUBTOTAL(9,G4:G17)</f>
        <v>0</v>
      </c>
    </row>
  </sheetData>
  <autoFilter ref="A1:G18"/>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BreakPreview" zoomScale="85" zoomScaleNormal="85" zoomScaleSheetLayoutView="85" workbookViewId="0">
      <pane ySplit="1" topLeftCell="A8" activePane="bottomLeft" state="frozen"/>
      <selection activeCell="A2" sqref="A2"/>
      <selection pane="bottomLeft" activeCell="C20" sqref="C20"/>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8" width="9.140625" style="13"/>
    <col min="9" max="16384" width="9.140625" style="4"/>
  </cols>
  <sheetData>
    <row r="1" spans="1:8" s="6" customFormat="1" ht="30" customHeight="1" x14ac:dyDescent="0.25">
      <c r="A1" s="6" t="s">
        <v>10</v>
      </c>
      <c r="B1" s="6" t="s">
        <v>11</v>
      </c>
      <c r="C1" s="18" t="s">
        <v>12</v>
      </c>
      <c r="D1" s="14" t="s">
        <v>13</v>
      </c>
      <c r="E1" s="6" t="s">
        <v>14</v>
      </c>
      <c r="F1" s="19" t="s">
        <v>15</v>
      </c>
      <c r="G1" s="19" t="s">
        <v>16</v>
      </c>
    </row>
    <row r="2" spans="1:8" ht="30" customHeight="1" x14ac:dyDescent="0.25">
      <c r="A2" s="1">
        <v>1</v>
      </c>
      <c r="B2" s="1"/>
      <c r="C2" s="2" t="s">
        <v>308</v>
      </c>
      <c r="D2" s="1"/>
      <c r="E2" s="1"/>
      <c r="F2" s="3"/>
      <c r="G2" s="3"/>
      <c r="H2" s="4"/>
    </row>
    <row r="3" spans="1:8" ht="30" customHeight="1" x14ac:dyDescent="0.25">
      <c r="A3" s="20">
        <v>2</v>
      </c>
      <c r="B3" s="21">
        <v>600</v>
      </c>
      <c r="C3" s="22" t="s">
        <v>52</v>
      </c>
      <c r="D3" s="20"/>
      <c r="E3" s="20"/>
      <c r="F3" s="24"/>
      <c r="G3" s="24">
        <f>SUBTOTAL(9,G4:G27)</f>
        <v>0</v>
      </c>
    </row>
    <row r="4" spans="1:8" ht="30" customHeight="1" x14ac:dyDescent="0.25">
      <c r="A4" s="25">
        <v>3</v>
      </c>
      <c r="B4" s="30" t="s">
        <v>53</v>
      </c>
      <c r="C4" s="27" t="s">
        <v>54</v>
      </c>
      <c r="D4" s="25"/>
      <c r="E4" s="25"/>
      <c r="F4" s="29"/>
      <c r="G4" s="29">
        <f>SUBTOTAL(9,G5:G6)</f>
        <v>0</v>
      </c>
    </row>
    <row r="5" spans="1:8" s="12" customFormat="1" ht="30" customHeight="1" x14ac:dyDescent="0.25">
      <c r="A5" s="8"/>
      <c r="B5" s="8" t="s">
        <v>55</v>
      </c>
      <c r="C5" s="9" t="s">
        <v>56</v>
      </c>
      <c r="D5" s="92">
        <v>875</v>
      </c>
      <c r="E5" s="8" t="s">
        <v>179</v>
      </c>
      <c r="F5" s="11"/>
      <c r="G5" s="11" t="str">
        <f t="shared" ref="G5:G6" si="0">IF(F5="","Unpriced",IF(D5="","Rate Only",D5*F5))</f>
        <v>Unpriced</v>
      </c>
      <c r="H5" s="16"/>
    </row>
    <row r="6" spans="1:8" s="12" customFormat="1" ht="30" customHeight="1" x14ac:dyDescent="0.25">
      <c r="A6" s="8"/>
      <c r="B6" s="8" t="s">
        <v>57</v>
      </c>
      <c r="C6" s="9" t="s">
        <v>58</v>
      </c>
      <c r="D6" s="92">
        <v>155</v>
      </c>
      <c r="E6" s="8" t="s">
        <v>179</v>
      </c>
      <c r="F6" s="11"/>
      <c r="G6" s="11" t="str">
        <f t="shared" si="0"/>
        <v>Unpriced</v>
      </c>
      <c r="H6" s="16"/>
    </row>
    <row r="7" spans="1:8" ht="30" customHeight="1" x14ac:dyDescent="0.25">
      <c r="A7" s="25">
        <v>3</v>
      </c>
      <c r="B7" s="30" t="s">
        <v>59</v>
      </c>
      <c r="C7" s="27" t="s">
        <v>60</v>
      </c>
      <c r="D7" s="25"/>
      <c r="E7" s="25"/>
      <c r="F7" s="31"/>
      <c r="G7" s="29"/>
    </row>
    <row r="8" spans="1:8" ht="30" customHeight="1" x14ac:dyDescent="0.25">
      <c r="A8" s="25">
        <v>3</v>
      </c>
      <c r="B8" s="30" t="s">
        <v>61</v>
      </c>
      <c r="C8" s="27" t="s">
        <v>156</v>
      </c>
      <c r="D8" s="25"/>
      <c r="E8" s="25"/>
      <c r="F8" s="31"/>
      <c r="G8" s="29"/>
    </row>
    <row r="9" spans="1:8" ht="30" customHeight="1" x14ac:dyDescent="0.25">
      <c r="A9" s="25">
        <v>3</v>
      </c>
      <c r="B9" s="30" t="s">
        <v>63</v>
      </c>
      <c r="C9" s="27" t="s">
        <v>157</v>
      </c>
      <c r="D9" s="25"/>
      <c r="E9" s="25"/>
      <c r="F9" s="31"/>
      <c r="G9" s="29">
        <f>SUBTOTAL(9,G10:G10)</f>
        <v>0</v>
      </c>
    </row>
    <row r="10" spans="1:8" ht="30" customHeight="1" x14ac:dyDescent="0.25">
      <c r="B10" s="8" t="s">
        <v>64</v>
      </c>
      <c r="C10" s="9" t="s">
        <v>62</v>
      </c>
      <c r="D10" s="92">
        <v>155</v>
      </c>
      <c r="E10" s="8" t="s">
        <v>179</v>
      </c>
      <c r="F10" s="11"/>
      <c r="G10" s="11" t="str">
        <f t="shared" ref="G10" si="1">IF(F10="","Unpriced",IF(D10="","Rate Only",D10*F10))</f>
        <v>Unpriced</v>
      </c>
    </row>
    <row r="11" spans="1:8" ht="30" customHeight="1" x14ac:dyDescent="0.25">
      <c r="A11" s="25">
        <v>3</v>
      </c>
      <c r="B11" s="30" t="s">
        <v>66</v>
      </c>
      <c r="C11" s="27" t="s">
        <v>158</v>
      </c>
      <c r="D11" s="25"/>
      <c r="E11" s="25"/>
      <c r="F11" s="31"/>
      <c r="G11" s="29">
        <f>SUBTOTAL(9,G12:G12)</f>
        <v>0</v>
      </c>
    </row>
    <row r="12" spans="1:8" s="12" customFormat="1" ht="30" customHeight="1" x14ac:dyDescent="0.25">
      <c r="A12" s="8"/>
      <c r="B12" s="8" t="s">
        <v>67</v>
      </c>
      <c r="C12" s="9" t="s">
        <v>65</v>
      </c>
      <c r="D12" s="92">
        <v>875</v>
      </c>
      <c r="E12" s="8" t="s">
        <v>179</v>
      </c>
      <c r="F12" s="11"/>
      <c r="G12" s="11" t="str">
        <f>IF(F12="","Unpriced",IF(D12="","Rate Only",D12*F12))</f>
        <v>Unpriced</v>
      </c>
      <c r="H12" s="16"/>
    </row>
    <row r="13" spans="1:8" ht="30" customHeight="1" x14ac:dyDescent="0.25">
      <c r="A13" s="25">
        <v>3</v>
      </c>
      <c r="B13" s="30" t="s">
        <v>68</v>
      </c>
      <c r="C13" s="27" t="s">
        <v>159</v>
      </c>
      <c r="D13" s="25"/>
      <c r="E13" s="25"/>
      <c r="F13" s="31"/>
      <c r="G13" s="29"/>
    </row>
    <row r="14" spans="1:8" ht="30" customHeight="1" x14ac:dyDescent="0.25">
      <c r="A14" s="25">
        <v>3</v>
      </c>
      <c r="B14" s="30" t="s">
        <v>70</v>
      </c>
      <c r="C14" s="27" t="s">
        <v>160</v>
      </c>
      <c r="D14" s="25"/>
      <c r="E14" s="25"/>
      <c r="F14" s="31"/>
      <c r="G14" s="29">
        <f>SUBTOTAL(9,G15:G15)</f>
        <v>0</v>
      </c>
    </row>
    <row r="15" spans="1:8" s="12" customFormat="1" ht="42" customHeight="1" x14ac:dyDescent="0.25">
      <c r="A15" s="8"/>
      <c r="B15" s="8" t="s">
        <v>71</v>
      </c>
      <c r="C15" s="9" t="s">
        <v>69</v>
      </c>
      <c r="D15" s="92">
        <v>155</v>
      </c>
      <c r="E15" s="8" t="s">
        <v>179</v>
      </c>
      <c r="F15" s="11"/>
      <c r="G15" s="11" t="str">
        <f t="shared" ref="G15" si="2">IF(F15="","Unpriced",IF(D15="","Rate Only",D15*F15))</f>
        <v>Unpriced</v>
      </c>
      <c r="H15" s="16"/>
    </row>
    <row r="16" spans="1:8" ht="30" customHeight="1" x14ac:dyDescent="0.25">
      <c r="A16" s="25">
        <v>3</v>
      </c>
      <c r="B16" s="30" t="s">
        <v>72</v>
      </c>
      <c r="C16" s="27" t="s">
        <v>161</v>
      </c>
      <c r="D16" s="25"/>
      <c r="E16" s="25"/>
      <c r="F16" s="31"/>
      <c r="G16" s="29"/>
    </row>
    <row r="17" spans="1:8" ht="30" customHeight="1" x14ac:dyDescent="0.25">
      <c r="A17" s="25">
        <v>3</v>
      </c>
      <c r="B17" s="30" t="s">
        <v>73</v>
      </c>
      <c r="C17" s="27" t="s">
        <v>162</v>
      </c>
      <c r="D17" s="25"/>
      <c r="E17" s="25"/>
      <c r="F17" s="31"/>
      <c r="G17" s="29"/>
    </row>
    <row r="18" spans="1:8" ht="42" customHeight="1" x14ac:dyDescent="0.25">
      <c r="A18" s="8"/>
      <c r="B18" s="8" t="s">
        <v>328</v>
      </c>
      <c r="C18" s="9" t="s">
        <v>329</v>
      </c>
      <c r="D18" s="8">
        <v>5575</v>
      </c>
      <c r="E18" s="8" t="s">
        <v>77</v>
      </c>
      <c r="F18" s="11"/>
      <c r="G18" s="11" t="str">
        <f>IF(F18="","Unpriced",IF(D18="","Rate Only",D18*F18))</f>
        <v>Unpriced</v>
      </c>
    </row>
    <row r="19" spans="1:8" ht="30" customHeight="1" x14ac:dyDescent="0.25">
      <c r="A19" s="25">
        <v>3</v>
      </c>
      <c r="B19" s="30" t="s">
        <v>74</v>
      </c>
      <c r="C19" s="27" t="s">
        <v>163</v>
      </c>
      <c r="D19" s="25"/>
      <c r="E19" s="25"/>
      <c r="F19" s="31"/>
      <c r="G19" s="29">
        <f>SUBTOTAL(9,G20:G20)</f>
        <v>0</v>
      </c>
    </row>
    <row r="20" spans="1:8" ht="47.25" customHeight="1" x14ac:dyDescent="0.25">
      <c r="A20" s="8"/>
      <c r="B20" s="8" t="s">
        <v>75</v>
      </c>
      <c r="C20" s="9" t="s">
        <v>284</v>
      </c>
      <c r="D20" s="8"/>
      <c r="E20" s="8" t="s">
        <v>179</v>
      </c>
      <c r="F20" s="11"/>
      <c r="G20" s="11" t="str">
        <f>IF(F20="","Unpriced",IF(D20="","Rate Only",D20*F20))</f>
        <v>Unpriced</v>
      </c>
    </row>
    <row r="21" spans="1:8" ht="66.75" customHeight="1" x14ac:dyDescent="0.25">
      <c r="A21" s="25">
        <v>3</v>
      </c>
      <c r="B21" s="30" t="s">
        <v>76</v>
      </c>
      <c r="C21" s="27" t="s">
        <v>164</v>
      </c>
      <c r="D21" s="25"/>
      <c r="E21" s="25"/>
      <c r="F21" s="31"/>
      <c r="G21" s="29"/>
    </row>
    <row r="22" spans="1:8" ht="30" customHeight="1" x14ac:dyDescent="0.25">
      <c r="A22" s="25">
        <v>3</v>
      </c>
      <c r="B22" s="30" t="s">
        <v>174</v>
      </c>
      <c r="C22" s="27" t="s">
        <v>165</v>
      </c>
      <c r="D22" s="25"/>
      <c r="E22" s="25"/>
      <c r="F22" s="31"/>
      <c r="G22" s="29"/>
    </row>
    <row r="23" spans="1:8" ht="30" customHeight="1" x14ac:dyDescent="0.25">
      <c r="A23" s="25">
        <v>3</v>
      </c>
      <c r="B23" s="30" t="s">
        <v>175</v>
      </c>
      <c r="C23" s="27" t="s">
        <v>166</v>
      </c>
      <c r="D23" s="25"/>
      <c r="E23" s="25"/>
      <c r="F23" s="31"/>
      <c r="G23" s="29">
        <f>SUBTOTAL(9,G24:G25)</f>
        <v>0</v>
      </c>
    </row>
    <row r="24" spans="1:8" ht="47.25" customHeight="1" x14ac:dyDescent="0.25">
      <c r="A24" s="8"/>
      <c r="B24" s="8" t="s">
        <v>183</v>
      </c>
      <c r="C24" s="9" t="s">
        <v>181</v>
      </c>
      <c r="D24" s="8">
        <v>130</v>
      </c>
      <c r="E24" s="8" t="s">
        <v>77</v>
      </c>
      <c r="F24" s="11"/>
      <c r="G24" s="11" t="str">
        <f>IF(F24="","Unpriced",IF(D24="","Rate Only",D24*F24))</f>
        <v>Unpriced</v>
      </c>
    </row>
    <row r="25" spans="1:8" s="12" customFormat="1" ht="47.25" customHeight="1" x14ac:dyDescent="0.25">
      <c r="A25" s="8"/>
      <c r="B25" s="8" t="s">
        <v>184</v>
      </c>
      <c r="C25" s="9" t="s">
        <v>182</v>
      </c>
      <c r="D25" s="8">
        <v>70</v>
      </c>
      <c r="E25" s="8" t="s">
        <v>77</v>
      </c>
      <c r="F25" s="11"/>
      <c r="G25" s="11" t="str">
        <f>IF(F25="","Unpriced",IF(D25="","Rate Only",D25*F25))</f>
        <v>Unpriced</v>
      </c>
      <c r="H25" s="16"/>
    </row>
    <row r="26" spans="1:8" ht="30" customHeight="1" x14ac:dyDescent="0.25">
      <c r="A26" s="25">
        <v>3</v>
      </c>
      <c r="B26" s="30" t="s">
        <v>176</v>
      </c>
      <c r="C26" s="27" t="s">
        <v>167</v>
      </c>
      <c r="D26" s="25"/>
      <c r="E26" s="25"/>
      <c r="F26" s="31"/>
      <c r="G26" s="29">
        <f>SUBTOTAL(9,G27:G27)</f>
        <v>0</v>
      </c>
    </row>
    <row r="27" spans="1:8" s="12" customFormat="1" ht="56.25" customHeight="1" x14ac:dyDescent="0.25">
      <c r="A27" s="8"/>
      <c r="B27" s="8" t="s">
        <v>185</v>
      </c>
      <c r="C27" s="9" t="s">
        <v>285</v>
      </c>
      <c r="D27" s="8"/>
      <c r="E27" s="8" t="s">
        <v>77</v>
      </c>
      <c r="F27" s="11"/>
      <c r="G27" s="11" t="str">
        <f t="shared" ref="G27" si="3">IF(F27="","Unpriced",IF(D27="","Rate Only",D27*F27))</f>
        <v>Unpriced</v>
      </c>
      <c r="H27" s="16"/>
    </row>
    <row r="28" spans="1:8" ht="15" customHeight="1" x14ac:dyDescent="0.25">
      <c r="F28" s="10"/>
    </row>
    <row r="29" spans="1:8" ht="30" customHeight="1" x14ac:dyDescent="0.25">
      <c r="C29" s="5" t="s">
        <v>30</v>
      </c>
      <c r="F29" s="10"/>
      <c r="G29" s="7">
        <f>SUBTOTAL(9,G4:G27)</f>
        <v>0</v>
      </c>
      <c r="H29" s="15"/>
    </row>
    <row r="30" spans="1:8" ht="15" customHeight="1" x14ac:dyDescent="0.25">
      <c r="F30" s="10"/>
    </row>
    <row r="32" spans="1:8" s="6" customFormat="1" ht="15" customHeight="1" x14ac:dyDescent="0.25">
      <c r="C32" s="5"/>
      <c r="F32" s="7"/>
      <c r="G32" s="7"/>
      <c r="H32" s="13"/>
    </row>
    <row r="41" spans="1:8" ht="15" customHeight="1" x14ac:dyDescent="0.25">
      <c r="A41" s="4"/>
      <c r="B41" s="4"/>
      <c r="C41" s="4"/>
      <c r="D41" s="4"/>
      <c r="E41" s="4"/>
      <c r="F41" s="4"/>
      <c r="G41" s="4"/>
      <c r="H41" s="4"/>
    </row>
    <row r="42" spans="1:8" ht="15" customHeight="1" x14ac:dyDescent="0.25">
      <c r="A42" s="4"/>
      <c r="B42" s="4"/>
      <c r="C42" s="4"/>
      <c r="D42" s="4"/>
      <c r="E42" s="4"/>
      <c r="F42" s="4"/>
      <c r="G42" s="4"/>
      <c r="H42" s="4"/>
    </row>
    <row r="43" spans="1:8" ht="15" customHeight="1" x14ac:dyDescent="0.25">
      <c r="A43" s="4"/>
      <c r="B43" s="4"/>
      <c r="C43" s="4"/>
      <c r="D43" s="4"/>
      <c r="E43" s="4"/>
      <c r="F43" s="4"/>
      <c r="G43" s="4"/>
      <c r="H43" s="4"/>
    </row>
    <row r="44" spans="1:8" ht="15" customHeight="1" x14ac:dyDescent="0.25">
      <c r="A44" s="4"/>
      <c r="B44" s="4"/>
      <c r="C44" s="4"/>
      <c r="D44" s="4"/>
      <c r="E44" s="4"/>
      <c r="F44" s="4"/>
      <c r="G44" s="4"/>
      <c r="H44" s="4"/>
    </row>
    <row r="45" spans="1:8" ht="15" customHeight="1" x14ac:dyDescent="0.25">
      <c r="A45" s="4"/>
      <c r="B45" s="4"/>
      <c r="C45" s="4"/>
      <c r="D45" s="4"/>
      <c r="E45" s="4"/>
      <c r="F45" s="4"/>
      <c r="G45" s="4"/>
      <c r="H45" s="4"/>
    </row>
    <row r="46" spans="1:8" ht="15" customHeight="1" x14ac:dyDescent="0.25">
      <c r="A46" s="4"/>
      <c r="B46" s="4"/>
      <c r="C46" s="4"/>
      <c r="D46" s="4"/>
      <c r="E46" s="4"/>
      <c r="F46" s="4"/>
      <c r="G46" s="4"/>
      <c r="H46" s="4"/>
    </row>
    <row r="47" spans="1:8" ht="15" customHeight="1" x14ac:dyDescent="0.25">
      <c r="A47" s="4"/>
      <c r="B47" s="4"/>
      <c r="C47" s="4"/>
      <c r="D47" s="4"/>
      <c r="E47" s="4"/>
      <c r="F47" s="4"/>
      <c r="G47" s="4"/>
      <c r="H47" s="4"/>
    </row>
    <row r="48" spans="1:8" ht="15" customHeight="1" x14ac:dyDescent="0.25">
      <c r="A48" s="4"/>
      <c r="B48" s="4"/>
      <c r="C48" s="4"/>
      <c r="D48" s="4"/>
      <c r="E48" s="4"/>
      <c r="F48" s="4"/>
      <c r="G48" s="4"/>
      <c r="H48" s="4"/>
    </row>
    <row r="49" spans="1:8" ht="15" customHeight="1" x14ac:dyDescent="0.25">
      <c r="A49" s="4"/>
      <c r="B49" s="4"/>
      <c r="C49" s="4"/>
      <c r="D49" s="4"/>
      <c r="E49" s="4"/>
      <c r="F49" s="4"/>
      <c r="G49" s="4"/>
      <c r="H49" s="4"/>
    </row>
    <row r="50" spans="1:8" ht="15" customHeight="1" x14ac:dyDescent="0.25">
      <c r="A50" s="4"/>
      <c r="B50" s="4"/>
      <c r="C50" s="4"/>
      <c r="D50" s="4"/>
      <c r="E50" s="4"/>
      <c r="F50" s="4"/>
      <c r="G50" s="4"/>
      <c r="H50" s="4"/>
    </row>
    <row r="51" spans="1:8" ht="15" customHeight="1" x14ac:dyDescent="0.25">
      <c r="A51" s="4"/>
      <c r="B51" s="4"/>
      <c r="C51" s="4"/>
      <c r="D51" s="4"/>
      <c r="E51" s="4"/>
      <c r="F51" s="4"/>
      <c r="G51" s="4"/>
      <c r="H51" s="4"/>
    </row>
    <row r="52" spans="1:8" ht="15" customHeight="1" x14ac:dyDescent="0.25">
      <c r="A52" s="4"/>
      <c r="B52" s="4"/>
      <c r="C52" s="4"/>
      <c r="D52" s="4"/>
      <c r="E52" s="4"/>
      <c r="F52" s="4"/>
      <c r="G52" s="4"/>
      <c r="H52" s="4"/>
    </row>
    <row r="53" spans="1:8" ht="15" customHeight="1" x14ac:dyDescent="0.25">
      <c r="A53" s="4"/>
      <c r="B53" s="4"/>
      <c r="C53" s="4"/>
      <c r="D53" s="4"/>
      <c r="E53" s="4"/>
      <c r="F53" s="4"/>
      <c r="G53" s="4"/>
      <c r="H53" s="4"/>
    </row>
    <row r="54" spans="1:8" ht="15" customHeight="1" x14ac:dyDescent="0.25">
      <c r="A54" s="4"/>
      <c r="B54" s="4"/>
      <c r="C54" s="4"/>
      <c r="D54" s="4"/>
      <c r="E54" s="4"/>
      <c r="F54" s="4"/>
      <c r="G54" s="4"/>
      <c r="H54" s="4"/>
    </row>
    <row r="55" spans="1:8" ht="15" customHeight="1" x14ac:dyDescent="0.25">
      <c r="A55" s="4"/>
      <c r="B55" s="4"/>
      <c r="C55" s="4"/>
      <c r="D55" s="4"/>
      <c r="E55" s="4"/>
      <c r="F55" s="4"/>
      <c r="G55" s="4"/>
      <c r="H55" s="4"/>
    </row>
    <row r="56" spans="1:8" ht="15" customHeight="1" x14ac:dyDescent="0.25">
      <c r="A56" s="4"/>
      <c r="B56" s="4"/>
      <c r="C56" s="4"/>
      <c r="D56" s="4"/>
      <c r="E56" s="4"/>
      <c r="F56" s="4"/>
      <c r="G56" s="4"/>
      <c r="H56" s="4"/>
    </row>
    <row r="57" spans="1:8" ht="15" customHeight="1" x14ac:dyDescent="0.25">
      <c r="A57" s="4"/>
      <c r="B57" s="4"/>
      <c r="C57" s="4"/>
      <c r="D57" s="4"/>
      <c r="E57" s="4"/>
      <c r="F57" s="4"/>
      <c r="G57" s="4"/>
      <c r="H57" s="4"/>
    </row>
    <row r="58" spans="1:8" ht="15" customHeight="1" x14ac:dyDescent="0.25">
      <c r="A58" s="4"/>
      <c r="B58" s="4"/>
      <c r="C58" s="4"/>
      <c r="D58" s="4"/>
      <c r="E58" s="4"/>
      <c r="F58" s="4"/>
      <c r="G58" s="4"/>
      <c r="H58" s="4"/>
    </row>
    <row r="59" spans="1:8" ht="15" customHeight="1" x14ac:dyDescent="0.25">
      <c r="A59" s="4"/>
      <c r="B59" s="4"/>
      <c r="C59" s="4"/>
      <c r="D59" s="4"/>
      <c r="E59" s="4"/>
      <c r="F59" s="4"/>
      <c r="G59" s="4"/>
      <c r="H59" s="4"/>
    </row>
    <row r="60" spans="1:8" ht="15" customHeight="1" x14ac:dyDescent="0.25">
      <c r="A60" s="4"/>
      <c r="B60" s="4"/>
      <c r="C60" s="4"/>
      <c r="D60" s="4"/>
      <c r="E60" s="4"/>
      <c r="F60" s="4"/>
      <c r="G60" s="4"/>
      <c r="H60" s="4"/>
    </row>
    <row r="61" spans="1:8" ht="15" customHeight="1" x14ac:dyDescent="0.25">
      <c r="A61" s="4"/>
      <c r="B61" s="4"/>
      <c r="C61" s="4"/>
      <c r="D61" s="4"/>
      <c r="E61" s="4"/>
      <c r="F61" s="4"/>
      <c r="G61" s="4"/>
      <c r="H61" s="4"/>
    </row>
    <row r="62" spans="1:8" ht="15" customHeight="1" x14ac:dyDescent="0.25">
      <c r="A62" s="4"/>
      <c r="B62" s="4"/>
      <c r="C62" s="4"/>
      <c r="D62" s="4"/>
      <c r="E62" s="4"/>
      <c r="F62" s="4"/>
      <c r="G62" s="4"/>
      <c r="H62" s="4"/>
    </row>
    <row r="63" spans="1:8" ht="15" customHeight="1" x14ac:dyDescent="0.25">
      <c r="A63" s="4"/>
      <c r="B63" s="4"/>
      <c r="C63" s="4"/>
      <c r="D63" s="4"/>
      <c r="E63" s="4"/>
      <c r="F63" s="4"/>
      <c r="G63" s="4"/>
      <c r="H63" s="4"/>
    </row>
    <row r="65" spans="1:8" ht="15" customHeight="1" x14ac:dyDescent="0.25">
      <c r="A65" s="4"/>
      <c r="B65" s="4"/>
      <c r="C65" s="4"/>
      <c r="D65" s="4"/>
      <c r="E65" s="4"/>
      <c r="F65" s="4"/>
      <c r="G65" s="4"/>
      <c r="H65" s="4"/>
    </row>
  </sheetData>
  <autoFilter ref="A1:G6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85" zoomScaleNormal="90" zoomScaleSheetLayoutView="85" workbookViewId="0">
      <selection activeCell="D13" sqref="D13"/>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9" s="6" customFormat="1" ht="30" customHeight="1" x14ac:dyDescent="0.25">
      <c r="A1" s="6" t="s">
        <v>10</v>
      </c>
      <c r="B1" s="6" t="s">
        <v>11</v>
      </c>
      <c r="C1" s="18" t="s">
        <v>12</v>
      </c>
      <c r="D1" s="14" t="s">
        <v>13</v>
      </c>
      <c r="E1" s="6" t="s">
        <v>14</v>
      </c>
      <c r="F1" s="19" t="s">
        <v>15</v>
      </c>
      <c r="G1" s="19" t="s">
        <v>16</v>
      </c>
    </row>
    <row r="2" spans="1:9" ht="30" customHeight="1" x14ac:dyDescent="0.25">
      <c r="A2" s="1">
        <v>1</v>
      </c>
      <c r="B2" s="1"/>
      <c r="C2" s="2" t="s">
        <v>308</v>
      </c>
      <c r="D2" s="1"/>
      <c r="E2" s="1"/>
      <c r="F2" s="3"/>
      <c r="G2" s="3"/>
    </row>
    <row r="3" spans="1:9" ht="30" customHeight="1" x14ac:dyDescent="0.25">
      <c r="A3" s="20">
        <v>2</v>
      </c>
      <c r="B3" s="21">
        <v>700</v>
      </c>
      <c r="C3" s="22" t="s">
        <v>99</v>
      </c>
      <c r="D3" s="20"/>
      <c r="E3" s="20"/>
      <c r="F3" s="24"/>
      <c r="G3" s="24">
        <f>SUBTOTAL(9,G4:G14)</f>
        <v>0</v>
      </c>
    </row>
    <row r="4" spans="1:9" ht="30" customHeight="1" x14ac:dyDescent="0.25">
      <c r="A4" s="25">
        <v>3</v>
      </c>
      <c r="B4" s="30" t="s">
        <v>100</v>
      </c>
      <c r="C4" s="27" t="s">
        <v>101</v>
      </c>
      <c r="D4" s="25"/>
      <c r="E4" s="25"/>
      <c r="F4" s="29"/>
      <c r="G4" s="29">
        <f>SUBTOTAL(9,G5:G6)</f>
        <v>0</v>
      </c>
    </row>
    <row r="5" spans="1:9" ht="30" customHeight="1" x14ac:dyDescent="0.25">
      <c r="A5" s="25">
        <v>3</v>
      </c>
      <c r="B5" s="30" t="s">
        <v>102</v>
      </c>
      <c r="C5" s="27" t="s">
        <v>103</v>
      </c>
      <c r="D5" s="25"/>
      <c r="E5" s="25"/>
      <c r="F5" s="29"/>
      <c r="G5" s="29">
        <f>SUBTOTAL(9,G6:G7)</f>
        <v>0</v>
      </c>
    </row>
    <row r="6" spans="1:9" s="12" customFormat="1" ht="60.75" customHeight="1" x14ac:dyDescent="0.25">
      <c r="A6" s="8"/>
      <c r="B6" s="8" t="s">
        <v>104</v>
      </c>
      <c r="C6" s="9" t="s">
        <v>315</v>
      </c>
      <c r="D6" s="8">
        <v>185</v>
      </c>
      <c r="E6" s="8" t="s">
        <v>77</v>
      </c>
      <c r="F6" s="11"/>
      <c r="G6" s="11" t="str">
        <f t="shared" ref="G6:G8" si="0">IF(F6="","Unpriced",IF(D6="","Rate Only",D6*F6))</f>
        <v>Unpriced</v>
      </c>
      <c r="I6"/>
    </row>
    <row r="7" spans="1:9" s="12" customFormat="1" ht="60.75" customHeight="1" x14ac:dyDescent="0.25">
      <c r="A7" s="8"/>
      <c r="B7" s="8" t="s">
        <v>105</v>
      </c>
      <c r="C7" s="9" t="s">
        <v>316</v>
      </c>
      <c r="D7" s="8">
        <v>185</v>
      </c>
      <c r="E7" s="8" t="s">
        <v>77</v>
      </c>
      <c r="F7" s="11"/>
      <c r="G7" s="11" t="str">
        <f t="shared" si="0"/>
        <v>Unpriced</v>
      </c>
      <c r="I7"/>
    </row>
    <row r="8" spans="1:9" ht="60" customHeight="1" x14ac:dyDescent="0.25">
      <c r="B8" s="6" t="s">
        <v>106</v>
      </c>
      <c r="C8" s="5" t="s">
        <v>317</v>
      </c>
      <c r="D8" s="6">
        <v>185</v>
      </c>
      <c r="E8" s="8" t="s">
        <v>77</v>
      </c>
      <c r="F8" s="11"/>
      <c r="G8" s="11" t="str">
        <f t="shared" si="0"/>
        <v>Unpriced</v>
      </c>
      <c r="I8"/>
    </row>
    <row r="9" spans="1:9" ht="30" customHeight="1" x14ac:dyDescent="0.25">
      <c r="A9" s="25">
        <v>3</v>
      </c>
      <c r="B9" s="30" t="s">
        <v>107</v>
      </c>
      <c r="C9" s="27" t="s">
        <v>108</v>
      </c>
      <c r="D9" s="25"/>
      <c r="E9" s="25"/>
      <c r="F9" s="29"/>
      <c r="G9" s="29">
        <f>SUBTOTAL(9,G10:G10)</f>
        <v>0</v>
      </c>
    </row>
    <row r="10" spans="1:9" ht="60" customHeight="1" x14ac:dyDescent="0.25">
      <c r="B10" s="6" t="s">
        <v>109</v>
      </c>
      <c r="C10" s="5" t="s">
        <v>286</v>
      </c>
      <c r="E10" s="6" t="s">
        <v>89</v>
      </c>
      <c r="F10" s="11"/>
      <c r="G10" s="11" t="str">
        <f>IF(F10="","Unpriced",IF(D10="","Rate Only",D10*F10))</f>
        <v>Unpriced</v>
      </c>
      <c r="I10"/>
    </row>
    <row r="11" spans="1:9" ht="30" customHeight="1" x14ac:dyDescent="0.25">
      <c r="A11" s="25">
        <v>3</v>
      </c>
      <c r="B11" s="30" t="s">
        <v>110</v>
      </c>
      <c r="C11" s="27" t="s">
        <v>111</v>
      </c>
      <c r="D11" s="25"/>
      <c r="E11" s="25"/>
      <c r="F11" s="29"/>
      <c r="G11" s="29"/>
    </row>
    <row r="12" spans="1:9" s="12" customFormat="1" ht="43.5" customHeight="1" x14ac:dyDescent="0.25">
      <c r="A12" s="8"/>
      <c r="B12" s="8" t="s">
        <v>400</v>
      </c>
      <c r="C12" s="9" t="s">
        <v>401</v>
      </c>
      <c r="D12" s="8">
        <v>41</v>
      </c>
      <c r="E12" s="8" t="s">
        <v>77</v>
      </c>
      <c r="F12" s="11"/>
      <c r="G12" s="11" t="str">
        <f>IF(F12="","Unpriced",IF(D12="","Rate Only",D12*F12))</f>
        <v>Unpriced</v>
      </c>
      <c r="I12"/>
    </row>
    <row r="13" spans="1:9" ht="30" customHeight="1" x14ac:dyDescent="0.25">
      <c r="A13" s="25">
        <v>3</v>
      </c>
      <c r="B13" s="30" t="s">
        <v>112</v>
      </c>
      <c r="C13" s="27" t="s">
        <v>113</v>
      </c>
      <c r="D13" s="25"/>
      <c r="E13" s="25"/>
      <c r="F13" s="29"/>
      <c r="G13" s="29">
        <f>SUBTOTAL(9,G14)</f>
        <v>0</v>
      </c>
    </row>
    <row r="14" spans="1:9" s="12" customFormat="1" ht="43.5" customHeight="1" x14ac:dyDescent="0.25">
      <c r="A14" s="8"/>
      <c r="B14" s="8" t="s">
        <v>114</v>
      </c>
      <c r="C14" s="9" t="s">
        <v>303</v>
      </c>
      <c r="D14" s="8">
        <v>185</v>
      </c>
      <c r="E14" s="8" t="s">
        <v>77</v>
      </c>
      <c r="F14" s="11"/>
      <c r="G14" s="11" t="str">
        <f>IF(F14="","Unpriced",IF(D14="","Rate Only",D14*F14))</f>
        <v>Unpriced</v>
      </c>
      <c r="I14"/>
    </row>
    <row r="15" spans="1:9" ht="30" customHeight="1" x14ac:dyDescent="0.25">
      <c r="A15" s="25">
        <v>3</v>
      </c>
      <c r="B15" s="30" t="s">
        <v>318</v>
      </c>
      <c r="C15" s="27" t="s">
        <v>319</v>
      </c>
      <c r="D15" s="25"/>
      <c r="E15" s="25"/>
      <c r="F15" s="29"/>
      <c r="G15" s="29">
        <f>SUBTOTAL(9,G17)</f>
        <v>0</v>
      </c>
    </row>
    <row r="16" spans="1:9" s="12" customFormat="1" ht="30" customHeight="1" x14ac:dyDescent="0.25">
      <c r="A16" s="8"/>
      <c r="B16" s="8" t="s">
        <v>321</v>
      </c>
      <c r="C16" s="9" t="s">
        <v>320</v>
      </c>
      <c r="D16" s="8">
        <v>185</v>
      </c>
      <c r="E16" s="8" t="s">
        <v>77</v>
      </c>
      <c r="F16" s="11"/>
      <c r="G16" s="11" t="str">
        <f>IF(F16="","Unpriced",IF(D16="","Rate Only",D16*F16))</f>
        <v>Unpriced</v>
      </c>
      <c r="I16"/>
    </row>
    <row r="18" spans="1:7" ht="30" customHeight="1" x14ac:dyDescent="0.25">
      <c r="C18" s="5" t="s">
        <v>30</v>
      </c>
      <c r="G18" s="7">
        <f>SUBTOTAL(9,G4:G14)</f>
        <v>0</v>
      </c>
    </row>
    <row r="22" spans="1:7" ht="15" customHeight="1" x14ac:dyDescent="0.25">
      <c r="A22" s="4"/>
      <c r="B22" s="4"/>
      <c r="C22" s="4"/>
      <c r="D22" s="4"/>
      <c r="E22" s="4"/>
      <c r="F22" s="4"/>
      <c r="G22" s="4"/>
    </row>
    <row r="23" spans="1:7" ht="15" customHeight="1" x14ac:dyDescent="0.25">
      <c r="A23" s="4"/>
      <c r="B23" s="4"/>
      <c r="C23" s="4"/>
      <c r="D23" s="4"/>
      <c r="E23" s="4"/>
      <c r="F23" s="4"/>
      <c r="G23" s="4"/>
    </row>
    <row r="24" spans="1:7" ht="15" customHeight="1" x14ac:dyDescent="0.25">
      <c r="A24" s="4"/>
      <c r="B24" s="4"/>
      <c r="C24" s="4"/>
      <c r="D24" s="4"/>
      <c r="E24" s="4"/>
      <c r="F24" s="4"/>
      <c r="G24" s="4"/>
    </row>
    <row r="25" spans="1:7" ht="15" customHeight="1" x14ac:dyDescent="0.25">
      <c r="A25" s="4"/>
      <c r="B25" s="4"/>
      <c r="C25" s="4"/>
      <c r="D25" s="4"/>
      <c r="E25" s="4"/>
      <c r="F25" s="4"/>
      <c r="G25" s="4"/>
    </row>
    <row r="26" spans="1:7" ht="15" customHeight="1" x14ac:dyDescent="0.25">
      <c r="A26" s="4"/>
      <c r="B26" s="4"/>
      <c r="C26" s="4"/>
      <c r="D26" s="4"/>
      <c r="E26" s="4"/>
      <c r="F26" s="4"/>
      <c r="G26" s="4"/>
    </row>
    <row r="27" spans="1:7" ht="15" customHeight="1" x14ac:dyDescent="0.25">
      <c r="A27" s="4"/>
      <c r="B27" s="4"/>
      <c r="C27" s="4"/>
      <c r="D27" s="4"/>
      <c r="E27" s="4"/>
      <c r="F27" s="4"/>
      <c r="G27" s="4"/>
    </row>
    <row r="28" spans="1:7" ht="15" customHeight="1" x14ac:dyDescent="0.25">
      <c r="A28" s="4"/>
      <c r="B28" s="4"/>
      <c r="C28" s="4"/>
      <c r="D28" s="4"/>
      <c r="E28" s="4"/>
      <c r="F28" s="4"/>
      <c r="G28" s="4"/>
    </row>
    <row r="29" spans="1:7" ht="15" customHeight="1" x14ac:dyDescent="0.25">
      <c r="A29" s="4"/>
      <c r="B29" s="4"/>
      <c r="C29" s="4"/>
      <c r="D29" s="4"/>
      <c r="E29" s="4"/>
      <c r="F29" s="4"/>
      <c r="G29" s="4"/>
    </row>
    <row r="30" spans="1:7" ht="15" customHeight="1" x14ac:dyDescent="0.25">
      <c r="A30" s="4"/>
      <c r="B30" s="4"/>
      <c r="C30" s="4"/>
      <c r="D30" s="4"/>
      <c r="E30" s="4"/>
      <c r="F30" s="4"/>
      <c r="G30" s="4"/>
    </row>
    <row r="31" spans="1:7" ht="15" customHeight="1" x14ac:dyDescent="0.25">
      <c r="A31" s="4"/>
      <c r="B31" s="4"/>
      <c r="C31" s="4"/>
      <c r="D31" s="4"/>
      <c r="E31" s="4"/>
      <c r="F31" s="4"/>
      <c r="G31" s="4"/>
    </row>
    <row r="32" spans="1:7" ht="15" customHeight="1" x14ac:dyDescent="0.25">
      <c r="A32" s="4"/>
      <c r="B32" s="4"/>
      <c r="C32" s="4"/>
      <c r="D32" s="4"/>
      <c r="E32" s="4"/>
      <c r="F32" s="4"/>
      <c r="G32" s="4"/>
    </row>
    <row r="33" spans="1:7" ht="15" customHeight="1" x14ac:dyDescent="0.25">
      <c r="A33" s="4"/>
      <c r="B33" s="4"/>
      <c r="C33" s="4"/>
      <c r="D33" s="4"/>
      <c r="E33" s="4"/>
      <c r="F33" s="4"/>
      <c r="G33" s="4"/>
    </row>
    <row r="34" spans="1:7" ht="15" customHeight="1" x14ac:dyDescent="0.25">
      <c r="A34" s="4"/>
      <c r="B34" s="4"/>
      <c r="C34" s="4"/>
      <c r="D34" s="4"/>
      <c r="E34" s="4"/>
      <c r="F34" s="4"/>
      <c r="G34" s="4"/>
    </row>
    <row r="35" spans="1:7" ht="15" customHeight="1" x14ac:dyDescent="0.25">
      <c r="A35" s="4"/>
      <c r="B35" s="4"/>
      <c r="C35" s="4"/>
      <c r="D35" s="4"/>
      <c r="E35" s="4"/>
      <c r="F35" s="4"/>
      <c r="G35" s="4"/>
    </row>
    <row r="36" spans="1:7" ht="15" customHeight="1" x14ac:dyDescent="0.25">
      <c r="A36" s="4"/>
      <c r="B36" s="4"/>
      <c r="C36" s="4"/>
      <c r="D36" s="4"/>
      <c r="E36" s="4"/>
      <c r="F36" s="4"/>
      <c r="G36" s="4"/>
    </row>
    <row r="37" spans="1:7" ht="15" customHeight="1" x14ac:dyDescent="0.25">
      <c r="A37" s="4"/>
      <c r="B37" s="4"/>
      <c r="C37" s="4"/>
      <c r="D37" s="4"/>
      <c r="E37" s="4"/>
      <c r="F37" s="4"/>
      <c r="G37" s="4"/>
    </row>
    <row r="38" spans="1:7" ht="15" customHeight="1" x14ac:dyDescent="0.25">
      <c r="A38" s="4"/>
      <c r="B38" s="4"/>
      <c r="C38" s="4"/>
      <c r="D38" s="4"/>
      <c r="E38" s="4"/>
      <c r="F38" s="4"/>
      <c r="G38" s="4"/>
    </row>
    <row r="39" spans="1:7" ht="15" customHeight="1" x14ac:dyDescent="0.25">
      <c r="A39" s="4"/>
      <c r="B39" s="4"/>
      <c r="C39" s="4"/>
      <c r="D39" s="4"/>
      <c r="E39" s="4"/>
      <c r="F39" s="4"/>
      <c r="G39" s="4"/>
    </row>
    <row r="40" spans="1:7" ht="15" customHeight="1" x14ac:dyDescent="0.25">
      <c r="A40" s="4"/>
      <c r="B40" s="4"/>
      <c r="C40" s="4"/>
      <c r="D40" s="4"/>
      <c r="E40" s="4"/>
      <c r="F40" s="4"/>
      <c r="G40" s="4"/>
    </row>
    <row r="41" spans="1:7" ht="15" customHeight="1" x14ac:dyDescent="0.25">
      <c r="A41" s="4"/>
      <c r="B41" s="4"/>
      <c r="C41" s="4"/>
      <c r="D41" s="4"/>
      <c r="E41" s="4"/>
      <c r="F41" s="4"/>
      <c r="G41" s="4"/>
    </row>
    <row r="42" spans="1:7" ht="15" customHeight="1" x14ac:dyDescent="0.25">
      <c r="A42" s="4"/>
      <c r="B42" s="4"/>
      <c r="C42" s="4"/>
      <c r="D42" s="4"/>
      <c r="E42" s="4"/>
      <c r="F42" s="4"/>
      <c r="G42" s="4"/>
    </row>
    <row r="44" spans="1:7" ht="15" customHeight="1" x14ac:dyDescent="0.25">
      <c r="A44" s="4"/>
      <c r="B44" s="4"/>
      <c r="C44" s="4"/>
      <c r="D44" s="4"/>
      <c r="E44" s="4"/>
      <c r="F44" s="4"/>
      <c r="G44" s="4"/>
    </row>
    <row r="45" spans="1:7" ht="15" customHeight="1" x14ac:dyDescent="0.25">
      <c r="A45" s="4"/>
      <c r="B45" s="4"/>
      <c r="C45" s="4"/>
      <c r="D45" s="4"/>
      <c r="E45" s="4"/>
      <c r="F45" s="4"/>
      <c r="G45" s="4"/>
    </row>
    <row r="46" spans="1:7" ht="15" customHeight="1" x14ac:dyDescent="0.25">
      <c r="A46" s="4"/>
      <c r="B46" s="4"/>
      <c r="C46" s="4"/>
      <c r="D46" s="4"/>
      <c r="E46" s="4"/>
      <c r="F46" s="4"/>
      <c r="G46" s="4"/>
    </row>
  </sheetData>
  <autoFilter ref="A1:G46"/>
  <pageMargins left="0.7" right="0.7" top="0.75" bottom="0.75" header="0.3" footer="0.3"/>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85" zoomScaleNormal="90" zoomScaleSheetLayoutView="85" workbookViewId="0">
      <selection activeCell="C16" sqref="C16"/>
    </sheetView>
  </sheetViews>
  <sheetFormatPr defaultRowHeight="15" customHeight="1" x14ac:dyDescent="0.25"/>
  <cols>
    <col min="1" max="1" width="6" style="6" bestFit="1" customWidth="1"/>
    <col min="2" max="2" width="12.85546875" style="6" customWidth="1"/>
    <col min="3" max="3" width="54.28515625" style="5" customWidth="1"/>
    <col min="4" max="5" width="9.140625" style="6"/>
    <col min="6" max="6" width="11.5703125" style="7" bestFit="1" customWidth="1"/>
    <col min="7" max="7" width="16.140625" style="7" customWidth="1"/>
    <col min="8" max="16384" width="9.140625" style="4"/>
  </cols>
  <sheetData>
    <row r="1" spans="1:9" s="6" customFormat="1" ht="30" customHeight="1" x14ac:dyDescent="0.25">
      <c r="A1" s="6" t="s">
        <v>10</v>
      </c>
      <c r="B1" s="6" t="s">
        <v>11</v>
      </c>
      <c r="C1" s="18" t="s">
        <v>12</v>
      </c>
      <c r="D1" s="14" t="s">
        <v>13</v>
      </c>
      <c r="E1" s="6" t="s">
        <v>14</v>
      </c>
      <c r="F1" s="19" t="s">
        <v>15</v>
      </c>
      <c r="G1" s="19" t="s">
        <v>16</v>
      </c>
    </row>
    <row r="2" spans="1:9" ht="28.5" customHeight="1" x14ac:dyDescent="0.25">
      <c r="A2" s="1">
        <v>1</v>
      </c>
      <c r="B2" s="1"/>
      <c r="C2" s="2" t="s">
        <v>308</v>
      </c>
      <c r="D2" s="1"/>
      <c r="E2" s="1"/>
      <c r="F2" s="3"/>
      <c r="G2" s="3"/>
    </row>
    <row r="3" spans="1:9" ht="44.25" customHeight="1" x14ac:dyDescent="0.25">
      <c r="A3" s="20">
        <v>2</v>
      </c>
      <c r="B3" s="21">
        <v>800</v>
      </c>
      <c r="C3" s="22" t="s">
        <v>331</v>
      </c>
      <c r="D3" s="20"/>
      <c r="E3" s="20"/>
      <c r="F3" s="24"/>
      <c r="G3" s="24">
        <f>SUBTOTAL(9,G4:G6)</f>
        <v>0</v>
      </c>
    </row>
    <row r="4" spans="1:9" ht="30" customHeight="1" x14ac:dyDescent="0.25">
      <c r="A4" s="25">
        <v>3</v>
      </c>
      <c r="B4" s="30" t="s">
        <v>332</v>
      </c>
      <c r="C4" s="27" t="s">
        <v>333</v>
      </c>
      <c r="D4" s="25"/>
      <c r="E4" s="25"/>
      <c r="F4" s="29"/>
      <c r="G4" s="29">
        <f>SUBTOTAL(9,G6:G6)</f>
        <v>0</v>
      </c>
    </row>
    <row r="5" spans="1:9" s="12" customFormat="1" ht="63" customHeight="1" x14ac:dyDescent="0.25">
      <c r="A5" s="8"/>
      <c r="B5" s="8" t="s">
        <v>334</v>
      </c>
      <c r="C5" s="9" t="s">
        <v>337</v>
      </c>
      <c r="D5" s="8">
        <v>166</v>
      </c>
      <c r="E5" s="8" t="s">
        <v>179</v>
      </c>
      <c r="F5" s="11"/>
      <c r="G5" s="11" t="str">
        <f t="shared" ref="G5" si="0">IF(F5="","Unpriced",IF(D5="","Rate Only",D5*F5))</f>
        <v>Unpriced</v>
      </c>
      <c r="I5"/>
    </row>
    <row r="6" spans="1:9" s="12" customFormat="1" ht="63" customHeight="1" x14ac:dyDescent="0.25">
      <c r="A6" s="8"/>
      <c r="B6" s="8" t="s">
        <v>335</v>
      </c>
      <c r="C6" s="9" t="s">
        <v>336</v>
      </c>
      <c r="D6" s="8">
        <v>1245</v>
      </c>
      <c r="E6" s="8" t="s">
        <v>179</v>
      </c>
      <c r="F6" s="11"/>
      <c r="G6" s="11" t="str">
        <f t="shared" ref="G6" si="1">IF(F6="","Unpriced",IF(D6="","Rate Only",D6*F6))</f>
        <v>Unpriced</v>
      </c>
      <c r="I6"/>
    </row>
    <row r="7" spans="1:9" ht="30" customHeight="1" x14ac:dyDescent="0.25">
      <c r="C7" s="5" t="s">
        <v>30</v>
      </c>
      <c r="G7" s="7">
        <f>SUBTOTAL(9,G4:G6)</f>
        <v>0</v>
      </c>
    </row>
    <row r="11" spans="1:9" ht="15" customHeight="1" x14ac:dyDescent="0.25">
      <c r="A11" s="4"/>
      <c r="B11" s="4"/>
      <c r="C11" s="4"/>
      <c r="D11" s="4"/>
      <c r="E11" s="4"/>
      <c r="F11" s="4"/>
      <c r="G11" s="4"/>
    </row>
    <row r="12" spans="1:9" ht="15" customHeight="1" x14ac:dyDescent="0.25">
      <c r="A12" s="4"/>
      <c r="B12" s="4"/>
      <c r="C12" s="4"/>
      <c r="D12" s="4"/>
      <c r="E12" s="4"/>
      <c r="F12" s="4"/>
      <c r="G12" s="4"/>
    </row>
    <row r="13" spans="1:9" ht="15" customHeight="1" x14ac:dyDescent="0.25">
      <c r="A13" s="4"/>
      <c r="B13" s="4"/>
      <c r="C13" s="4"/>
      <c r="D13" s="4"/>
      <c r="E13" s="4"/>
      <c r="F13" s="4"/>
      <c r="G13" s="4"/>
    </row>
    <row r="14" spans="1:9" ht="15" customHeight="1" x14ac:dyDescent="0.25">
      <c r="A14" s="4"/>
      <c r="B14" s="4"/>
      <c r="C14" s="4"/>
      <c r="D14" s="4"/>
      <c r="E14" s="4"/>
      <c r="F14" s="4"/>
      <c r="G14" s="4"/>
    </row>
    <row r="15" spans="1:9" ht="15" customHeight="1" x14ac:dyDescent="0.25">
      <c r="A15" s="4"/>
      <c r="B15" s="4"/>
      <c r="C15" s="4"/>
      <c r="D15" s="4"/>
      <c r="E15" s="4"/>
      <c r="F15" s="4"/>
      <c r="G15" s="4"/>
    </row>
    <row r="16" spans="1:9" ht="15" customHeight="1" x14ac:dyDescent="0.25">
      <c r="A16" s="4"/>
      <c r="B16" s="4"/>
      <c r="C16" s="4"/>
      <c r="D16" s="4"/>
      <c r="E16" s="4"/>
      <c r="F16" s="4"/>
      <c r="G16" s="4"/>
    </row>
    <row r="17" spans="1:7" ht="15" customHeight="1" x14ac:dyDescent="0.25">
      <c r="A17" s="4"/>
      <c r="B17" s="4"/>
      <c r="C17" s="4"/>
      <c r="D17" s="4"/>
      <c r="E17" s="4"/>
      <c r="F17" s="4"/>
      <c r="G17" s="4"/>
    </row>
    <row r="18" spans="1:7" ht="15" customHeight="1" x14ac:dyDescent="0.25">
      <c r="A18" s="4"/>
      <c r="B18" s="4"/>
      <c r="C18" s="4"/>
      <c r="D18" s="4"/>
      <c r="E18" s="4"/>
      <c r="F18" s="4"/>
      <c r="G18" s="4"/>
    </row>
    <row r="19" spans="1:7" ht="15" customHeight="1" x14ac:dyDescent="0.25">
      <c r="A19" s="4"/>
      <c r="B19" s="4"/>
      <c r="C19" s="4"/>
      <c r="D19" s="4"/>
      <c r="E19" s="4"/>
      <c r="F19" s="4"/>
      <c r="G19" s="4"/>
    </row>
    <row r="20" spans="1:7" ht="15" customHeight="1" x14ac:dyDescent="0.25">
      <c r="A20" s="4"/>
      <c r="B20" s="4"/>
      <c r="C20" s="4"/>
      <c r="D20" s="4"/>
      <c r="E20" s="4"/>
      <c r="F20" s="4"/>
      <c r="G20" s="4"/>
    </row>
    <row r="21" spans="1:7" ht="15" customHeight="1" x14ac:dyDescent="0.25">
      <c r="A21" s="4"/>
      <c r="B21" s="4"/>
      <c r="C21" s="4"/>
      <c r="D21" s="4"/>
      <c r="E21" s="4"/>
      <c r="F21" s="4"/>
      <c r="G21" s="4"/>
    </row>
    <row r="22" spans="1:7" ht="15" customHeight="1" x14ac:dyDescent="0.25">
      <c r="A22" s="4"/>
      <c r="B22" s="4"/>
      <c r="C22" s="4"/>
      <c r="D22" s="4"/>
      <c r="E22" s="4"/>
      <c r="F22" s="4"/>
      <c r="G22" s="4"/>
    </row>
    <row r="23" spans="1:7" ht="15" customHeight="1" x14ac:dyDescent="0.25">
      <c r="A23" s="4"/>
      <c r="B23" s="4"/>
      <c r="C23" s="4"/>
      <c r="D23" s="4"/>
      <c r="E23" s="4"/>
      <c r="F23" s="4"/>
      <c r="G23" s="4"/>
    </row>
    <row r="24" spans="1:7" ht="15" customHeight="1" x14ac:dyDescent="0.25">
      <c r="A24" s="4"/>
      <c r="B24" s="4"/>
      <c r="C24" s="4"/>
      <c r="D24" s="4"/>
      <c r="E24" s="4"/>
      <c r="F24" s="4"/>
      <c r="G24" s="4"/>
    </row>
    <row r="25" spans="1:7" ht="15" customHeight="1" x14ac:dyDescent="0.25">
      <c r="A25" s="4"/>
      <c r="B25" s="4"/>
      <c r="C25" s="4"/>
      <c r="D25" s="4"/>
      <c r="E25" s="4"/>
      <c r="F25" s="4"/>
      <c r="G25" s="4"/>
    </row>
    <row r="26" spans="1:7" ht="15" customHeight="1" x14ac:dyDescent="0.25">
      <c r="A26" s="4"/>
      <c r="B26" s="4"/>
      <c r="C26" s="4"/>
      <c r="D26" s="4"/>
      <c r="E26" s="4"/>
      <c r="F26" s="4"/>
      <c r="G26" s="4"/>
    </row>
    <row r="27" spans="1:7" ht="15" customHeight="1" x14ac:dyDescent="0.25">
      <c r="A27" s="4"/>
      <c r="B27" s="4"/>
      <c r="C27" s="4"/>
      <c r="D27" s="4"/>
      <c r="E27" s="4"/>
      <c r="F27" s="4"/>
      <c r="G27" s="4"/>
    </row>
    <row r="28" spans="1:7" ht="15" customHeight="1" x14ac:dyDescent="0.25">
      <c r="A28" s="4"/>
      <c r="B28" s="4"/>
      <c r="C28" s="4"/>
      <c r="D28" s="4"/>
      <c r="E28" s="4"/>
      <c r="F28" s="4"/>
      <c r="G28" s="4"/>
    </row>
    <row r="29" spans="1:7" ht="15" customHeight="1" x14ac:dyDescent="0.25">
      <c r="A29" s="4"/>
      <c r="B29" s="4"/>
      <c r="C29" s="4"/>
      <c r="D29" s="4"/>
      <c r="E29" s="4"/>
      <c r="F29" s="4"/>
      <c r="G29" s="4"/>
    </row>
    <row r="30" spans="1:7" ht="15" customHeight="1" x14ac:dyDescent="0.25">
      <c r="A30" s="4"/>
      <c r="B30" s="4"/>
      <c r="C30" s="4"/>
      <c r="D30" s="4"/>
      <c r="E30" s="4"/>
      <c r="F30" s="4"/>
      <c r="G30" s="4"/>
    </row>
    <row r="31" spans="1:7" ht="15" customHeight="1" x14ac:dyDescent="0.25">
      <c r="A31" s="4"/>
      <c r="B31" s="4"/>
      <c r="C31" s="4"/>
      <c r="D31" s="4"/>
      <c r="E31" s="4"/>
      <c r="F31" s="4"/>
      <c r="G31" s="4"/>
    </row>
    <row r="33" spans="1:7" ht="15" customHeight="1" x14ac:dyDescent="0.25">
      <c r="A33" s="4"/>
      <c r="B33" s="4"/>
      <c r="C33" s="4"/>
      <c r="D33" s="4"/>
      <c r="E33" s="4"/>
      <c r="F33" s="4"/>
      <c r="G33" s="4"/>
    </row>
    <row r="34" spans="1:7" ht="15" customHeight="1" x14ac:dyDescent="0.25">
      <c r="A34" s="4"/>
      <c r="B34" s="4"/>
      <c r="C34" s="4"/>
      <c r="D34" s="4"/>
      <c r="E34" s="4"/>
      <c r="F34" s="4"/>
      <c r="G34" s="4"/>
    </row>
    <row r="35" spans="1:7" ht="15" customHeight="1" x14ac:dyDescent="0.25">
      <c r="A35" s="4"/>
      <c r="B35" s="4"/>
      <c r="C35" s="4"/>
      <c r="D35" s="4"/>
      <c r="E35" s="4"/>
      <c r="F35" s="4"/>
      <c r="G35" s="4"/>
    </row>
  </sheetData>
  <autoFilter ref="A1:G35"/>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1.0</vt:lpstr>
      <vt:lpstr>2.0</vt:lpstr>
      <vt:lpstr>3.0</vt:lpstr>
      <vt:lpstr>100</vt:lpstr>
      <vt:lpstr>200</vt:lpstr>
      <vt:lpstr>500</vt:lpstr>
      <vt:lpstr>600</vt:lpstr>
      <vt:lpstr>700</vt:lpstr>
      <vt:lpstr>800</vt:lpstr>
      <vt:lpstr>1100</vt:lpstr>
      <vt:lpstr>1200</vt:lpstr>
      <vt:lpstr>3000</vt:lpstr>
      <vt:lpstr>3100</vt:lpstr>
      <vt:lpstr>'1.0'!Print_Area</vt:lpstr>
      <vt:lpstr>'100'!Print_Area</vt:lpstr>
      <vt:lpstr>'1100'!Print_Area</vt:lpstr>
      <vt:lpstr>'1200'!Print_Area</vt:lpstr>
      <vt:lpstr>'2.0'!Print_Area</vt:lpstr>
      <vt:lpstr>'200'!Print_Area</vt:lpstr>
      <vt:lpstr>'3.0'!Print_Area</vt:lpstr>
      <vt:lpstr>'3000'!Print_Area</vt:lpstr>
      <vt:lpstr>'3100'!Print_Area</vt:lpstr>
      <vt:lpstr>'500'!Print_Area</vt:lpstr>
      <vt:lpstr>'600'!Print_Area</vt:lpstr>
      <vt:lpstr>'700'!Print_Area</vt:lpstr>
      <vt:lpstr>'800'!Print_Area</vt:lpstr>
    </vt:vector>
  </TitlesOfParts>
  <Company>WSP Group Plc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Jeremy</dc:creator>
  <cp:lastModifiedBy>Tim Allen</cp:lastModifiedBy>
  <cp:lastPrinted>2017-03-13T15:00:42Z</cp:lastPrinted>
  <dcterms:created xsi:type="dcterms:W3CDTF">2013-10-08T15:24:10Z</dcterms:created>
  <dcterms:modified xsi:type="dcterms:W3CDTF">2017-03-24T12:58:59Z</dcterms:modified>
</cp:coreProperties>
</file>