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glaves/Library/CloudStorage/Dropbox-NAM/Sarah Glaves/Mac/Documents/BFTF Follow the Build/BFTF 2015/10 - Temporary Exhibition Space/3 - Focus Gallery/8-Burma/3-Design/2D Design/1-Graphic tender docs/"/>
    </mc:Choice>
  </mc:AlternateContent>
  <xr:revisionPtr revIDLastSave="0" documentId="13_ncr:1_{51E402EC-C30C-A84B-95FC-35DFC7A16B12}" xr6:coauthVersionLast="47" xr6:coauthVersionMax="47" xr10:uidLastSave="{00000000-0000-0000-0000-000000000000}"/>
  <bookViews>
    <workbookView xWindow="0" yWindow="500" windowWidth="30720" windowHeight="17580" xr2:uid="{AC14C501-C946-2040-A0AD-52BDB96FB6D7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7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8" i="1"/>
  <c r="M119" i="1"/>
  <c r="M120" i="1"/>
  <c r="M121" i="1"/>
  <c r="M122" i="1"/>
  <c r="M123" i="1"/>
  <c r="M124" i="1"/>
  <c r="M2" i="1"/>
  <c r="M125" i="1" l="1"/>
  <c r="M128" i="1" s="1"/>
</calcChain>
</file>

<file path=xl/sharedStrings.xml><?xml version="1.0" encoding="utf-8"?>
<sst xmlns="http://schemas.openxmlformats.org/spreadsheetml/2006/main" count="683" uniqueCount="240">
  <si>
    <t>Wallpaper</t>
  </si>
  <si>
    <t xml:space="preserve">Approx Width (mm) </t>
  </si>
  <si>
    <t xml:space="preserve">Approx Height (mm) </t>
  </si>
  <si>
    <t>Print method</t>
  </si>
  <si>
    <t>Substrate</t>
  </si>
  <si>
    <t>Fixing</t>
  </si>
  <si>
    <t>Cost per unit</t>
  </si>
  <si>
    <t>Total Cost</t>
  </si>
  <si>
    <t>Direct to media</t>
  </si>
  <si>
    <t>Landscape of Burma</t>
  </si>
  <si>
    <t>Gallery Entrance wall</t>
  </si>
  <si>
    <t xml:space="preserve">Fixed at top and bottom of fabric substrate to tensioned cables installed by others </t>
  </si>
  <si>
    <t>Title graphic wallpaper</t>
  </si>
  <si>
    <t>E1</t>
  </si>
  <si>
    <t>Forex</t>
  </si>
  <si>
    <t>Split batten to back secured to setworks</t>
  </si>
  <si>
    <t>Matt vinyl wrap mounted to 12mm forex</t>
  </si>
  <si>
    <t>Item</t>
  </si>
  <si>
    <t>Location</t>
  </si>
  <si>
    <t>Graphic Reference Code</t>
  </si>
  <si>
    <t>Item description</t>
  </si>
  <si>
    <t>Fabric mesh / banner fabric with hemmed pockets at top and bottom for fixings</t>
  </si>
  <si>
    <t>Introduction</t>
  </si>
  <si>
    <t>Graphic wallpaper - Wallpaper Direct ref Misty Forest Mural Green colourway FR15062-6</t>
  </si>
  <si>
    <t>Paste to setworks</t>
  </si>
  <si>
    <t>Supply and install only</t>
  </si>
  <si>
    <t>https://www.wallpaperdirect.com/products/rebel-walls/misty-forest/188214</t>
  </si>
  <si>
    <t>Defeat in the Jungle</t>
  </si>
  <si>
    <t>Graphic panel - recruiting poster</t>
  </si>
  <si>
    <t>Caption - 2013-09-8-1 Union Flag</t>
  </si>
  <si>
    <t>Matt vinyl wrap mounted to Forex</t>
  </si>
  <si>
    <t>Information panel - Competing Empires</t>
  </si>
  <si>
    <t>Graphic panel - 1999-04-26-1 Retreat through the jungle</t>
  </si>
  <si>
    <t>Caption - 1999-04-26-1</t>
  </si>
  <si>
    <t>Case captions - Case 2</t>
  </si>
  <si>
    <t>Archival paper direct mounted to Forex</t>
  </si>
  <si>
    <t>Caption - 1967-09-18-1 poster</t>
  </si>
  <si>
    <t>Case 2 - object numbers</t>
  </si>
  <si>
    <t>Quantity</t>
  </si>
  <si>
    <t>Matt vinyl cut to size</t>
  </si>
  <si>
    <t>Supply only</t>
  </si>
  <si>
    <t>Information panel - Defeat in the jungle</t>
  </si>
  <si>
    <t>1.0 -1967-09-18-1</t>
  </si>
  <si>
    <t>Caption -1996-05-128-1 And the World was covered in Darkness</t>
  </si>
  <si>
    <t>Prisoners of War</t>
  </si>
  <si>
    <t>Caption - 1989-04-116-3137-28 Propaganda leaflet</t>
  </si>
  <si>
    <t>Caption - 1999-04-31-1  Watercolour - Got a light mate</t>
  </si>
  <si>
    <t xml:space="preserve">Caption - 2002-04-887-1 P.O.W Dysentery Ward - Chungkai </t>
  </si>
  <si>
    <t>Caption - 2000-04-33-1 Watercolour POW's</t>
  </si>
  <si>
    <t>Caption - 2023-09-03-1-1 Prisoners working on a cutting + 2003-11-7 ‘Every Day…</t>
  </si>
  <si>
    <t>POW's</t>
  </si>
  <si>
    <t>Mount direct to setworks</t>
  </si>
  <si>
    <t>1.9 -1996-05-128-1</t>
  </si>
  <si>
    <t>Facsimile - 1994-09-32-2 Order of the day</t>
  </si>
  <si>
    <t>Inkjet</t>
  </si>
  <si>
    <t>Print to Somerset Photo Satin Bright White 300gsm, trim image dead to size
+ Mounted using ODDY glue to off white Heritage Conservation 1650micron, print is mounted over top 214w x 175h mm</t>
  </si>
  <si>
    <t>Print to Somerset Photo Satin Bright White 300gsm, trim image dead to size
+ Mounted using ODDY glue to off white Heritage Conservation 1650micron</t>
  </si>
  <si>
    <t>Graphic - 1994-05-45-7 Subadar Makhmad Anwar</t>
  </si>
  <si>
    <t>2.6 - Case 3</t>
  </si>
  <si>
    <t>1.7 - Case 2</t>
  </si>
  <si>
    <t>1.2 - Case 1</t>
  </si>
  <si>
    <t>2.7 - Case 3 numbers</t>
  </si>
  <si>
    <t>Case 3 - object numbers</t>
  </si>
  <si>
    <t>"Print to Somerset Photo Satin Bright White 300gsm, trim image dead to size
+ Mounted using ODDY glue to off white Heritage Conservation 1650micron"</t>
  </si>
  <si>
    <t>Graphic - portrait of David Piper drawn by Fred Stallard</t>
  </si>
  <si>
    <t>2.8 - Case 3 Labels</t>
  </si>
  <si>
    <t>1.5 - Case 2 labels</t>
  </si>
  <si>
    <t>Case 3 - Object labels</t>
  </si>
  <si>
    <t>2.9 - Case 3</t>
  </si>
  <si>
    <t>2.10 Quote</t>
  </si>
  <si>
    <t>2.11 - Map</t>
  </si>
  <si>
    <t>Graphic panel - Map</t>
  </si>
  <si>
    <t>2.12 - Door strip</t>
  </si>
  <si>
    <t>Graphic - forest image applied to PVC strip curtain with 100mm wide strips</t>
  </si>
  <si>
    <t>Install to steel hanging system on site</t>
  </si>
  <si>
    <t>Transformation</t>
  </si>
  <si>
    <t>Graphic - 1951-02-10-2 General William ‘Bill’ Slim</t>
  </si>
  <si>
    <t>Caption - General William ‘Bill’ Slim</t>
  </si>
  <si>
    <t>Case 4 - Object labels</t>
  </si>
  <si>
    <t>Vinyl - Optically clear with a white percentage - 15% White - printed in reverse</t>
  </si>
  <si>
    <t>Case 4 - Object labels - case glass</t>
  </si>
  <si>
    <t>Optional - TBC once labels are typeset</t>
  </si>
  <si>
    <t>120gsm archival paper</t>
  </si>
  <si>
    <t>Mount to internal case glass</t>
  </si>
  <si>
    <t>3.4 - Case 4</t>
  </si>
  <si>
    <t>3.3 - Case 4</t>
  </si>
  <si>
    <t>3.5 - Case 4</t>
  </si>
  <si>
    <t>Case 4 - Object numbers</t>
  </si>
  <si>
    <t>3.6 - Case 4</t>
  </si>
  <si>
    <t>Split batten to back secured to case setworks</t>
  </si>
  <si>
    <t>Graphic - 1978-05-52-3-3 photo 
WAC India, Quetta Platoon</t>
  </si>
  <si>
    <t>Medical advances</t>
  </si>
  <si>
    <t>3.9 - Quote</t>
  </si>
  <si>
    <t>Graphic - 2005-11-55-1 ‘Dysentery and Diarrhoea’, 1945</t>
  </si>
  <si>
    <t>Direct to media, laser cut</t>
  </si>
  <si>
    <t>Caption - 1992-11-155-2 medical notes</t>
  </si>
  <si>
    <t>Caption - ‘Dysentery and Diarrhoea’ poster</t>
  </si>
  <si>
    <t>Print to Photo Matt Bright White 300gsm</t>
  </si>
  <si>
    <t>4.8 - Creature Interactive</t>
  </si>
  <si>
    <t>4.7 - Creature Interactive</t>
  </si>
  <si>
    <t>4.6 - Creature Interactive</t>
  </si>
  <si>
    <t>4.5 - Creature interactive</t>
  </si>
  <si>
    <t>4.4 - Creature Interactive</t>
  </si>
  <si>
    <t>Graphic - Fauna 1 - base of box 1</t>
  </si>
  <si>
    <t>Graphic - Fauna 2 - base of box 2</t>
  </si>
  <si>
    <t>Graphic - Fauna 3 - base of box 3</t>
  </si>
  <si>
    <t>4.9 - Creature Interactive</t>
  </si>
  <si>
    <t>Caption - Box 3 lid - Leeches</t>
  </si>
  <si>
    <t>Caption - Box 1 lid - Spider</t>
  </si>
  <si>
    <t>Caption - Box 2 lid - Snake</t>
  </si>
  <si>
    <t>Screw to box lid</t>
  </si>
  <si>
    <t>Graphic - 1978-05-52-3-2 photo 
Women's Auxiliary Corps India in service dress</t>
  </si>
  <si>
    <t>Victory in the Jungle</t>
  </si>
  <si>
    <t>Information panel - Transformation</t>
  </si>
  <si>
    <t>Information panel - Medical advances</t>
  </si>
  <si>
    <t>Information panel -  Victory in the Jungle</t>
  </si>
  <si>
    <t>Graphic - 1991-07-138 Troops Royal West African Frontier Force</t>
  </si>
  <si>
    <t xml:space="preserve">Caption - 1991-07-138 </t>
  </si>
  <si>
    <t>Graphic - 1998-01-154-2 View of Malta Hill from Scraggy
400w x 299h</t>
  </si>
  <si>
    <t>Caption - 1998-01-154-2</t>
  </si>
  <si>
    <t xml:space="preserve">Caption - 1974-09-79-45  </t>
  </si>
  <si>
    <t>Caption - 1974-09-79-32</t>
  </si>
  <si>
    <t>Caption - 1951-02-10-34</t>
  </si>
  <si>
    <t>Caption - 1953-03-49-1 Brigadier H U Richards</t>
  </si>
  <si>
    <t>Caption - 1995-05-98-1 139 Jungle Field Regiment</t>
  </si>
  <si>
    <t>Caption - 1 of 4 Sketches</t>
  </si>
  <si>
    <t>Caption - 2 of 4 Sketches</t>
  </si>
  <si>
    <t>Caption - 3 of 4 Sketches</t>
  </si>
  <si>
    <t>Caption - 4 of 4 Sketches</t>
  </si>
  <si>
    <t xml:space="preserve">Graphic - 1951-02-10-34_Graphic Bren gunner </t>
  </si>
  <si>
    <t xml:space="preserve">Approx Depth/Thickness (mm) </t>
  </si>
  <si>
    <t>Graphic - 1974-09-79-45  Graphic Tank named 'Shrewsbury, Battle of the Admin Box</t>
  </si>
  <si>
    <t>Graphic - 1974-09-79-32 Admiral Mountbatten &amp; senior officers</t>
  </si>
  <si>
    <t>Map -  Victory in the Jungle</t>
  </si>
  <si>
    <t>1989-04-116-1005-1 Poster - Malaria Strikes</t>
  </si>
  <si>
    <t xml:space="preserve">Caption - 1955-10-32-1 Camp standard Transport </t>
  </si>
  <si>
    <t>Graphic - 1974-09-79-38 Graphic - Mule transport
596w x 454h x 12d mm</t>
  </si>
  <si>
    <t>Direct to gallery wall, cut around entrance door.
Foil detail applied to wallpaper.</t>
  </si>
  <si>
    <t>Caption - 1974-09-79-38</t>
  </si>
  <si>
    <t xml:space="preserve">U-Tack self adhesive wallpaper Matt finish + Overmounted gold foil vinyl pattern detail, kiss cut to shape, weed, at max 2450w x 40h mm, 2 x colons ay 40 x 40mm </t>
  </si>
  <si>
    <t>Graphic - 1960-06-80-1-415</t>
  </si>
  <si>
    <t>Caption - 1960-06-80-1-415</t>
  </si>
  <si>
    <t>Quote - Chindits</t>
  </si>
  <si>
    <t>Case 7 - Object labels - case glass</t>
  </si>
  <si>
    <t>Graphic - LOAN - Major General Sir Frederick Gwatkin</t>
  </si>
  <si>
    <t>Graphic - Loan image - Frederick Gwatkin</t>
  </si>
  <si>
    <t>Graphic - Loan image - Archibald Gwatkin</t>
  </si>
  <si>
    <t>Print to Somerset Photo Satin Bright White 300gsm, trim image dead to size
+ Mounted using ODDY glue to off white Heritage Conservation 1650micron, print is mounted over top</t>
  </si>
  <si>
    <t>Information panel -  Chindits</t>
  </si>
  <si>
    <t>Chindits</t>
  </si>
  <si>
    <t>Cut matt vinyl letters</t>
  </si>
  <si>
    <t>Graphic - 1992-07-54-19  Major Seth Anthony</t>
  </si>
  <si>
    <t>Caption - 1992-07-54-19  Major Seth Anthony</t>
  </si>
  <si>
    <t>Graphic - 2006-12-105-15 
Brigadier Kodandrea Subbayya Thimayya</t>
  </si>
  <si>
    <t>Caption - 2006-12-105-15 
Brigadier Kodandrea Subbayya Thimayya</t>
  </si>
  <si>
    <t>Graphic - 1982-06-58-136  George Formby performing for soldiers 
of the 11th East African Division</t>
  </si>
  <si>
    <t>Caption- 1982-06-58-136  George Formby performing for soldiers 
of the 11th East African Division</t>
  </si>
  <si>
    <t>Beyond Burma</t>
  </si>
  <si>
    <t>Information panel -  Beyond Burma</t>
  </si>
  <si>
    <t>Case 8 - Object labels - case glass</t>
  </si>
  <si>
    <t>Case 8 - Object numbers</t>
  </si>
  <si>
    <t>Case 7 - Object numbers</t>
  </si>
  <si>
    <t>5.23 - Case 5</t>
  </si>
  <si>
    <t>Case 5 - Object labels</t>
  </si>
  <si>
    <t>5.25 - Case 7</t>
  </si>
  <si>
    <t>Case 5 - Object numbers</t>
  </si>
  <si>
    <t>1.6 - Case 2 numbers</t>
  </si>
  <si>
    <t>Information panel - Prisoners of War</t>
  </si>
  <si>
    <t>5.24 - Case 5</t>
  </si>
  <si>
    <t>5.18 - Case 6</t>
  </si>
  <si>
    <t>5.26 - Case 7</t>
  </si>
  <si>
    <t>5.27 - Case 7</t>
  </si>
  <si>
    <t>5.28 - Case 7</t>
  </si>
  <si>
    <t>5.29 - Case 7</t>
  </si>
  <si>
    <t>5.30 - Case 7</t>
  </si>
  <si>
    <t>7.01 - Case 8</t>
  </si>
  <si>
    <t>7.02 - Case 8</t>
  </si>
  <si>
    <t>7.03 - Case 8</t>
  </si>
  <si>
    <t>Graphic - 1992-04-348-3 Sgt George Hadfield</t>
  </si>
  <si>
    <t>Graphic - 2003-11-17-2-1  Naik Walu Naw wearing Burma Gallantry Medal</t>
  </si>
  <si>
    <t>7.04 - Case 8</t>
  </si>
  <si>
    <t>Caption - 2013-07-2-42 ‘Please knit now’, Poster - Abram Games</t>
  </si>
  <si>
    <t>Caption - 1978-11-182-6 Wireless set No 22</t>
  </si>
  <si>
    <t>7.06 - Case 9</t>
  </si>
  <si>
    <t>Freestanding - angled at 45˚ on floor in front of Howitzer</t>
  </si>
  <si>
    <t>Archival paper direct mounted to Forex. Freestanding on floor at 45˚</t>
  </si>
  <si>
    <t>U-Tack self adhesive wallpaper Matt finish</t>
  </si>
  <si>
    <t>Graphic - 1996-08-382-30 Photograph showing a 3 in mortar of 102 Mortar Battery firing in action at Makyazi, Burma</t>
  </si>
  <si>
    <t xml:space="preserve">Graphic - 1974-09-79-36 Royal Artillery gun detachment preparing to fire a 3.7 in howitzer </t>
  </si>
  <si>
    <t>Caption - Mountain Howitzer 3.7" with graphic image behind the gun</t>
  </si>
  <si>
    <t>5.31 - Case 5</t>
  </si>
  <si>
    <t>Case 5 - Graphic 2024-05-15-1  Lt Col William Felix 'Bruno' Brown</t>
  </si>
  <si>
    <t>7.09 - Case 10</t>
  </si>
  <si>
    <t>Case 10 - Object labels</t>
  </si>
  <si>
    <t>7.10 - Case 10</t>
  </si>
  <si>
    <t>Case 10 - Object numbers</t>
  </si>
  <si>
    <t>Case 11 - Vinyl</t>
  </si>
  <si>
    <t>Mount to Meyvaert cases (3 form 1 case) Vinyl mounted to the outside of the case to act as backdrop to case 10</t>
  </si>
  <si>
    <t>Mount to vinyl back of Case 11</t>
  </si>
  <si>
    <t>Case 11 - Graphic 2025-03-9-1 Recruitment poster for the 50th Indian Parachute Brigade</t>
  </si>
  <si>
    <t>Case 11 - Object label 2025-03-9-1</t>
  </si>
  <si>
    <t>Case 11 - Object label</t>
  </si>
  <si>
    <t>Case 11 - Graphic - 1990-08-65-32 Japanese Forces surrendering to
Admiral Lord Louis Mountbatten</t>
  </si>
  <si>
    <t>7.11 - Case 11</t>
  </si>
  <si>
    <t>Case 11 - Object label - 1990-08-65-32</t>
  </si>
  <si>
    <t>Case 11 - Graphic - 1985-11-36-409 The instrument of surrender signed by 
Lord Mountbatten</t>
  </si>
  <si>
    <t>7.18 - Case 11</t>
  </si>
  <si>
    <t>E1.1</t>
  </si>
  <si>
    <t>Exhibition dates</t>
  </si>
  <si>
    <t>Matt vinyl wrap mounted to Forex, matt seal</t>
  </si>
  <si>
    <t>Vinyl backdrop to case glass</t>
  </si>
  <si>
    <t>Matt vinyl cut to size - colour match to Dulux Spiced Honey E4.22.49</t>
  </si>
  <si>
    <t>Mount vinyl to glass inside Case 11 Meyvaert case</t>
  </si>
  <si>
    <t>Case 11 - Object labels</t>
  </si>
  <si>
    <t>Case 11 - Object numbers</t>
  </si>
  <si>
    <t>Legacy</t>
  </si>
  <si>
    <t>Information panel -  Legacy</t>
  </si>
  <si>
    <t>8.01 - Case 12</t>
  </si>
  <si>
    <t>Case 12 - Object labels</t>
  </si>
  <si>
    <t>Case 13 - Object labels</t>
  </si>
  <si>
    <t>8.02 - Case 13</t>
  </si>
  <si>
    <t>8.03 - Case 13</t>
  </si>
  <si>
    <t>Case 13 - Object numbers</t>
  </si>
  <si>
    <t>Graphic - Loan badge for 77 Brigade from Capt, Jay Singh-Sohal</t>
  </si>
  <si>
    <t>Facsimile - 1956-02-20-2 Havildar (now Jemadar) Gaje Ghale VC
Print 380w x 489h</t>
  </si>
  <si>
    <t>Print to Somerset Photo Satin Bright White 300gsm, trim image dead to size</t>
  </si>
  <si>
    <t>Caption - 1956-02-20-2 Havildar (now Jemadar) Gaje Ghale VC</t>
  </si>
  <si>
    <t>Caption - 1962-04-24 Subedar Ram Sarap Singh</t>
  </si>
  <si>
    <t>Caption -1966-10-38-1 Jemadar Abdul Hafiz VC</t>
  </si>
  <si>
    <t>Information panel -  Burma veterans - Charlotte Carty</t>
  </si>
  <si>
    <t>Information panel -  Burma veterans - Wendy Aldiss</t>
  </si>
  <si>
    <t>Information panel -  Credits</t>
  </si>
  <si>
    <t>Total</t>
  </si>
  <si>
    <t>Sample &amp; Delivery</t>
  </si>
  <si>
    <t>Installation</t>
  </si>
  <si>
    <t>Grand Total EX VAT</t>
  </si>
  <si>
    <t>Direct print to approx. 15 PVC door strips 100w supplied by others to cover doorway</t>
  </si>
  <si>
    <t>8.04 Case 13</t>
  </si>
  <si>
    <t>Graphic - Photo of Biggs</t>
  </si>
  <si>
    <t>"Print to Somerset Photo Satin Bright White 300gsm, trim image dead to size
+ Mounted using ODDY glue to off white Heritage Conservation 1650micron, print is mounted over top"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</si>
</sst>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0.0000000"/>
  </numFmts>
  <fonts count="5">
    <font>
      <sz val="12"/>
      <color theme="1"/>
      <name val="ArialMT"/>
      <family val="2"/>
    </font>
    <font>
      <b/>
      <sz val="12"/>
      <color theme="1"/>
      <name val="ArialMT"/>
    </font>
    <font>
      <u/>
      <sz val="12"/>
      <color theme="10"/>
      <name val="ArialMT"/>
      <family val="2"/>
    </font>
    <font>
      <sz val="8"/>
      <name val="ArialMT"/>
      <family val="2"/>
    </font>
    <font>
      <sz val="12"/>
      <color rgb="FF000000"/>
      <name val="ArialM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1"/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vertical="center" wrapText="1"/>
    </xf>
    <xf numFmtId="4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2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horizontal="left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left" vertical="top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llpaperdirect.com/products/rebel-walls/misty-forest/18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BAFF-508E-F24B-B36B-645C0E1DFCCA}">
  <sheetPr>
    <pageSetUpPr fitToPage="1"/>
  </sheetPr>
  <dimension ref="A1:N128"/>
  <sheetViews>
    <sheetView tabSelected="1" workbookViewId="0">
      <pane ySplit="1" topLeftCell="A2" activePane="bottomLeft" state="frozen"/>
      <selection activeCell="B1" sqref="B1"/>
      <selection pane="bottomLeft" activeCell="D6" sqref="D6"/>
    </sheetView>
  </sheetViews>
  <sheetFormatPr baseColWidth="10" defaultRowHeight="16"/>
  <cols>
    <col min="1" max="1" width="10.7109375" style="25"/>
    <col min="2" max="2" width="21.5703125" style="12" customWidth="1"/>
    <col min="3" max="3" width="20.42578125" style="12" customWidth="1"/>
    <col min="4" max="4" width="29.85546875" style="2" customWidth="1"/>
    <col min="5" max="8" width="10.7109375" style="7"/>
    <col min="9" max="9" width="34" style="12" customWidth="1"/>
    <col min="10" max="10" width="26.7109375" style="12" customWidth="1"/>
    <col min="11" max="11" width="38" style="5" bestFit="1" customWidth="1"/>
    <col min="12" max="13" width="10.7109375" style="13"/>
    <col min="14" max="14" width="59.140625" bestFit="1" customWidth="1"/>
  </cols>
  <sheetData>
    <row r="1" spans="1:14" s="12" customFormat="1" ht="51">
      <c r="A1" s="15" t="s">
        <v>17</v>
      </c>
      <c r="B1" s="9" t="s">
        <v>18</v>
      </c>
      <c r="C1" s="9" t="s">
        <v>19</v>
      </c>
      <c r="D1" s="8" t="s">
        <v>20</v>
      </c>
      <c r="E1" s="6" t="s">
        <v>1</v>
      </c>
      <c r="F1" s="6" t="s">
        <v>2</v>
      </c>
      <c r="G1" s="6" t="s">
        <v>130</v>
      </c>
      <c r="H1" s="6" t="s">
        <v>38</v>
      </c>
      <c r="I1" s="8" t="s">
        <v>4</v>
      </c>
      <c r="J1" s="8" t="s">
        <v>3</v>
      </c>
      <c r="K1" s="8" t="s">
        <v>5</v>
      </c>
      <c r="L1" s="10" t="s">
        <v>6</v>
      </c>
      <c r="M1" s="11" t="s">
        <v>7</v>
      </c>
    </row>
    <row r="2" spans="1:14" ht="85">
      <c r="A2" s="25">
        <v>1</v>
      </c>
      <c r="B2" s="12" t="s">
        <v>10</v>
      </c>
      <c r="C2" s="12" t="s">
        <v>13</v>
      </c>
      <c r="D2" s="2" t="s">
        <v>12</v>
      </c>
      <c r="E2" s="7">
        <v>3600</v>
      </c>
      <c r="F2" s="7">
        <v>2400</v>
      </c>
      <c r="H2" s="7">
        <v>1</v>
      </c>
      <c r="I2" s="5" t="s">
        <v>139</v>
      </c>
      <c r="J2" s="12" t="s">
        <v>8</v>
      </c>
      <c r="K2" s="5" t="s">
        <v>137</v>
      </c>
      <c r="L2" s="13">
        <v>0</v>
      </c>
      <c r="M2" s="13">
        <f>H2*L2</f>
        <v>0</v>
      </c>
    </row>
    <row r="3" spans="1:14" ht="17">
      <c r="A3" s="25">
        <v>2</v>
      </c>
      <c r="B3" s="12" t="s">
        <v>10</v>
      </c>
      <c r="C3" s="12" t="s">
        <v>207</v>
      </c>
      <c r="D3" s="2" t="s">
        <v>208</v>
      </c>
      <c r="E3" s="7">
        <v>540</v>
      </c>
      <c r="F3" s="7">
        <v>700</v>
      </c>
      <c r="G3" s="7">
        <v>10</v>
      </c>
      <c r="H3" s="7">
        <v>1</v>
      </c>
      <c r="I3" s="5" t="s">
        <v>30</v>
      </c>
      <c r="J3" s="12" t="s">
        <v>8</v>
      </c>
      <c r="K3" s="5" t="s">
        <v>15</v>
      </c>
      <c r="L3" s="13">
        <v>0</v>
      </c>
      <c r="M3" s="13">
        <f t="shared" ref="M3:M66" si="0">H3*L3</f>
        <v>0</v>
      </c>
    </row>
    <row r="4" spans="1:14" ht="34">
      <c r="A4" s="25">
        <v>3</v>
      </c>
      <c r="B4" s="12" t="s">
        <v>22</v>
      </c>
      <c r="C4" s="7">
        <v>0.1</v>
      </c>
      <c r="D4" s="2" t="s">
        <v>9</v>
      </c>
      <c r="E4" s="7">
        <v>7740</v>
      </c>
      <c r="F4" s="7">
        <v>2800</v>
      </c>
      <c r="H4" s="7">
        <v>1</v>
      </c>
      <c r="I4" s="5" t="s">
        <v>21</v>
      </c>
      <c r="J4" s="12" t="s">
        <v>8</v>
      </c>
      <c r="K4" s="5" t="s">
        <v>11</v>
      </c>
      <c r="L4" s="13">
        <v>0</v>
      </c>
      <c r="M4" s="13">
        <f t="shared" si="0"/>
        <v>0</v>
      </c>
    </row>
    <row r="5" spans="1:14" ht="34">
      <c r="A5" s="25">
        <v>4</v>
      </c>
      <c r="B5" s="12" t="s">
        <v>22</v>
      </c>
      <c r="C5" s="7">
        <v>0.2</v>
      </c>
      <c r="D5" s="2" t="s">
        <v>31</v>
      </c>
      <c r="E5" s="7">
        <v>600</v>
      </c>
      <c r="F5" s="7">
        <v>1000</v>
      </c>
      <c r="G5" s="7">
        <v>10</v>
      </c>
      <c r="H5" s="7">
        <v>1</v>
      </c>
      <c r="I5" s="12" t="s">
        <v>14</v>
      </c>
      <c r="J5" s="12" t="s">
        <v>16</v>
      </c>
      <c r="K5" s="5" t="s">
        <v>15</v>
      </c>
      <c r="L5" s="13">
        <v>0</v>
      </c>
      <c r="M5" s="13">
        <f t="shared" si="0"/>
        <v>0</v>
      </c>
    </row>
    <row r="6" spans="1:14" ht="51">
      <c r="A6" s="25">
        <v>5</v>
      </c>
      <c r="B6" s="12" t="s">
        <v>22</v>
      </c>
      <c r="C6" s="7">
        <v>0.3</v>
      </c>
      <c r="D6" s="2" t="s">
        <v>23</v>
      </c>
      <c r="E6" s="7">
        <v>3000</v>
      </c>
      <c r="F6" s="7">
        <v>2800</v>
      </c>
      <c r="H6" s="7">
        <v>1</v>
      </c>
      <c r="I6" s="12" t="s">
        <v>0</v>
      </c>
      <c r="J6" s="12" t="s">
        <v>25</v>
      </c>
      <c r="K6" s="5" t="s">
        <v>24</v>
      </c>
      <c r="L6" s="13">
        <v>0</v>
      </c>
      <c r="M6" s="13">
        <f t="shared" si="0"/>
        <v>0</v>
      </c>
      <c r="N6" s="1" t="s">
        <v>26</v>
      </c>
    </row>
    <row r="7" spans="1:14" ht="17">
      <c r="A7" s="25">
        <v>6</v>
      </c>
      <c r="B7" s="12" t="s">
        <v>27</v>
      </c>
      <c r="C7" s="12" t="s">
        <v>42</v>
      </c>
      <c r="D7" s="2" t="s">
        <v>28</v>
      </c>
      <c r="E7" s="7">
        <v>650</v>
      </c>
      <c r="F7" s="7">
        <v>978</v>
      </c>
      <c r="G7" s="7">
        <v>10</v>
      </c>
      <c r="H7" s="7">
        <v>1</v>
      </c>
      <c r="I7" s="12" t="s">
        <v>30</v>
      </c>
      <c r="J7" s="12" t="s">
        <v>8</v>
      </c>
      <c r="K7" s="5" t="s">
        <v>15</v>
      </c>
      <c r="L7" s="13">
        <v>0</v>
      </c>
      <c r="M7" s="13">
        <f t="shared" si="0"/>
        <v>0</v>
      </c>
    </row>
    <row r="8" spans="1:14" ht="17">
      <c r="A8" s="25">
        <v>7</v>
      </c>
      <c r="B8" s="12" t="s">
        <v>27</v>
      </c>
      <c r="C8" s="7">
        <v>1.1000000000000001</v>
      </c>
      <c r="D8" s="2" t="s">
        <v>36</v>
      </c>
      <c r="E8" s="7">
        <v>148</v>
      </c>
      <c r="F8" s="7">
        <v>210</v>
      </c>
      <c r="G8" s="7">
        <v>10</v>
      </c>
      <c r="H8" s="7">
        <v>1</v>
      </c>
      <c r="I8" s="12" t="s">
        <v>35</v>
      </c>
      <c r="J8" s="12" t="s">
        <v>8</v>
      </c>
      <c r="K8" s="5" t="s">
        <v>15</v>
      </c>
      <c r="L8" s="13">
        <v>0</v>
      </c>
      <c r="M8" s="13">
        <f t="shared" si="0"/>
        <v>0</v>
      </c>
    </row>
    <row r="9" spans="1:14" ht="17">
      <c r="A9" s="25">
        <v>8</v>
      </c>
      <c r="B9" s="12" t="s">
        <v>27</v>
      </c>
      <c r="C9" s="7" t="s">
        <v>60</v>
      </c>
      <c r="D9" s="2" t="s">
        <v>29</v>
      </c>
      <c r="E9" s="7">
        <v>148</v>
      </c>
      <c r="F9" s="7">
        <v>210</v>
      </c>
      <c r="G9" s="7">
        <v>10</v>
      </c>
      <c r="H9" s="7">
        <v>1</v>
      </c>
      <c r="I9" s="12" t="s">
        <v>35</v>
      </c>
      <c r="J9" s="12" t="s">
        <v>8</v>
      </c>
      <c r="K9" s="5" t="s">
        <v>15</v>
      </c>
      <c r="L9" s="13">
        <v>0</v>
      </c>
      <c r="M9" s="13">
        <f t="shared" si="0"/>
        <v>0</v>
      </c>
    </row>
    <row r="10" spans="1:14" ht="34">
      <c r="A10" s="25">
        <v>9</v>
      </c>
      <c r="B10" s="12" t="s">
        <v>27</v>
      </c>
      <c r="C10" s="7">
        <v>1.3</v>
      </c>
      <c r="D10" s="2" t="s">
        <v>32</v>
      </c>
      <c r="E10" s="7">
        <v>1200</v>
      </c>
      <c r="F10" s="7">
        <v>850</v>
      </c>
      <c r="G10" s="7">
        <v>10</v>
      </c>
      <c r="H10" s="7">
        <v>1</v>
      </c>
      <c r="I10" s="12" t="s">
        <v>30</v>
      </c>
      <c r="J10" s="12" t="s">
        <v>8</v>
      </c>
      <c r="K10" s="5" t="s">
        <v>15</v>
      </c>
      <c r="L10" s="13">
        <v>0</v>
      </c>
      <c r="M10" s="13">
        <f t="shared" si="0"/>
        <v>0</v>
      </c>
    </row>
    <row r="11" spans="1:14" ht="17">
      <c r="A11" s="25">
        <v>10</v>
      </c>
      <c r="B11" s="12" t="s">
        <v>27</v>
      </c>
      <c r="C11" s="7">
        <v>1.4</v>
      </c>
      <c r="D11" s="2" t="s">
        <v>33</v>
      </c>
      <c r="E11" s="7">
        <v>148</v>
      </c>
      <c r="F11" s="7">
        <v>210</v>
      </c>
      <c r="G11" s="7">
        <v>10</v>
      </c>
      <c r="H11" s="7">
        <v>1</v>
      </c>
      <c r="I11" s="12" t="s">
        <v>35</v>
      </c>
      <c r="J11" s="12" t="s">
        <v>8</v>
      </c>
      <c r="K11" s="5" t="s">
        <v>15</v>
      </c>
      <c r="L11" s="13">
        <v>0</v>
      </c>
      <c r="M11" s="13">
        <f t="shared" si="0"/>
        <v>0</v>
      </c>
    </row>
    <row r="12" spans="1:14" ht="17">
      <c r="A12" s="25">
        <v>11</v>
      </c>
      <c r="B12" s="12" t="s">
        <v>27</v>
      </c>
      <c r="C12" s="7" t="s">
        <v>66</v>
      </c>
      <c r="D12" s="2" t="s">
        <v>34</v>
      </c>
      <c r="E12" s="7">
        <v>900</v>
      </c>
      <c r="F12" s="7">
        <v>210</v>
      </c>
      <c r="G12" s="7">
        <v>5</v>
      </c>
      <c r="H12" s="7">
        <v>1</v>
      </c>
      <c r="I12" s="12" t="s">
        <v>35</v>
      </c>
      <c r="J12" s="12" t="s">
        <v>8</v>
      </c>
      <c r="K12" s="5" t="s">
        <v>40</v>
      </c>
      <c r="L12" s="13">
        <v>0</v>
      </c>
      <c r="M12" s="13">
        <f t="shared" si="0"/>
        <v>0</v>
      </c>
    </row>
    <row r="13" spans="1:14" ht="17">
      <c r="A13" s="25">
        <v>12</v>
      </c>
      <c r="B13" s="12" t="s">
        <v>27</v>
      </c>
      <c r="C13" s="7" t="s">
        <v>166</v>
      </c>
      <c r="D13" s="2" t="s">
        <v>37</v>
      </c>
      <c r="E13" s="7">
        <v>25</v>
      </c>
      <c r="F13" s="7">
        <v>25</v>
      </c>
      <c r="H13" s="7">
        <v>6</v>
      </c>
      <c r="I13" s="12" t="s">
        <v>39</v>
      </c>
      <c r="J13" s="12" t="s">
        <v>8</v>
      </c>
      <c r="K13" s="5" t="s">
        <v>40</v>
      </c>
      <c r="L13" s="13">
        <v>0</v>
      </c>
      <c r="M13" s="13">
        <f t="shared" si="0"/>
        <v>0</v>
      </c>
    </row>
    <row r="14" spans="1:14" ht="85">
      <c r="A14" s="25">
        <v>13</v>
      </c>
      <c r="B14" s="12" t="s">
        <v>27</v>
      </c>
      <c r="C14" s="7" t="s">
        <v>59</v>
      </c>
      <c r="D14" s="2" t="s">
        <v>53</v>
      </c>
      <c r="E14" s="7">
        <v>204</v>
      </c>
      <c r="F14" s="7">
        <v>165</v>
      </c>
      <c r="H14" s="7">
        <v>1</v>
      </c>
      <c r="I14" s="5" t="s">
        <v>55</v>
      </c>
      <c r="J14" s="12" t="s">
        <v>8</v>
      </c>
      <c r="K14" s="5" t="s">
        <v>40</v>
      </c>
      <c r="L14" s="13">
        <v>0</v>
      </c>
      <c r="M14" s="13">
        <f t="shared" si="0"/>
        <v>0</v>
      </c>
    </row>
    <row r="15" spans="1:14" ht="34">
      <c r="A15" s="25">
        <v>14</v>
      </c>
      <c r="B15" s="12" t="s">
        <v>27</v>
      </c>
      <c r="C15" s="7">
        <v>1.8</v>
      </c>
      <c r="D15" s="2" t="s">
        <v>41</v>
      </c>
      <c r="E15" s="7">
        <v>600</v>
      </c>
      <c r="F15" s="7">
        <v>1000</v>
      </c>
      <c r="G15" s="7">
        <v>10</v>
      </c>
      <c r="H15" s="7">
        <v>1</v>
      </c>
      <c r="I15" s="12" t="s">
        <v>30</v>
      </c>
      <c r="J15" s="12" t="s">
        <v>8</v>
      </c>
      <c r="K15" s="5" t="s">
        <v>15</v>
      </c>
      <c r="L15" s="13">
        <v>0</v>
      </c>
      <c r="M15" s="13">
        <f t="shared" si="0"/>
        <v>0</v>
      </c>
    </row>
    <row r="16" spans="1:14" ht="34">
      <c r="A16" s="25">
        <v>15</v>
      </c>
      <c r="B16" s="12" t="s">
        <v>27</v>
      </c>
      <c r="C16" s="7" t="s">
        <v>52</v>
      </c>
      <c r="D16" s="2" t="s">
        <v>43</v>
      </c>
      <c r="E16" s="7">
        <v>148</v>
      </c>
      <c r="F16" s="7">
        <v>210</v>
      </c>
      <c r="G16" s="7">
        <v>10</v>
      </c>
      <c r="H16" s="7">
        <v>1</v>
      </c>
      <c r="I16" s="12" t="s">
        <v>35</v>
      </c>
      <c r="J16" s="12" t="s">
        <v>8</v>
      </c>
      <c r="K16" s="5" t="s">
        <v>15</v>
      </c>
      <c r="L16" s="13">
        <v>0</v>
      </c>
      <c r="M16" s="13">
        <f t="shared" si="0"/>
        <v>0</v>
      </c>
    </row>
    <row r="17" spans="1:13" ht="21" customHeight="1">
      <c r="A17" s="25">
        <v>16</v>
      </c>
      <c r="B17" s="12" t="s">
        <v>44</v>
      </c>
      <c r="C17" s="7">
        <v>2</v>
      </c>
      <c r="D17" s="2" t="s">
        <v>167</v>
      </c>
      <c r="E17" s="7">
        <v>600</v>
      </c>
      <c r="F17" s="7">
        <v>1000</v>
      </c>
      <c r="G17" s="7">
        <v>10</v>
      </c>
      <c r="H17" s="7">
        <v>1</v>
      </c>
      <c r="I17" s="12" t="s">
        <v>30</v>
      </c>
      <c r="J17" s="12" t="s">
        <v>8</v>
      </c>
      <c r="K17" s="5" t="s">
        <v>15</v>
      </c>
      <c r="L17" s="13">
        <v>0</v>
      </c>
      <c r="M17" s="13">
        <f t="shared" si="0"/>
        <v>0</v>
      </c>
    </row>
    <row r="18" spans="1:13" ht="34">
      <c r="A18" s="25">
        <v>17</v>
      </c>
      <c r="B18" s="12" t="s">
        <v>44</v>
      </c>
      <c r="C18" s="7">
        <v>2.1</v>
      </c>
      <c r="D18" s="2" t="s">
        <v>45</v>
      </c>
      <c r="E18" s="7">
        <v>148</v>
      </c>
      <c r="F18" s="7">
        <v>210</v>
      </c>
      <c r="G18" s="7">
        <v>10</v>
      </c>
      <c r="H18" s="7">
        <v>1</v>
      </c>
      <c r="I18" s="12" t="s">
        <v>35</v>
      </c>
      <c r="J18" s="12" t="s">
        <v>8</v>
      </c>
      <c r="K18" s="5" t="s">
        <v>15</v>
      </c>
      <c r="L18" s="13">
        <v>0</v>
      </c>
      <c r="M18" s="13">
        <f t="shared" si="0"/>
        <v>0</v>
      </c>
    </row>
    <row r="19" spans="1:13" ht="34">
      <c r="A19" s="25">
        <v>18</v>
      </c>
      <c r="B19" s="12" t="s">
        <v>44</v>
      </c>
      <c r="C19" s="7">
        <v>2.2000000000000002</v>
      </c>
      <c r="D19" s="2" t="s">
        <v>46</v>
      </c>
      <c r="E19" s="7">
        <v>148</v>
      </c>
      <c r="F19" s="7">
        <v>210</v>
      </c>
      <c r="G19" s="7">
        <v>10</v>
      </c>
      <c r="H19" s="7">
        <v>1</v>
      </c>
      <c r="I19" s="12" t="s">
        <v>35</v>
      </c>
      <c r="J19" s="12" t="s">
        <v>8</v>
      </c>
      <c r="K19" s="5" t="s">
        <v>15</v>
      </c>
      <c r="L19" s="13">
        <v>0</v>
      </c>
      <c r="M19" s="13">
        <f t="shared" si="0"/>
        <v>0</v>
      </c>
    </row>
    <row r="20" spans="1:13" ht="34">
      <c r="A20" s="25">
        <v>19</v>
      </c>
      <c r="B20" s="12" t="s">
        <v>44</v>
      </c>
      <c r="C20" s="7">
        <v>2.2999999999999998</v>
      </c>
      <c r="D20" s="2" t="s">
        <v>47</v>
      </c>
      <c r="E20" s="7">
        <v>148</v>
      </c>
      <c r="F20" s="7">
        <v>210</v>
      </c>
      <c r="G20" s="7">
        <v>10</v>
      </c>
      <c r="H20" s="7">
        <v>1</v>
      </c>
      <c r="I20" s="12" t="s">
        <v>35</v>
      </c>
      <c r="J20" s="12" t="s">
        <v>8</v>
      </c>
      <c r="K20" s="5" t="s">
        <v>15</v>
      </c>
      <c r="L20" s="13">
        <v>0</v>
      </c>
      <c r="M20" s="13">
        <f t="shared" si="0"/>
        <v>0</v>
      </c>
    </row>
    <row r="21" spans="1:13" ht="34">
      <c r="A21" s="25">
        <v>20</v>
      </c>
      <c r="B21" s="12" t="s">
        <v>44</v>
      </c>
      <c r="C21" s="7">
        <v>2.4</v>
      </c>
      <c r="D21" s="2" t="s">
        <v>48</v>
      </c>
      <c r="E21" s="7">
        <v>148</v>
      </c>
      <c r="F21" s="7">
        <v>210</v>
      </c>
      <c r="G21" s="7">
        <v>10</v>
      </c>
      <c r="H21" s="7">
        <v>1</v>
      </c>
      <c r="I21" s="12" t="s">
        <v>35</v>
      </c>
      <c r="J21" s="12" t="s">
        <v>8</v>
      </c>
      <c r="K21" s="5" t="s">
        <v>15</v>
      </c>
      <c r="L21" s="13">
        <v>0</v>
      </c>
      <c r="M21" s="13">
        <f t="shared" si="0"/>
        <v>0</v>
      </c>
    </row>
    <row r="22" spans="1:13" ht="51">
      <c r="A22" s="25">
        <v>21</v>
      </c>
      <c r="B22" s="12" t="s">
        <v>44</v>
      </c>
      <c r="C22" s="7">
        <v>2.5</v>
      </c>
      <c r="D22" s="2" t="s">
        <v>49</v>
      </c>
      <c r="E22" s="7">
        <v>148</v>
      </c>
      <c r="F22" s="7">
        <v>210</v>
      </c>
      <c r="G22" s="7">
        <v>10</v>
      </c>
      <c r="H22" s="7">
        <v>1</v>
      </c>
      <c r="I22" s="12" t="s">
        <v>35</v>
      </c>
      <c r="J22" s="12" t="s">
        <v>8</v>
      </c>
      <c r="K22" s="5" t="s">
        <v>15</v>
      </c>
      <c r="L22" s="13">
        <v>0</v>
      </c>
      <c r="M22" s="13">
        <f t="shared" si="0"/>
        <v>0</v>
      </c>
    </row>
    <row r="23" spans="1:13" ht="68">
      <c r="A23" s="25">
        <v>22</v>
      </c>
      <c r="B23" s="12" t="s">
        <v>44</v>
      </c>
      <c r="C23" s="7" t="s">
        <v>58</v>
      </c>
      <c r="D23" s="4" t="s">
        <v>57</v>
      </c>
      <c r="E23" s="7">
        <v>210</v>
      </c>
      <c r="F23" s="7">
        <v>300</v>
      </c>
      <c r="H23" s="7">
        <v>1</v>
      </c>
      <c r="I23" s="5" t="s">
        <v>56</v>
      </c>
      <c r="J23" s="12" t="s">
        <v>54</v>
      </c>
      <c r="K23" s="5" t="s">
        <v>40</v>
      </c>
      <c r="L23" s="13">
        <v>0</v>
      </c>
      <c r="M23" s="13">
        <f t="shared" si="0"/>
        <v>0</v>
      </c>
    </row>
    <row r="24" spans="1:13" ht="17">
      <c r="A24" s="25">
        <v>23</v>
      </c>
      <c r="B24" s="12" t="s">
        <v>44</v>
      </c>
      <c r="C24" s="12" t="s">
        <v>61</v>
      </c>
      <c r="D24" s="2" t="s">
        <v>62</v>
      </c>
      <c r="E24" s="7">
        <v>25</v>
      </c>
      <c r="F24" s="7">
        <v>25</v>
      </c>
      <c r="H24" s="7">
        <v>10</v>
      </c>
      <c r="I24" s="12" t="s">
        <v>39</v>
      </c>
      <c r="J24" s="12" t="s">
        <v>8</v>
      </c>
      <c r="K24" s="5" t="s">
        <v>40</v>
      </c>
      <c r="L24" s="13">
        <v>0</v>
      </c>
      <c r="M24" s="13">
        <f t="shared" si="0"/>
        <v>0</v>
      </c>
    </row>
    <row r="25" spans="1:13" ht="17">
      <c r="A25" s="25">
        <v>24</v>
      </c>
      <c r="B25" s="12" t="s">
        <v>44</v>
      </c>
      <c r="C25" s="12" t="s">
        <v>65</v>
      </c>
      <c r="D25" s="2" t="s">
        <v>67</v>
      </c>
      <c r="E25" s="7">
        <v>1200</v>
      </c>
      <c r="F25" s="7">
        <v>210</v>
      </c>
      <c r="G25" s="7">
        <v>5</v>
      </c>
      <c r="H25" s="7">
        <v>1</v>
      </c>
      <c r="I25" s="12" t="s">
        <v>35</v>
      </c>
      <c r="J25" s="12" t="s">
        <v>8</v>
      </c>
      <c r="K25" s="5" t="s">
        <v>15</v>
      </c>
      <c r="L25" s="13">
        <v>0</v>
      </c>
      <c r="M25" s="13">
        <f t="shared" si="0"/>
        <v>0</v>
      </c>
    </row>
    <row r="26" spans="1:13" ht="68">
      <c r="A26" s="25">
        <v>25</v>
      </c>
      <c r="B26" s="12" t="s">
        <v>44</v>
      </c>
      <c r="C26" s="7" t="s">
        <v>68</v>
      </c>
      <c r="D26" s="3" t="s">
        <v>64</v>
      </c>
      <c r="E26" s="7">
        <v>170</v>
      </c>
      <c r="F26" s="7">
        <v>215</v>
      </c>
      <c r="H26" s="7">
        <v>1</v>
      </c>
      <c r="I26" s="5" t="s">
        <v>63</v>
      </c>
      <c r="J26" s="12" t="s">
        <v>54</v>
      </c>
      <c r="K26" s="5" t="s">
        <v>40</v>
      </c>
      <c r="L26" s="13">
        <v>0</v>
      </c>
      <c r="M26" s="13">
        <f t="shared" si="0"/>
        <v>0</v>
      </c>
    </row>
    <row r="27" spans="1:13" ht="17">
      <c r="A27" s="25">
        <v>26</v>
      </c>
      <c r="B27" s="12" t="s">
        <v>44</v>
      </c>
      <c r="C27" s="7" t="s">
        <v>69</v>
      </c>
      <c r="D27" s="2" t="s">
        <v>50</v>
      </c>
      <c r="E27" s="7">
        <v>1500</v>
      </c>
      <c r="F27" s="7">
        <v>900</v>
      </c>
      <c r="H27" s="7">
        <v>1</v>
      </c>
      <c r="I27" s="12" t="s">
        <v>150</v>
      </c>
      <c r="J27" s="12" t="s">
        <v>94</v>
      </c>
      <c r="K27" s="5" t="s">
        <v>51</v>
      </c>
      <c r="L27" s="13">
        <v>0</v>
      </c>
      <c r="M27" s="13">
        <f t="shared" si="0"/>
        <v>0</v>
      </c>
    </row>
    <row r="28" spans="1:13" ht="17">
      <c r="A28" s="25">
        <v>27</v>
      </c>
      <c r="B28" s="12" t="s">
        <v>44</v>
      </c>
      <c r="C28" s="7" t="s">
        <v>70</v>
      </c>
      <c r="D28" s="2" t="s">
        <v>71</v>
      </c>
      <c r="E28" s="7">
        <v>600</v>
      </c>
      <c r="F28" s="7">
        <v>1000</v>
      </c>
      <c r="G28" s="7">
        <v>10</v>
      </c>
      <c r="H28" s="7">
        <v>1</v>
      </c>
      <c r="I28" s="12" t="s">
        <v>30</v>
      </c>
      <c r="J28" s="12" t="s">
        <v>8</v>
      </c>
      <c r="K28" s="5" t="s">
        <v>15</v>
      </c>
      <c r="L28" s="13">
        <v>0</v>
      </c>
      <c r="M28" s="13">
        <f t="shared" si="0"/>
        <v>0</v>
      </c>
    </row>
    <row r="29" spans="1:13" ht="51">
      <c r="A29" s="25">
        <v>28</v>
      </c>
      <c r="B29" s="12" t="s">
        <v>44</v>
      </c>
      <c r="C29" s="7" t="s">
        <v>72</v>
      </c>
      <c r="D29" s="2" t="s">
        <v>73</v>
      </c>
      <c r="E29" s="7">
        <v>1500</v>
      </c>
      <c r="F29" s="7">
        <v>2200</v>
      </c>
      <c r="H29" s="7">
        <v>1</v>
      </c>
      <c r="I29" s="5" t="s">
        <v>236</v>
      </c>
      <c r="J29" s="12" t="s">
        <v>8</v>
      </c>
      <c r="K29" s="5" t="s">
        <v>74</v>
      </c>
      <c r="L29" s="13">
        <v>0</v>
      </c>
      <c r="M29" s="13">
        <f t="shared" si="0"/>
        <v>0</v>
      </c>
    </row>
    <row r="30" spans="1:13" ht="17">
      <c r="A30" s="25">
        <v>29</v>
      </c>
      <c r="B30" s="12" t="s">
        <v>75</v>
      </c>
      <c r="C30" s="7">
        <v>3</v>
      </c>
      <c r="D30" s="2" t="s">
        <v>113</v>
      </c>
      <c r="E30" s="7">
        <v>600</v>
      </c>
      <c r="F30" s="7">
        <v>1000</v>
      </c>
      <c r="G30" s="7">
        <v>10</v>
      </c>
      <c r="H30" s="7">
        <v>1</v>
      </c>
      <c r="I30" s="12" t="s">
        <v>30</v>
      </c>
      <c r="J30" s="12" t="s">
        <v>8</v>
      </c>
      <c r="K30" s="5" t="s">
        <v>15</v>
      </c>
      <c r="L30" s="13">
        <v>0</v>
      </c>
      <c r="M30" s="13">
        <f t="shared" si="0"/>
        <v>0</v>
      </c>
    </row>
    <row r="31" spans="1:13" ht="34">
      <c r="A31" s="25">
        <v>30</v>
      </c>
      <c r="B31" s="12" t="s">
        <v>75</v>
      </c>
      <c r="C31" s="7">
        <v>3.1</v>
      </c>
      <c r="D31" s="2" t="s">
        <v>76</v>
      </c>
      <c r="E31" s="7">
        <v>840</v>
      </c>
      <c r="F31" s="7">
        <v>946</v>
      </c>
      <c r="G31" s="7">
        <v>10</v>
      </c>
      <c r="H31" s="7">
        <v>1</v>
      </c>
      <c r="I31" s="12" t="s">
        <v>30</v>
      </c>
      <c r="J31" s="12" t="s">
        <v>8</v>
      </c>
      <c r="K31" s="5" t="s">
        <v>15</v>
      </c>
      <c r="L31" s="13">
        <v>0</v>
      </c>
      <c r="M31" s="13">
        <f t="shared" si="0"/>
        <v>0</v>
      </c>
    </row>
    <row r="32" spans="1:13" ht="17">
      <c r="A32" s="25">
        <v>31</v>
      </c>
      <c r="B32" s="12" t="s">
        <v>75</v>
      </c>
      <c r="C32" s="7">
        <v>3.2</v>
      </c>
      <c r="D32" s="2" t="s">
        <v>77</v>
      </c>
      <c r="E32" s="7">
        <v>148</v>
      </c>
      <c r="F32" s="7">
        <v>210</v>
      </c>
      <c r="G32" s="7">
        <v>10</v>
      </c>
      <c r="H32" s="7">
        <v>1</v>
      </c>
      <c r="I32" s="12" t="s">
        <v>35</v>
      </c>
      <c r="J32" s="12" t="s">
        <v>8</v>
      </c>
      <c r="K32" s="5" t="s">
        <v>15</v>
      </c>
      <c r="L32" s="13">
        <v>0</v>
      </c>
      <c r="M32" s="13">
        <f t="shared" si="0"/>
        <v>0</v>
      </c>
    </row>
    <row r="33" spans="1:14" ht="17">
      <c r="A33" s="25">
        <v>32</v>
      </c>
      <c r="B33" s="12" t="s">
        <v>75</v>
      </c>
      <c r="C33" s="7" t="s">
        <v>85</v>
      </c>
      <c r="D33" s="2" t="s">
        <v>78</v>
      </c>
      <c r="E33" s="7">
        <v>600</v>
      </c>
      <c r="F33" s="7">
        <v>150</v>
      </c>
      <c r="H33" s="7">
        <v>5</v>
      </c>
      <c r="I33" s="12" t="s">
        <v>82</v>
      </c>
      <c r="J33" s="12" t="s">
        <v>8</v>
      </c>
      <c r="K33" s="5" t="s">
        <v>40</v>
      </c>
      <c r="L33" s="13">
        <v>0</v>
      </c>
      <c r="M33" s="13">
        <f t="shared" si="0"/>
        <v>0</v>
      </c>
    </row>
    <row r="34" spans="1:14" ht="51">
      <c r="A34" s="25">
        <v>33</v>
      </c>
      <c r="B34" s="12" t="s">
        <v>75</v>
      </c>
      <c r="C34" s="7" t="s">
        <v>84</v>
      </c>
      <c r="D34" s="5" t="s">
        <v>80</v>
      </c>
      <c r="E34" s="7">
        <v>148</v>
      </c>
      <c r="F34" s="7">
        <v>600</v>
      </c>
      <c r="H34" s="7">
        <v>4</v>
      </c>
      <c r="I34" s="5" t="s">
        <v>79</v>
      </c>
      <c r="J34" s="12" t="s">
        <v>8</v>
      </c>
      <c r="K34" s="5" t="s">
        <v>83</v>
      </c>
      <c r="L34" s="13">
        <v>0</v>
      </c>
      <c r="M34" s="13">
        <f t="shared" si="0"/>
        <v>0</v>
      </c>
      <c r="N34" t="s">
        <v>81</v>
      </c>
    </row>
    <row r="35" spans="1:14" ht="17">
      <c r="A35" s="25">
        <v>34</v>
      </c>
      <c r="B35" s="12" t="s">
        <v>75</v>
      </c>
      <c r="C35" s="7" t="s">
        <v>86</v>
      </c>
      <c r="D35" s="2" t="s">
        <v>87</v>
      </c>
      <c r="E35" s="7">
        <v>25</v>
      </c>
      <c r="F35" s="7">
        <v>25</v>
      </c>
      <c r="H35" s="7">
        <v>25</v>
      </c>
      <c r="I35" s="12" t="s">
        <v>39</v>
      </c>
      <c r="J35" s="12" t="s">
        <v>8</v>
      </c>
      <c r="K35" s="5" t="s">
        <v>40</v>
      </c>
      <c r="L35" s="13">
        <v>0</v>
      </c>
      <c r="M35" s="13">
        <f t="shared" si="0"/>
        <v>0</v>
      </c>
    </row>
    <row r="36" spans="1:14" ht="34">
      <c r="A36" s="25">
        <v>35</v>
      </c>
      <c r="B36" s="12" t="s">
        <v>75</v>
      </c>
      <c r="C36" s="7" t="s">
        <v>88</v>
      </c>
      <c r="D36" s="2" t="s">
        <v>134</v>
      </c>
      <c r="E36" s="7">
        <v>421</v>
      </c>
      <c r="F36" s="7">
        <v>615</v>
      </c>
      <c r="G36" s="7">
        <v>10</v>
      </c>
      <c r="H36" s="7">
        <v>1</v>
      </c>
      <c r="I36" s="12" t="s">
        <v>30</v>
      </c>
      <c r="J36" s="12" t="s">
        <v>8</v>
      </c>
      <c r="K36" s="5" t="s">
        <v>89</v>
      </c>
      <c r="L36" s="13">
        <v>0</v>
      </c>
      <c r="M36" s="13">
        <f t="shared" si="0"/>
        <v>0</v>
      </c>
    </row>
    <row r="37" spans="1:14" ht="51">
      <c r="A37" s="25">
        <v>36</v>
      </c>
      <c r="B37" s="12" t="s">
        <v>75</v>
      </c>
      <c r="C37" s="7">
        <v>3.7</v>
      </c>
      <c r="D37" s="2" t="s">
        <v>111</v>
      </c>
      <c r="E37" s="7">
        <v>420</v>
      </c>
      <c r="F37" s="7">
        <v>297</v>
      </c>
      <c r="G37" s="7">
        <v>10</v>
      </c>
      <c r="H37" s="7">
        <v>1</v>
      </c>
      <c r="I37" s="12" t="s">
        <v>30</v>
      </c>
      <c r="J37" s="12" t="s">
        <v>8</v>
      </c>
      <c r="K37" s="5" t="s">
        <v>15</v>
      </c>
      <c r="L37" s="13">
        <v>0</v>
      </c>
      <c r="M37" s="13">
        <f t="shared" si="0"/>
        <v>0</v>
      </c>
    </row>
    <row r="38" spans="1:14" ht="34">
      <c r="A38" s="25">
        <v>37</v>
      </c>
      <c r="B38" s="12" t="s">
        <v>75</v>
      </c>
      <c r="C38" s="7">
        <v>3.8</v>
      </c>
      <c r="D38" s="2" t="s">
        <v>90</v>
      </c>
      <c r="E38" s="7">
        <v>420</v>
      </c>
      <c r="F38" s="7">
        <v>297</v>
      </c>
      <c r="G38" s="7">
        <v>10</v>
      </c>
      <c r="H38" s="7">
        <v>1</v>
      </c>
      <c r="I38" s="12" t="s">
        <v>30</v>
      </c>
      <c r="J38" s="12" t="s">
        <v>8</v>
      </c>
      <c r="K38" s="5" t="s">
        <v>15</v>
      </c>
      <c r="L38" s="13">
        <v>0</v>
      </c>
      <c r="M38" s="13">
        <f t="shared" si="0"/>
        <v>0</v>
      </c>
    </row>
    <row r="39" spans="1:14" ht="17">
      <c r="A39" s="25">
        <v>38</v>
      </c>
      <c r="B39" s="12" t="s">
        <v>75</v>
      </c>
      <c r="C39" s="7" t="s">
        <v>92</v>
      </c>
      <c r="D39" s="2" t="s">
        <v>75</v>
      </c>
      <c r="E39" s="7">
        <v>1500</v>
      </c>
      <c r="F39" s="7">
        <v>600</v>
      </c>
      <c r="H39" s="7">
        <v>1</v>
      </c>
      <c r="I39" s="12" t="s">
        <v>150</v>
      </c>
      <c r="J39" s="12" t="s">
        <v>94</v>
      </c>
      <c r="K39" s="5" t="s">
        <v>51</v>
      </c>
      <c r="L39" s="13">
        <v>0</v>
      </c>
      <c r="M39" s="13">
        <f t="shared" si="0"/>
        <v>0</v>
      </c>
    </row>
    <row r="40" spans="1:14" ht="34">
      <c r="A40" s="25">
        <v>39</v>
      </c>
      <c r="B40" s="12" t="s">
        <v>91</v>
      </c>
      <c r="C40" s="7">
        <v>4</v>
      </c>
      <c r="D40" s="2" t="s">
        <v>114</v>
      </c>
      <c r="E40" s="7">
        <v>600</v>
      </c>
      <c r="F40" s="7">
        <v>1000</v>
      </c>
      <c r="G40" s="7">
        <v>10</v>
      </c>
      <c r="H40" s="7">
        <v>1</v>
      </c>
      <c r="I40" s="12" t="s">
        <v>30</v>
      </c>
      <c r="J40" s="12" t="s">
        <v>8</v>
      </c>
      <c r="K40" s="5" t="s">
        <v>15</v>
      </c>
      <c r="L40" s="13">
        <v>0</v>
      </c>
      <c r="M40" s="13">
        <f t="shared" si="0"/>
        <v>0</v>
      </c>
    </row>
    <row r="41" spans="1:14" ht="34">
      <c r="A41" s="25">
        <v>40</v>
      </c>
      <c r="B41" s="12" t="s">
        <v>91</v>
      </c>
      <c r="C41" s="7">
        <v>4.0999999999999996</v>
      </c>
      <c r="D41" s="2" t="s">
        <v>93</v>
      </c>
      <c r="E41" s="7">
        <v>493</v>
      </c>
      <c r="F41" s="7">
        <v>759</v>
      </c>
      <c r="G41" s="7">
        <v>10</v>
      </c>
      <c r="H41" s="7">
        <v>1</v>
      </c>
      <c r="I41" s="12" t="s">
        <v>30</v>
      </c>
      <c r="J41" s="12" t="s">
        <v>8</v>
      </c>
      <c r="K41" s="5" t="s">
        <v>15</v>
      </c>
      <c r="L41" s="13">
        <v>0</v>
      </c>
      <c r="M41" s="13">
        <f t="shared" si="0"/>
        <v>0</v>
      </c>
    </row>
    <row r="42" spans="1:14" ht="34">
      <c r="A42" s="25">
        <v>41</v>
      </c>
      <c r="B42" s="12" t="s">
        <v>91</v>
      </c>
      <c r="C42" s="7">
        <v>4.2</v>
      </c>
      <c r="D42" s="2" t="s">
        <v>96</v>
      </c>
      <c r="E42" s="7">
        <v>148</v>
      </c>
      <c r="F42" s="7">
        <v>210</v>
      </c>
      <c r="G42" s="7">
        <v>10</v>
      </c>
      <c r="H42" s="7">
        <v>1</v>
      </c>
      <c r="I42" s="12" t="s">
        <v>35</v>
      </c>
      <c r="J42" s="12" t="s">
        <v>8</v>
      </c>
      <c r="K42" s="5" t="s">
        <v>15</v>
      </c>
      <c r="L42" s="13">
        <v>0</v>
      </c>
      <c r="M42" s="13">
        <f t="shared" si="0"/>
        <v>0</v>
      </c>
    </row>
    <row r="43" spans="1:14" ht="34">
      <c r="A43" s="25">
        <v>42</v>
      </c>
      <c r="B43" s="12" t="s">
        <v>91</v>
      </c>
      <c r="C43" s="7">
        <v>4.3</v>
      </c>
      <c r="D43" s="5" t="s">
        <v>95</v>
      </c>
      <c r="E43" s="7">
        <v>148</v>
      </c>
      <c r="F43" s="7">
        <v>210</v>
      </c>
      <c r="G43" s="7">
        <v>10</v>
      </c>
      <c r="H43" s="7">
        <v>1</v>
      </c>
      <c r="I43" s="12" t="s">
        <v>35</v>
      </c>
      <c r="J43" s="12" t="s">
        <v>8</v>
      </c>
      <c r="K43" s="5" t="s">
        <v>15</v>
      </c>
      <c r="L43" s="13">
        <v>0</v>
      </c>
      <c r="M43" s="13">
        <f t="shared" si="0"/>
        <v>0</v>
      </c>
    </row>
    <row r="44" spans="1:14" ht="17">
      <c r="A44" s="25">
        <v>43</v>
      </c>
      <c r="B44" s="12" t="s">
        <v>91</v>
      </c>
      <c r="C44" s="7" t="s">
        <v>102</v>
      </c>
      <c r="D44" s="5" t="s">
        <v>103</v>
      </c>
      <c r="E44" s="7">
        <v>360</v>
      </c>
      <c r="F44" s="7">
        <v>360</v>
      </c>
      <c r="H44" s="7">
        <v>1</v>
      </c>
      <c r="I44" s="5" t="s">
        <v>97</v>
      </c>
      <c r="J44" s="12" t="s">
        <v>8</v>
      </c>
      <c r="K44" s="5" t="s">
        <v>40</v>
      </c>
      <c r="L44" s="13">
        <v>0</v>
      </c>
      <c r="M44" s="13">
        <f t="shared" si="0"/>
        <v>0</v>
      </c>
    </row>
    <row r="45" spans="1:14" ht="17">
      <c r="A45" s="25">
        <v>44</v>
      </c>
      <c r="B45" s="12" t="s">
        <v>91</v>
      </c>
      <c r="C45" s="7" t="s">
        <v>101</v>
      </c>
      <c r="D45" s="5" t="s">
        <v>104</v>
      </c>
      <c r="E45" s="7">
        <v>360</v>
      </c>
      <c r="F45" s="7">
        <v>360</v>
      </c>
      <c r="H45" s="7">
        <v>1</v>
      </c>
      <c r="I45" s="5" t="s">
        <v>97</v>
      </c>
      <c r="J45" s="12" t="s">
        <v>8</v>
      </c>
      <c r="K45" s="5" t="s">
        <v>40</v>
      </c>
      <c r="L45" s="13">
        <v>0</v>
      </c>
      <c r="M45" s="13">
        <f t="shared" si="0"/>
        <v>0</v>
      </c>
    </row>
    <row r="46" spans="1:14" ht="17">
      <c r="A46" s="25">
        <v>45</v>
      </c>
      <c r="B46" s="12" t="s">
        <v>91</v>
      </c>
      <c r="C46" s="7" t="s">
        <v>100</v>
      </c>
      <c r="D46" s="5" t="s">
        <v>105</v>
      </c>
      <c r="E46" s="7">
        <v>360</v>
      </c>
      <c r="F46" s="7">
        <v>360</v>
      </c>
      <c r="H46" s="7">
        <v>1</v>
      </c>
      <c r="I46" s="5" t="s">
        <v>97</v>
      </c>
      <c r="J46" s="12" t="s">
        <v>8</v>
      </c>
      <c r="K46" s="5" t="s">
        <v>40</v>
      </c>
      <c r="L46" s="13">
        <v>0</v>
      </c>
      <c r="M46" s="13">
        <f t="shared" si="0"/>
        <v>0</v>
      </c>
    </row>
    <row r="47" spans="1:14" ht="34">
      <c r="A47" s="25">
        <v>46</v>
      </c>
      <c r="B47" s="12" t="s">
        <v>91</v>
      </c>
      <c r="C47" s="7" t="s">
        <v>99</v>
      </c>
      <c r="D47" s="5" t="s">
        <v>108</v>
      </c>
      <c r="E47" s="7">
        <v>200</v>
      </c>
      <c r="F47" s="7">
        <v>200</v>
      </c>
      <c r="G47" s="7">
        <v>5</v>
      </c>
      <c r="H47" s="7">
        <v>1</v>
      </c>
      <c r="I47" s="5" t="s">
        <v>209</v>
      </c>
      <c r="J47" s="12" t="s">
        <v>8</v>
      </c>
      <c r="K47" s="5" t="s">
        <v>110</v>
      </c>
      <c r="L47" s="13">
        <v>0</v>
      </c>
      <c r="M47" s="13">
        <f t="shared" si="0"/>
        <v>0</v>
      </c>
    </row>
    <row r="48" spans="1:14" ht="34">
      <c r="A48" s="25">
        <v>47</v>
      </c>
      <c r="B48" s="12" t="s">
        <v>91</v>
      </c>
      <c r="C48" s="12" t="s">
        <v>98</v>
      </c>
      <c r="D48" s="5" t="s">
        <v>109</v>
      </c>
      <c r="E48" s="7">
        <v>200</v>
      </c>
      <c r="F48" s="7">
        <v>200</v>
      </c>
      <c r="G48" s="7">
        <v>5</v>
      </c>
      <c r="H48" s="7">
        <v>1</v>
      </c>
      <c r="I48" s="5" t="s">
        <v>209</v>
      </c>
      <c r="J48" s="12" t="s">
        <v>8</v>
      </c>
      <c r="K48" s="5" t="s">
        <v>110</v>
      </c>
      <c r="L48" s="13">
        <v>0</v>
      </c>
      <c r="M48" s="13">
        <f t="shared" si="0"/>
        <v>0</v>
      </c>
    </row>
    <row r="49" spans="1:13" ht="34">
      <c r="A49" s="25">
        <v>48</v>
      </c>
      <c r="B49" s="12" t="s">
        <v>91</v>
      </c>
      <c r="C49" s="7" t="s">
        <v>106</v>
      </c>
      <c r="D49" s="5" t="s">
        <v>107</v>
      </c>
      <c r="E49" s="7">
        <v>200</v>
      </c>
      <c r="F49" s="7">
        <v>200</v>
      </c>
      <c r="G49" s="7">
        <v>5</v>
      </c>
      <c r="H49" s="7">
        <v>1</v>
      </c>
      <c r="I49" s="5" t="s">
        <v>209</v>
      </c>
      <c r="J49" s="12" t="s">
        <v>8</v>
      </c>
      <c r="K49" s="5" t="s">
        <v>110</v>
      </c>
      <c r="L49" s="13">
        <v>0</v>
      </c>
      <c r="M49" s="13">
        <f t="shared" si="0"/>
        <v>0</v>
      </c>
    </row>
    <row r="50" spans="1:13" ht="34">
      <c r="A50" s="25">
        <v>49</v>
      </c>
      <c r="B50" s="12" t="s">
        <v>112</v>
      </c>
      <c r="C50" s="7">
        <v>5</v>
      </c>
      <c r="D50" s="2" t="s">
        <v>115</v>
      </c>
      <c r="E50" s="7">
        <v>600</v>
      </c>
      <c r="F50" s="7">
        <v>1000</v>
      </c>
      <c r="G50" s="16">
        <v>10</v>
      </c>
      <c r="H50" s="7">
        <v>1</v>
      </c>
      <c r="I50" s="12" t="s">
        <v>30</v>
      </c>
      <c r="J50" s="12" t="s">
        <v>8</v>
      </c>
      <c r="K50" s="5" t="s">
        <v>15</v>
      </c>
      <c r="L50" s="13">
        <v>0</v>
      </c>
      <c r="M50" s="13">
        <f t="shared" si="0"/>
        <v>0</v>
      </c>
    </row>
    <row r="51" spans="1:13" ht="34">
      <c r="A51" s="25">
        <v>50</v>
      </c>
      <c r="B51" s="12" t="s">
        <v>112</v>
      </c>
      <c r="C51" s="7">
        <v>5.0999999999999996</v>
      </c>
      <c r="D51" s="2" t="s">
        <v>116</v>
      </c>
      <c r="E51" s="7">
        <v>1015</v>
      </c>
      <c r="F51" s="7">
        <v>800</v>
      </c>
      <c r="G51" s="16">
        <v>10</v>
      </c>
      <c r="H51" s="7">
        <v>1</v>
      </c>
      <c r="I51" s="12" t="s">
        <v>30</v>
      </c>
      <c r="J51" s="12" t="s">
        <v>8</v>
      </c>
      <c r="K51" s="5" t="s">
        <v>15</v>
      </c>
      <c r="L51" s="13">
        <v>0</v>
      </c>
      <c r="M51" s="13">
        <f t="shared" si="0"/>
        <v>0</v>
      </c>
    </row>
    <row r="52" spans="1:13" ht="17">
      <c r="A52" s="25">
        <v>51</v>
      </c>
      <c r="B52" s="12" t="s">
        <v>112</v>
      </c>
      <c r="C52" s="7">
        <v>5.2</v>
      </c>
      <c r="D52" s="2" t="s">
        <v>117</v>
      </c>
      <c r="E52" s="7">
        <v>148</v>
      </c>
      <c r="F52" s="7">
        <v>210</v>
      </c>
      <c r="G52" s="16">
        <v>10</v>
      </c>
      <c r="H52" s="7">
        <v>1</v>
      </c>
      <c r="I52" s="12" t="s">
        <v>35</v>
      </c>
      <c r="J52" s="12" t="s">
        <v>8</v>
      </c>
      <c r="K52" s="5" t="s">
        <v>15</v>
      </c>
      <c r="L52" s="13">
        <v>0</v>
      </c>
      <c r="M52" s="13">
        <f t="shared" si="0"/>
        <v>0</v>
      </c>
    </row>
    <row r="53" spans="1:13" ht="51">
      <c r="A53" s="25">
        <v>52</v>
      </c>
      <c r="B53" s="12" t="s">
        <v>112</v>
      </c>
      <c r="C53" s="7">
        <v>5.3</v>
      </c>
      <c r="D53" s="2" t="s">
        <v>118</v>
      </c>
      <c r="E53" s="7">
        <v>400</v>
      </c>
      <c r="F53" s="7">
        <v>299</v>
      </c>
      <c r="G53" s="16">
        <v>10</v>
      </c>
      <c r="H53" s="7">
        <v>1</v>
      </c>
      <c r="I53" s="12" t="s">
        <v>30</v>
      </c>
      <c r="J53" s="12" t="s">
        <v>8</v>
      </c>
      <c r="K53" s="5" t="s">
        <v>15</v>
      </c>
      <c r="L53" s="13">
        <v>0</v>
      </c>
      <c r="M53" s="13">
        <f t="shared" si="0"/>
        <v>0</v>
      </c>
    </row>
    <row r="54" spans="1:13" ht="17">
      <c r="A54" s="25">
        <v>53</v>
      </c>
      <c r="B54" s="12" t="s">
        <v>112</v>
      </c>
      <c r="C54" s="7">
        <v>5.4</v>
      </c>
      <c r="D54" s="2" t="s">
        <v>119</v>
      </c>
      <c r="E54" s="7">
        <v>148</v>
      </c>
      <c r="F54" s="7">
        <v>210</v>
      </c>
      <c r="G54" s="16">
        <v>10</v>
      </c>
      <c r="H54" s="7">
        <v>1</v>
      </c>
      <c r="I54" s="12" t="s">
        <v>35</v>
      </c>
      <c r="J54" s="12" t="s">
        <v>8</v>
      </c>
      <c r="K54" s="5" t="s">
        <v>15</v>
      </c>
      <c r="L54" s="13">
        <v>0</v>
      </c>
      <c r="M54" s="13">
        <f t="shared" si="0"/>
        <v>0</v>
      </c>
    </row>
    <row r="55" spans="1:13" ht="51">
      <c r="A55" s="25">
        <v>54</v>
      </c>
      <c r="B55" s="12" t="s">
        <v>112</v>
      </c>
      <c r="C55" s="7">
        <v>5.5</v>
      </c>
      <c r="D55" s="2" t="s">
        <v>131</v>
      </c>
      <c r="E55" s="7">
        <v>400</v>
      </c>
      <c r="F55" s="7">
        <v>299</v>
      </c>
      <c r="G55" s="16">
        <v>10</v>
      </c>
      <c r="H55" s="7">
        <v>1</v>
      </c>
      <c r="I55" s="12" t="s">
        <v>30</v>
      </c>
      <c r="J55" s="12" t="s">
        <v>8</v>
      </c>
      <c r="K55" s="5" t="s">
        <v>15</v>
      </c>
      <c r="L55" s="13">
        <v>0</v>
      </c>
      <c r="M55" s="13">
        <f t="shared" si="0"/>
        <v>0</v>
      </c>
    </row>
    <row r="56" spans="1:13" ht="17">
      <c r="A56" s="25">
        <v>55</v>
      </c>
      <c r="B56" s="12" t="s">
        <v>112</v>
      </c>
      <c r="C56" s="7">
        <v>5.6</v>
      </c>
      <c r="D56" s="2" t="s">
        <v>120</v>
      </c>
      <c r="E56" s="7">
        <v>148</v>
      </c>
      <c r="F56" s="7">
        <v>210</v>
      </c>
      <c r="G56" s="16">
        <v>10</v>
      </c>
      <c r="H56" s="7">
        <v>1</v>
      </c>
      <c r="I56" s="12" t="s">
        <v>35</v>
      </c>
      <c r="J56" s="12" t="s">
        <v>8</v>
      </c>
      <c r="K56" s="5" t="s">
        <v>15</v>
      </c>
      <c r="L56" s="13">
        <v>0</v>
      </c>
      <c r="M56" s="13">
        <f t="shared" si="0"/>
        <v>0</v>
      </c>
    </row>
    <row r="57" spans="1:13" ht="34">
      <c r="A57" s="25">
        <v>56</v>
      </c>
      <c r="B57" s="12" t="s">
        <v>112</v>
      </c>
      <c r="C57" s="7">
        <v>5.7</v>
      </c>
      <c r="D57" s="2" t="s">
        <v>132</v>
      </c>
      <c r="E57" s="7">
        <v>400</v>
      </c>
      <c r="F57" s="7">
        <v>298</v>
      </c>
      <c r="G57" s="16">
        <v>10</v>
      </c>
      <c r="H57" s="7">
        <v>1</v>
      </c>
      <c r="I57" s="12" t="s">
        <v>30</v>
      </c>
      <c r="J57" s="12" t="s">
        <v>8</v>
      </c>
      <c r="K57" s="5" t="s">
        <v>15</v>
      </c>
      <c r="L57" s="13">
        <v>0</v>
      </c>
      <c r="M57" s="13">
        <f t="shared" si="0"/>
        <v>0</v>
      </c>
    </row>
    <row r="58" spans="1:13" ht="17">
      <c r="A58" s="25">
        <v>57</v>
      </c>
      <c r="B58" s="12" t="s">
        <v>112</v>
      </c>
      <c r="C58" s="7">
        <v>5.8</v>
      </c>
      <c r="D58" s="2" t="s">
        <v>121</v>
      </c>
      <c r="E58" s="7">
        <v>148</v>
      </c>
      <c r="F58" s="7">
        <v>210</v>
      </c>
      <c r="G58" s="16">
        <v>10</v>
      </c>
      <c r="H58" s="7">
        <v>1</v>
      </c>
      <c r="I58" s="12" t="s">
        <v>35</v>
      </c>
      <c r="J58" s="12" t="s">
        <v>8</v>
      </c>
      <c r="K58" s="5" t="s">
        <v>15</v>
      </c>
      <c r="L58" s="13">
        <v>0</v>
      </c>
      <c r="M58" s="13">
        <f t="shared" si="0"/>
        <v>0</v>
      </c>
    </row>
    <row r="59" spans="1:13" ht="34">
      <c r="A59" s="25">
        <v>58</v>
      </c>
      <c r="B59" s="12" t="s">
        <v>112</v>
      </c>
      <c r="C59" s="7">
        <v>5.9</v>
      </c>
      <c r="D59" s="2" t="s">
        <v>129</v>
      </c>
      <c r="E59" s="7">
        <v>598</v>
      </c>
      <c r="F59" s="7">
        <v>495</v>
      </c>
      <c r="G59" s="16">
        <v>10</v>
      </c>
      <c r="H59" s="7">
        <v>1</v>
      </c>
      <c r="I59" s="12" t="s">
        <v>30</v>
      </c>
      <c r="J59" s="12" t="s">
        <v>8</v>
      </c>
      <c r="K59" s="5" t="s">
        <v>15</v>
      </c>
      <c r="L59" s="13">
        <v>0</v>
      </c>
      <c r="M59" s="13">
        <f t="shared" si="0"/>
        <v>0</v>
      </c>
    </row>
    <row r="60" spans="1:13" ht="17">
      <c r="A60" s="25">
        <v>59</v>
      </c>
      <c r="B60" s="12" t="s">
        <v>112</v>
      </c>
      <c r="C60" s="14">
        <v>5.0999999999999996</v>
      </c>
      <c r="D60" s="2" t="s">
        <v>122</v>
      </c>
      <c r="E60" s="7">
        <v>148</v>
      </c>
      <c r="F60" s="7">
        <v>210</v>
      </c>
      <c r="G60" s="16">
        <v>10</v>
      </c>
      <c r="H60" s="7">
        <v>1</v>
      </c>
      <c r="I60" s="12" t="s">
        <v>35</v>
      </c>
      <c r="J60" s="12" t="s">
        <v>8</v>
      </c>
      <c r="K60" s="5" t="s">
        <v>15</v>
      </c>
      <c r="L60" s="13">
        <v>0</v>
      </c>
      <c r="M60" s="13">
        <f t="shared" si="0"/>
        <v>0</v>
      </c>
    </row>
    <row r="61" spans="1:13" ht="34">
      <c r="A61" s="25">
        <v>60</v>
      </c>
      <c r="B61" s="12" t="s">
        <v>112</v>
      </c>
      <c r="C61" s="14">
        <v>5.1100000000000003</v>
      </c>
      <c r="D61" s="2" t="s">
        <v>123</v>
      </c>
      <c r="E61" s="7">
        <v>148</v>
      </c>
      <c r="F61" s="7">
        <v>210</v>
      </c>
      <c r="G61" s="16">
        <v>10</v>
      </c>
      <c r="H61" s="7">
        <v>1</v>
      </c>
      <c r="I61" s="12" t="s">
        <v>35</v>
      </c>
      <c r="J61" s="12" t="s">
        <v>8</v>
      </c>
      <c r="K61" s="5" t="s">
        <v>15</v>
      </c>
      <c r="L61" s="13">
        <v>0</v>
      </c>
      <c r="M61" s="13">
        <f t="shared" si="0"/>
        <v>0</v>
      </c>
    </row>
    <row r="62" spans="1:13" ht="34">
      <c r="A62" s="25">
        <v>61</v>
      </c>
      <c r="B62" s="12" t="s">
        <v>112</v>
      </c>
      <c r="C62" s="14">
        <v>5.12</v>
      </c>
      <c r="D62" s="2" t="s">
        <v>124</v>
      </c>
      <c r="E62" s="7">
        <v>148</v>
      </c>
      <c r="F62" s="7">
        <v>210</v>
      </c>
      <c r="G62" s="16">
        <v>10</v>
      </c>
      <c r="H62" s="7">
        <v>1</v>
      </c>
      <c r="I62" s="12" t="s">
        <v>35</v>
      </c>
      <c r="J62" s="12" t="s">
        <v>8</v>
      </c>
      <c r="K62" s="5" t="s">
        <v>15</v>
      </c>
      <c r="L62" s="13">
        <v>0</v>
      </c>
      <c r="M62" s="13">
        <f t="shared" si="0"/>
        <v>0</v>
      </c>
    </row>
    <row r="63" spans="1:13" ht="17">
      <c r="A63" s="25">
        <v>62</v>
      </c>
      <c r="B63" s="12" t="s">
        <v>112</v>
      </c>
      <c r="C63" s="14">
        <v>5.13</v>
      </c>
      <c r="D63" s="2" t="s">
        <v>125</v>
      </c>
      <c r="E63" s="7">
        <v>148</v>
      </c>
      <c r="F63" s="7">
        <v>210</v>
      </c>
      <c r="G63" s="16">
        <v>10</v>
      </c>
      <c r="H63" s="7">
        <v>1</v>
      </c>
      <c r="I63" s="12" t="s">
        <v>35</v>
      </c>
      <c r="J63" s="12" t="s">
        <v>8</v>
      </c>
      <c r="K63" s="5" t="s">
        <v>15</v>
      </c>
      <c r="L63" s="13">
        <v>0</v>
      </c>
      <c r="M63" s="13">
        <f t="shared" si="0"/>
        <v>0</v>
      </c>
    </row>
    <row r="64" spans="1:13" ht="17">
      <c r="A64" s="25">
        <v>63</v>
      </c>
      <c r="B64" s="12" t="s">
        <v>112</v>
      </c>
      <c r="C64" s="14">
        <v>5.14</v>
      </c>
      <c r="D64" s="2" t="s">
        <v>126</v>
      </c>
      <c r="E64" s="7">
        <v>148</v>
      </c>
      <c r="F64" s="7">
        <v>210</v>
      </c>
      <c r="G64" s="16">
        <v>10</v>
      </c>
      <c r="H64" s="7">
        <v>1</v>
      </c>
      <c r="I64" s="12" t="s">
        <v>35</v>
      </c>
      <c r="J64" s="12" t="s">
        <v>8</v>
      </c>
      <c r="K64" s="5" t="s">
        <v>15</v>
      </c>
      <c r="L64" s="13">
        <v>0</v>
      </c>
      <c r="M64" s="13">
        <f t="shared" si="0"/>
        <v>0</v>
      </c>
    </row>
    <row r="65" spans="1:13" ht="17">
      <c r="A65" s="25">
        <v>64</v>
      </c>
      <c r="B65" s="12" t="s">
        <v>112</v>
      </c>
      <c r="C65" s="14">
        <v>5.15</v>
      </c>
      <c r="D65" s="2" t="s">
        <v>127</v>
      </c>
      <c r="E65" s="7">
        <v>148</v>
      </c>
      <c r="F65" s="7">
        <v>210</v>
      </c>
      <c r="G65" s="16">
        <v>10</v>
      </c>
      <c r="H65" s="7">
        <v>1</v>
      </c>
      <c r="I65" s="12" t="s">
        <v>35</v>
      </c>
      <c r="J65" s="12" t="s">
        <v>8</v>
      </c>
      <c r="K65" s="5" t="s">
        <v>15</v>
      </c>
      <c r="L65" s="13">
        <v>0</v>
      </c>
      <c r="M65" s="13">
        <f t="shared" si="0"/>
        <v>0</v>
      </c>
    </row>
    <row r="66" spans="1:13" ht="17">
      <c r="A66" s="25">
        <v>65</v>
      </c>
      <c r="B66" s="12" t="s">
        <v>112</v>
      </c>
      <c r="C66" s="14">
        <v>5.16</v>
      </c>
      <c r="D66" s="2" t="s">
        <v>128</v>
      </c>
      <c r="E66" s="7">
        <v>148</v>
      </c>
      <c r="F66" s="7">
        <v>210</v>
      </c>
      <c r="G66" s="16">
        <v>10</v>
      </c>
      <c r="H66" s="7">
        <v>1</v>
      </c>
      <c r="I66" s="12" t="s">
        <v>35</v>
      </c>
      <c r="J66" s="12" t="s">
        <v>8</v>
      </c>
      <c r="K66" s="5" t="s">
        <v>15</v>
      </c>
      <c r="L66" s="13">
        <v>0</v>
      </c>
      <c r="M66" s="13">
        <f t="shared" si="0"/>
        <v>0</v>
      </c>
    </row>
    <row r="67" spans="1:13" ht="17">
      <c r="A67" s="25">
        <v>66</v>
      </c>
      <c r="B67" s="12" t="s">
        <v>112</v>
      </c>
      <c r="C67" s="14">
        <v>5.17</v>
      </c>
      <c r="D67" s="2" t="s">
        <v>133</v>
      </c>
      <c r="E67" s="7">
        <v>600</v>
      </c>
      <c r="F67" s="7">
        <v>1000</v>
      </c>
      <c r="G67" s="16">
        <v>10</v>
      </c>
      <c r="H67" s="7">
        <v>1</v>
      </c>
      <c r="I67" s="12" t="s">
        <v>30</v>
      </c>
      <c r="J67" s="12" t="s">
        <v>8</v>
      </c>
      <c r="K67" s="5" t="s">
        <v>15</v>
      </c>
      <c r="L67" s="13">
        <v>0</v>
      </c>
      <c r="M67" s="13">
        <f t="shared" ref="M67:M124" si="1">H67*L67</f>
        <v>0</v>
      </c>
    </row>
    <row r="68" spans="1:13" ht="34">
      <c r="A68" s="25">
        <v>67</v>
      </c>
      <c r="B68" s="12" t="s">
        <v>112</v>
      </c>
      <c r="C68" s="14" t="s">
        <v>169</v>
      </c>
      <c r="D68" s="2" t="s">
        <v>135</v>
      </c>
      <c r="E68" s="7">
        <v>148</v>
      </c>
      <c r="F68" s="7">
        <v>210</v>
      </c>
      <c r="G68" s="16">
        <v>10</v>
      </c>
      <c r="H68" s="7">
        <v>1</v>
      </c>
      <c r="I68" s="12" t="s">
        <v>35</v>
      </c>
      <c r="J68" s="12" t="s">
        <v>8</v>
      </c>
      <c r="K68" s="5" t="s">
        <v>15</v>
      </c>
      <c r="L68" s="13">
        <v>0</v>
      </c>
      <c r="M68" s="13">
        <f t="shared" si="1"/>
        <v>0</v>
      </c>
    </row>
    <row r="69" spans="1:13" ht="51">
      <c r="A69" s="25">
        <v>68</v>
      </c>
      <c r="B69" s="12" t="s">
        <v>112</v>
      </c>
      <c r="C69" s="14">
        <v>5.19</v>
      </c>
      <c r="D69" s="2" t="s">
        <v>136</v>
      </c>
      <c r="E69" s="7">
        <v>596</v>
      </c>
      <c r="F69" s="7">
        <v>454</v>
      </c>
      <c r="G69" s="16">
        <v>10</v>
      </c>
      <c r="H69" s="7">
        <v>1</v>
      </c>
      <c r="I69" s="12" t="s">
        <v>30</v>
      </c>
      <c r="J69" s="12" t="s">
        <v>8</v>
      </c>
      <c r="K69" s="5" t="s">
        <v>89</v>
      </c>
      <c r="L69" s="13">
        <v>0</v>
      </c>
      <c r="M69" s="13">
        <f t="shared" si="1"/>
        <v>0</v>
      </c>
    </row>
    <row r="70" spans="1:13" ht="17">
      <c r="A70" s="25">
        <v>69</v>
      </c>
      <c r="B70" s="12" t="s">
        <v>112</v>
      </c>
      <c r="C70" s="14">
        <v>5.2</v>
      </c>
      <c r="D70" s="2" t="s">
        <v>138</v>
      </c>
      <c r="E70" s="7">
        <v>148</v>
      </c>
      <c r="F70" s="7">
        <v>210</v>
      </c>
      <c r="G70" s="16">
        <v>10</v>
      </c>
      <c r="H70" s="7">
        <v>1</v>
      </c>
      <c r="I70" s="12" t="s">
        <v>35</v>
      </c>
      <c r="J70" s="12" t="s">
        <v>8</v>
      </c>
      <c r="K70" s="5" t="s">
        <v>15</v>
      </c>
      <c r="L70" s="13">
        <v>0</v>
      </c>
      <c r="M70" s="13">
        <f t="shared" si="1"/>
        <v>0</v>
      </c>
    </row>
    <row r="71" spans="1:13" ht="17">
      <c r="A71" s="25">
        <v>70</v>
      </c>
      <c r="B71" s="12" t="s">
        <v>112</v>
      </c>
      <c r="C71" s="14">
        <v>5.21</v>
      </c>
      <c r="D71" s="2" t="s">
        <v>140</v>
      </c>
      <c r="E71" s="7">
        <v>600</v>
      </c>
      <c r="F71" s="7">
        <v>450</v>
      </c>
      <c r="G71" s="7">
        <v>10</v>
      </c>
      <c r="H71" s="7">
        <v>1</v>
      </c>
      <c r="I71" s="12" t="s">
        <v>35</v>
      </c>
      <c r="J71" s="12" t="s">
        <v>8</v>
      </c>
      <c r="K71" s="5" t="s">
        <v>15</v>
      </c>
      <c r="L71" s="13">
        <v>0</v>
      </c>
      <c r="M71" s="13">
        <f t="shared" si="1"/>
        <v>0</v>
      </c>
    </row>
    <row r="72" spans="1:13" ht="17">
      <c r="A72" s="25">
        <v>71</v>
      </c>
      <c r="B72" s="12" t="s">
        <v>112</v>
      </c>
      <c r="C72" s="14">
        <v>5.22</v>
      </c>
      <c r="D72" s="2" t="s">
        <v>141</v>
      </c>
      <c r="E72" s="7">
        <v>148</v>
      </c>
      <c r="F72" s="7">
        <v>210</v>
      </c>
      <c r="G72" s="7">
        <v>10</v>
      </c>
      <c r="H72" s="7">
        <v>1</v>
      </c>
      <c r="I72" s="12" t="s">
        <v>35</v>
      </c>
      <c r="J72" s="12" t="s">
        <v>8</v>
      </c>
      <c r="K72" s="5" t="s">
        <v>15</v>
      </c>
      <c r="L72" s="13">
        <v>0</v>
      </c>
      <c r="M72" s="13">
        <f t="shared" si="1"/>
        <v>0</v>
      </c>
    </row>
    <row r="73" spans="1:13" ht="17">
      <c r="A73" s="25">
        <v>72</v>
      </c>
      <c r="B73" s="12" t="s">
        <v>112</v>
      </c>
      <c r="C73" s="14" t="s">
        <v>162</v>
      </c>
      <c r="D73" s="2" t="s">
        <v>163</v>
      </c>
      <c r="E73" s="7">
        <v>1332</v>
      </c>
      <c r="F73" s="7">
        <v>210</v>
      </c>
      <c r="G73" s="7">
        <v>5</v>
      </c>
      <c r="I73" s="12" t="s">
        <v>35</v>
      </c>
      <c r="J73" s="12" t="s">
        <v>8</v>
      </c>
      <c r="K73" s="5" t="s">
        <v>40</v>
      </c>
      <c r="L73" s="13">
        <v>0</v>
      </c>
      <c r="M73" s="13">
        <f t="shared" si="1"/>
        <v>0</v>
      </c>
    </row>
    <row r="74" spans="1:13" ht="17">
      <c r="A74" s="25">
        <v>73</v>
      </c>
      <c r="B74" s="12" t="s">
        <v>112</v>
      </c>
      <c r="C74" s="14" t="s">
        <v>168</v>
      </c>
      <c r="D74" s="2" t="s">
        <v>165</v>
      </c>
      <c r="E74" s="7">
        <v>25</v>
      </c>
      <c r="F74" s="7">
        <v>25</v>
      </c>
      <c r="H74" s="7">
        <v>15</v>
      </c>
      <c r="I74" s="12" t="s">
        <v>39</v>
      </c>
      <c r="J74" s="12" t="s">
        <v>8</v>
      </c>
      <c r="K74" s="5" t="s">
        <v>40</v>
      </c>
      <c r="L74" s="13">
        <v>0</v>
      </c>
      <c r="M74" s="13">
        <f t="shared" si="1"/>
        <v>0</v>
      </c>
    </row>
    <row r="75" spans="1:13" ht="51">
      <c r="A75" s="25">
        <v>74</v>
      </c>
      <c r="B75" s="12" t="s">
        <v>112</v>
      </c>
      <c r="C75" s="14" t="s">
        <v>164</v>
      </c>
      <c r="D75" s="5" t="s">
        <v>143</v>
      </c>
      <c r="E75" s="7">
        <v>148</v>
      </c>
      <c r="F75" s="7">
        <v>600</v>
      </c>
      <c r="H75" s="7">
        <v>1</v>
      </c>
      <c r="I75" s="5" t="s">
        <v>79</v>
      </c>
      <c r="J75" s="12" t="s">
        <v>8</v>
      </c>
      <c r="K75" s="5" t="s">
        <v>83</v>
      </c>
      <c r="L75" s="13">
        <v>0</v>
      </c>
      <c r="M75" s="13">
        <f t="shared" si="1"/>
        <v>0</v>
      </c>
    </row>
    <row r="76" spans="1:13" ht="51">
      <c r="A76" s="25">
        <v>75</v>
      </c>
      <c r="B76" s="12" t="s">
        <v>112</v>
      </c>
      <c r="C76" s="14" t="s">
        <v>170</v>
      </c>
      <c r="D76" s="17" t="s">
        <v>143</v>
      </c>
      <c r="E76" s="16">
        <v>148</v>
      </c>
      <c r="F76" s="16">
        <v>600</v>
      </c>
      <c r="G76" s="16"/>
      <c r="H76" s="16">
        <v>1</v>
      </c>
      <c r="I76" s="17" t="s">
        <v>79</v>
      </c>
      <c r="J76" s="18" t="s">
        <v>8</v>
      </c>
      <c r="K76" s="17" t="s">
        <v>83</v>
      </c>
      <c r="L76" s="13">
        <v>0</v>
      </c>
      <c r="M76" s="13">
        <f t="shared" si="1"/>
        <v>0</v>
      </c>
    </row>
    <row r="77" spans="1:13" ht="34">
      <c r="A77" s="25">
        <v>76</v>
      </c>
      <c r="B77" s="12" t="s">
        <v>112</v>
      </c>
      <c r="C77" s="14" t="s">
        <v>171</v>
      </c>
      <c r="D77" s="2" t="s">
        <v>144</v>
      </c>
      <c r="E77" s="7">
        <v>192</v>
      </c>
      <c r="F77" s="7">
        <v>250</v>
      </c>
      <c r="G77" s="7">
        <v>10</v>
      </c>
      <c r="H77" s="7">
        <v>1</v>
      </c>
      <c r="I77" s="12" t="s">
        <v>30</v>
      </c>
      <c r="J77" s="12" t="s">
        <v>8</v>
      </c>
      <c r="K77" s="5" t="s">
        <v>89</v>
      </c>
      <c r="L77" s="13">
        <v>0</v>
      </c>
      <c r="M77" s="13">
        <f t="shared" si="1"/>
        <v>0</v>
      </c>
    </row>
    <row r="78" spans="1:13" ht="85">
      <c r="A78" s="25">
        <v>77</v>
      </c>
      <c r="B78" s="12" t="s">
        <v>112</v>
      </c>
      <c r="C78" s="14" t="s">
        <v>172</v>
      </c>
      <c r="D78" s="2" t="s">
        <v>145</v>
      </c>
      <c r="E78" s="7">
        <v>65</v>
      </c>
      <c r="F78" s="7">
        <v>88</v>
      </c>
      <c r="H78" s="7">
        <v>1</v>
      </c>
      <c r="I78" s="5" t="s">
        <v>147</v>
      </c>
      <c r="J78" s="12" t="s">
        <v>8</v>
      </c>
      <c r="K78" s="5" t="s">
        <v>40</v>
      </c>
      <c r="L78" s="13">
        <v>0</v>
      </c>
      <c r="M78" s="13">
        <f t="shared" si="1"/>
        <v>0</v>
      </c>
    </row>
    <row r="79" spans="1:13" ht="85">
      <c r="A79" s="25">
        <v>78</v>
      </c>
      <c r="B79" s="12" t="s">
        <v>112</v>
      </c>
      <c r="C79" s="14" t="s">
        <v>173</v>
      </c>
      <c r="D79" s="2" t="s">
        <v>146</v>
      </c>
      <c r="E79" s="7">
        <v>65</v>
      </c>
      <c r="F79" s="7">
        <v>88</v>
      </c>
      <c r="H79" s="7">
        <v>1</v>
      </c>
      <c r="I79" s="5" t="s">
        <v>147</v>
      </c>
      <c r="J79" s="12" t="s">
        <v>8</v>
      </c>
      <c r="K79" s="5" t="s">
        <v>40</v>
      </c>
      <c r="L79" s="13">
        <v>0</v>
      </c>
      <c r="M79" s="13">
        <f t="shared" si="1"/>
        <v>0</v>
      </c>
    </row>
    <row r="80" spans="1:13" ht="17">
      <c r="A80" s="25">
        <v>79</v>
      </c>
      <c r="B80" s="12" t="s">
        <v>112</v>
      </c>
      <c r="C80" s="19" t="s">
        <v>174</v>
      </c>
      <c r="D80" s="2" t="s">
        <v>161</v>
      </c>
      <c r="E80" s="7">
        <v>25</v>
      </c>
      <c r="F80" s="7">
        <v>25</v>
      </c>
      <c r="H80" s="7">
        <v>15</v>
      </c>
      <c r="I80" s="12" t="s">
        <v>39</v>
      </c>
      <c r="J80" s="12" t="s">
        <v>8</v>
      </c>
      <c r="K80" s="5" t="s">
        <v>40</v>
      </c>
      <c r="L80" s="13">
        <v>0</v>
      </c>
      <c r="M80" s="13">
        <f t="shared" si="1"/>
        <v>0</v>
      </c>
    </row>
    <row r="81" spans="1:13" ht="85">
      <c r="A81" s="25">
        <v>80</v>
      </c>
      <c r="B81" s="12" t="s">
        <v>112</v>
      </c>
      <c r="C81" s="19" t="s">
        <v>190</v>
      </c>
      <c r="D81" s="2" t="s">
        <v>191</v>
      </c>
      <c r="E81" s="7">
        <v>142</v>
      </c>
      <c r="F81" s="7">
        <v>210</v>
      </c>
      <c r="H81" s="7">
        <v>1</v>
      </c>
      <c r="I81" s="5" t="s">
        <v>147</v>
      </c>
      <c r="J81" s="12" t="s">
        <v>8</v>
      </c>
      <c r="K81" s="5" t="s">
        <v>40</v>
      </c>
      <c r="L81" s="13">
        <v>0</v>
      </c>
      <c r="M81" s="13">
        <f t="shared" si="1"/>
        <v>0</v>
      </c>
    </row>
    <row r="82" spans="1:13" ht="17">
      <c r="A82" s="25">
        <v>81</v>
      </c>
      <c r="B82" s="12" t="s">
        <v>149</v>
      </c>
      <c r="C82" s="14">
        <v>6</v>
      </c>
      <c r="D82" s="2" t="s">
        <v>148</v>
      </c>
      <c r="E82" s="7">
        <v>600</v>
      </c>
      <c r="F82" s="7">
        <v>1000</v>
      </c>
      <c r="G82" s="7">
        <v>10</v>
      </c>
      <c r="H82" s="7">
        <v>1</v>
      </c>
      <c r="I82" s="12" t="s">
        <v>30</v>
      </c>
      <c r="J82" s="12" t="s">
        <v>8</v>
      </c>
      <c r="K82" s="5" t="s">
        <v>15</v>
      </c>
      <c r="L82" s="13">
        <v>0</v>
      </c>
      <c r="M82" s="13">
        <f t="shared" si="1"/>
        <v>0</v>
      </c>
    </row>
    <row r="83" spans="1:13" ht="17">
      <c r="A83" s="25">
        <v>82</v>
      </c>
      <c r="B83" s="12" t="s">
        <v>149</v>
      </c>
      <c r="C83" s="14">
        <v>6.01</v>
      </c>
      <c r="D83" s="2" t="s">
        <v>142</v>
      </c>
      <c r="E83" s="7">
        <v>1600</v>
      </c>
      <c r="F83" s="7">
        <v>250</v>
      </c>
      <c r="H83" s="7">
        <v>1</v>
      </c>
      <c r="I83" s="12" t="s">
        <v>150</v>
      </c>
      <c r="J83" s="12" t="s">
        <v>94</v>
      </c>
      <c r="K83" s="5" t="s">
        <v>51</v>
      </c>
      <c r="L83" s="13">
        <v>0</v>
      </c>
      <c r="M83" s="13">
        <f t="shared" si="1"/>
        <v>0</v>
      </c>
    </row>
    <row r="84" spans="1:13" ht="34">
      <c r="A84" s="25">
        <v>83</v>
      </c>
      <c r="B84" s="12" t="s">
        <v>149</v>
      </c>
      <c r="C84" s="14">
        <v>6.02</v>
      </c>
      <c r="D84" s="2" t="s">
        <v>151</v>
      </c>
      <c r="E84" s="7">
        <v>420</v>
      </c>
      <c r="F84" s="7">
        <v>642</v>
      </c>
      <c r="G84" s="7">
        <v>10</v>
      </c>
      <c r="H84" s="7">
        <v>1</v>
      </c>
      <c r="I84" s="12" t="s">
        <v>30</v>
      </c>
      <c r="J84" s="12" t="s">
        <v>8</v>
      </c>
      <c r="K84" s="5" t="s">
        <v>15</v>
      </c>
      <c r="L84" s="13">
        <v>0</v>
      </c>
      <c r="M84" s="13">
        <f t="shared" si="1"/>
        <v>0</v>
      </c>
    </row>
    <row r="85" spans="1:13" ht="34">
      <c r="A85" s="25">
        <v>84</v>
      </c>
      <c r="B85" s="12" t="s">
        <v>149</v>
      </c>
      <c r="C85" s="14">
        <v>6.03</v>
      </c>
      <c r="D85" s="2" t="s">
        <v>152</v>
      </c>
      <c r="E85" s="7">
        <v>148</v>
      </c>
      <c r="F85" s="7">
        <v>210</v>
      </c>
      <c r="G85" s="7">
        <v>10</v>
      </c>
      <c r="H85" s="7">
        <v>1</v>
      </c>
      <c r="I85" s="12" t="s">
        <v>30</v>
      </c>
      <c r="J85" s="12" t="s">
        <v>8</v>
      </c>
      <c r="K85" s="5" t="s">
        <v>15</v>
      </c>
      <c r="L85" s="13">
        <v>0</v>
      </c>
      <c r="M85" s="13">
        <f t="shared" si="1"/>
        <v>0</v>
      </c>
    </row>
    <row r="86" spans="1:13" ht="51">
      <c r="A86" s="25">
        <v>85</v>
      </c>
      <c r="B86" s="12" t="s">
        <v>149</v>
      </c>
      <c r="C86" s="14">
        <v>6.04</v>
      </c>
      <c r="D86" s="2" t="s">
        <v>153</v>
      </c>
      <c r="E86" s="7">
        <v>316</v>
      </c>
      <c r="F86" s="7">
        <v>455</v>
      </c>
      <c r="G86" s="7">
        <v>10</v>
      </c>
      <c r="H86" s="7">
        <v>1</v>
      </c>
      <c r="I86" s="12" t="s">
        <v>30</v>
      </c>
      <c r="J86" s="12" t="s">
        <v>8</v>
      </c>
      <c r="K86" s="5" t="s">
        <v>15</v>
      </c>
      <c r="L86" s="13">
        <v>0</v>
      </c>
      <c r="M86" s="13">
        <f t="shared" si="1"/>
        <v>0</v>
      </c>
    </row>
    <row r="87" spans="1:13" ht="51">
      <c r="A87" s="25">
        <v>86</v>
      </c>
      <c r="B87" s="12" t="s">
        <v>149</v>
      </c>
      <c r="C87" s="14">
        <v>6.05</v>
      </c>
      <c r="D87" s="2" t="s">
        <v>154</v>
      </c>
      <c r="E87" s="7">
        <v>148</v>
      </c>
      <c r="F87" s="7">
        <v>210</v>
      </c>
      <c r="G87" s="7">
        <v>10</v>
      </c>
      <c r="H87" s="7">
        <v>1</v>
      </c>
      <c r="I87" s="12" t="s">
        <v>30</v>
      </c>
      <c r="J87" s="12" t="s">
        <v>8</v>
      </c>
      <c r="K87" s="5" t="s">
        <v>15</v>
      </c>
      <c r="L87" s="13">
        <v>0</v>
      </c>
      <c r="M87" s="13">
        <f t="shared" si="1"/>
        <v>0</v>
      </c>
    </row>
    <row r="88" spans="1:13" ht="51">
      <c r="A88" s="25">
        <v>87</v>
      </c>
      <c r="B88" s="12" t="s">
        <v>149</v>
      </c>
      <c r="C88" s="14">
        <v>6.06</v>
      </c>
      <c r="D88" s="2" t="s">
        <v>155</v>
      </c>
      <c r="E88" s="7">
        <v>594</v>
      </c>
      <c r="F88" s="7">
        <v>382</v>
      </c>
      <c r="G88" s="7">
        <v>10</v>
      </c>
      <c r="H88" s="7">
        <v>1</v>
      </c>
      <c r="I88" s="12" t="s">
        <v>30</v>
      </c>
      <c r="J88" s="12" t="s">
        <v>8</v>
      </c>
      <c r="K88" s="5" t="s">
        <v>15</v>
      </c>
      <c r="L88" s="13">
        <v>0</v>
      </c>
      <c r="M88" s="13">
        <f t="shared" si="1"/>
        <v>0</v>
      </c>
    </row>
    <row r="89" spans="1:13" ht="51">
      <c r="A89" s="25">
        <v>88</v>
      </c>
      <c r="B89" s="12" t="s">
        <v>149</v>
      </c>
      <c r="C89" s="14">
        <v>6.07</v>
      </c>
      <c r="D89" s="2" t="s">
        <v>156</v>
      </c>
      <c r="E89" s="7">
        <v>148</v>
      </c>
      <c r="F89" s="7">
        <v>210</v>
      </c>
      <c r="G89" s="7">
        <v>10</v>
      </c>
      <c r="H89" s="7">
        <v>1</v>
      </c>
      <c r="I89" s="12" t="s">
        <v>30</v>
      </c>
      <c r="J89" s="12" t="s">
        <v>8</v>
      </c>
      <c r="K89" s="5" t="s">
        <v>15</v>
      </c>
      <c r="L89" s="13">
        <v>0</v>
      </c>
      <c r="M89" s="13">
        <f t="shared" si="1"/>
        <v>0</v>
      </c>
    </row>
    <row r="90" spans="1:13" ht="17">
      <c r="A90" s="25">
        <v>89</v>
      </c>
      <c r="B90" s="12" t="s">
        <v>157</v>
      </c>
      <c r="C90" s="14">
        <v>7</v>
      </c>
      <c r="D90" s="2" t="s">
        <v>158</v>
      </c>
      <c r="E90" s="7">
        <v>600</v>
      </c>
      <c r="F90" s="7">
        <v>1000</v>
      </c>
      <c r="G90" s="7">
        <v>10</v>
      </c>
      <c r="J90" s="12" t="s">
        <v>8</v>
      </c>
      <c r="K90" s="5" t="s">
        <v>15</v>
      </c>
      <c r="L90" s="13">
        <v>0</v>
      </c>
      <c r="M90" s="13">
        <f t="shared" si="1"/>
        <v>0</v>
      </c>
    </row>
    <row r="91" spans="1:13" ht="51">
      <c r="A91" s="25">
        <v>90</v>
      </c>
      <c r="B91" s="12" t="s">
        <v>157</v>
      </c>
      <c r="C91" s="14" t="s">
        <v>175</v>
      </c>
      <c r="D91" s="5" t="s">
        <v>159</v>
      </c>
      <c r="E91" s="7">
        <v>148</v>
      </c>
      <c r="F91" s="7">
        <v>600</v>
      </c>
      <c r="H91" s="7">
        <v>1</v>
      </c>
      <c r="I91" s="5" t="s">
        <v>79</v>
      </c>
      <c r="J91" s="12" t="s">
        <v>8</v>
      </c>
      <c r="K91" s="5" t="s">
        <v>83</v>
      </c>
      <c r="L91" s="13">
        <v>0</v>
      </c>
      <c r="M91" s="13">
        <f t="shared" si="1"/>
        <v>0</v>
      </c>
    </row>
    <row r="92" spans="1:13" ht="17">
      <c r="A92" s="25">
        <v>91</v>
      </c>
      <c r="B92" s="12" t="s">
        <v>157</v>
      </c>
      <c r="C92" s="14" t="s">
        <v>176</v>
      </c>
      <c r="D92" s="2" t="s">
        <v>160</v>
      </c>
      <c r="E92" s="7">
        <v>25</v>
      </c>
      <c r="F92" s="7">
        <v>25</v>
      </c>
      <c r="H92" s="7">
        <v>15</v>
      </c>
      <c r="I92" s="12" t="s">
        <v>39</v>
      </c>
      <c r="J92" s="12" t="s">
        <v>8</v>
      </c>
      <c r="K92" s="5" t="s">
        <v>40</v>
      </c>
      <c r="L92" s="13">
        <v>0</v>
      </c>
      <c r="M92" s="13">
        <f t="shared" si="1"/>
        <v>0</v>
      </c>
    </row>
    <row r="93" spans="1:13" ht="85">
      <c r="A93" s="25">
        <v>92</v>
      </c>
      <c r="B93" s="12" t="s">
        <v>157</v>
      </c>
      <c r="C93" s="14" t="s">
        <v>177</v>
      </c>
      <c r="D93" s="2" t="s">
        <v>178</v>
      </c>
      <c r="E93" s="7">
        <v>130</v>
      </c>
      <c r="F93" s="7">
        <v>90</v>
      </c>
      <c r="H93" s="7">
        <v>1</v>
      </c>
      <c r="I93" s="5" t="s">
        <v>147</v>
      </c>
      <c r="J93" s="12" t="s">
        <v>8</v>
      </c>
      <c r="K93" s="5" t="s">
        <v>40</v>
      </c>
      <c r="L93" s="13">
        <v>0</v>
      </c>
      <c r="M93" s="13">
        <f t="shared" si="1"/>
        <v>0</v>
      </c>
    </row>
    <row r="94" spans="1:13" ht="85">
      <c r="A94" s="25">
        <v>93</v>
      </c>
      <c r="B94" s="12" t="s">
        <v>157</v>
      </c>
      <c r="C94" s="14" t="s">
        <v>180</v>
      </c>
      <c r="D94" s="2" t="s">
        <v>179</v>
      </c>
      <c r="E94" s="7">
        <v>100</v>
      </c>
      <c r="F94" s="7">
        <v>150</v>
      </c>
      <c r="H94" s="7">
        <v>1</v>
      </c>
      <c r="I94" s="5" t="s">
        <v>147</v>
      </c>
      <c r="J94" s="12" t="s">
        <v>8</v>
      </c>
      <c r="K94" s="5" t="s">
        <v>40</v>
      </c>
      <c r="L94" s="13">
        <v>0</v>
      </c>
      <c r="M94" s="13">
        <f t="shared" si="1"/>
        <v>0</v>
      </c>
    </row>
    <row r="95" spans="1:13" ht="34">
      <c r="A95" s="25">
        <v>94</v>
      </c>
      <c r="B95" s="12" t="s">
        <v>157</v>
      </c>
      <c r="C95" s="14">
        <v>7.05</v>
      </c>
      <c r="D95" s="2" t="s">
        <v>181</v>
      </c>
      <c r="E95" s="7">
        <v>148</v>
      </c>
      <c r="F95" s="7">
        <v>210</v>
      </c>
      <c r="G95" s="7">
        <v>10</v>
      </c>
      <c r="H95" s="7">
        <v>1</v>
      </c>
      <c r="I95" s="12" t="s">
        <v>35</v>
      </c>
      <c r="J95" s="12" t="s">
        <v>8</v>
      </c>
      <c r="K95" s="5" t="s">
        <v>15</v>
      </c>
      <c r="L95" s="13">
        <v>0</v>
      </c>
      <c r="M95" s="13">
        <f t="shared" si="1"/>
        <v>0</v>
      </c>
    </row>
    <row r="96" spans="1:13" ht="34">
      <c r="A96" s="25">
        <v>95</v>
      </c>
      <c r="B96" s="12" t="s">
        <v>157</v>
      </c>
      <c r="C96" s="14" t="s">
        <v>183</v>
      </c>
      <c r="D96" s="2" t="s">
        <v>182</v>
      </c>
      <c r="E96" s="7">
        <v>296</v>
      </c>
      <c r="F96" s="7">
        <v>210</v>
      </c>
      <c r="G96" s="7">
        <v>5</v>
      </c>
      <c r="H96" s="7">
        <v>1</v>
      </c>
      <c r="I96" s="12" t="s">
        <v>35</v>
      </c>
      <c r="J96" s="12" t="s">
        <v>8</v>
      </c>
      <c r="K96" s="5" t="s">
        <v>40</v>
      </c>
      <c r="L96" s="13">
        <v>0</v>
      </c>
      <c r="M96" s="13">
        <f t="shared" si="1"/>
        <v>0</v>
      </c>
    </row>
    <row r="97" spans="1:13" ht="34">
      <c r="A97" s="25">
        <v>96</v>
      </c>
      <c r="B97" s="12" t="s">
        <v>157</v>
      </c>
      <c r="C97" s="14">
        <v>7.07</v>
      </c>
      <c r="D97" s="2" t="s">
        <v>189</v>
      </c>
      <c r="E97" s="7">
        <v>420</v>
      </c>
      <c r="F97" s="7">
        <v>297</v>
      </c>
      <c r="G97" s="7">
        <v>10</v>
      </c>
      <c r="H97" s="7">
        <v>1</v>
      </c>
      <c r="I97" s="5" t="s">
        <v>185</v>
      </c>
      <c r="J97" s="12" t="s">
        <v>8</v>
      </c>
      <c r="K97" s="5" t="s">
        <v>184</v>
      </c>
      <c r="L97" s="13">
        <v>0</v>
      </c>
      <c r="M97" s="13">
        <f t="shared" si="1"/>
        <v>0</v>
      </c>
    </row>
    <row r="98" spans="1:13" ht="51">
      <c r="A98" s="25">
        <v>97</v>
      </c>
      <c r="B98" s="12" t="s">
        <v>157</v>
      </c>
      <c r="C98" s="14">
        <v>7.08</v>
      </c>
      <c r="D98" s="2" t="s">
        <v>188</v>
      </c>
      <c r="E98" s="7">
        <v>2637</v>
      </c>
      <c r="F98" s="7">
        <v>2000</v>
      </c>
      <c r="H98" s="7">
        <v>1</v>
      </c>
      <c r="I98" s="12" t="s">
        <v>186</v>
      </c>
      <c r="J98" s="12" t="s">
        <v>8</v>
      </c>
      <c r="K98" s="5" t="s">
        <v>51</v>
      </c>
      <c r="L98" s="13">
        <v>0</v>
      </c>
      <c r="M98" s="13">
        <f t="shared" si="1"/>
        <v>0</v>
      </c>
    </row>
    <row r="99" spans="1:13" ht="17">
      <c r="A99" s="25">
        <v>98</v>
      </c>
      <c r="B99" s="12" t="s">
        <v>157</v>
      </c>
      <c r="C99" s="14" t="s">
        <v>192</v>
      </c>
      <c r="D99" s="2" t="s">
        <v>193</v>
      </c>
      <c r="E99" s="7">
        <v>444</v>
      </c>
      <c r="F99" s="7">
        <v>210</v>
      </c>
      <c r="G99" s="7">
        <v>5</v>
      </c>
      <c r="H99" s="7">
        <v>1</v>
      </c>
      <c r="I99" s="12" t="s">
        <v>35</v>
      </c>
      <c r="J99" s="12" t="s">
        <v>8</v>
      </c>
      <c r="K99" s="5" t="s">
        <v>40</v>
      </c>
      <c r="L99" s="13">
        <v>0</v>
      </c>
      <c r="M99" s="13">
        <f t="shared" si="1"/>
        <v>0</v>
      </c>
    </row>
    <row r="100" spans="1:13" ht="17">
      <c r="A100" s="25">
        <v>99</v>
      </c>
      <c r="B100" s="12" t="s">
        <v>157</v>
      </c>
      <c r="C100" s="14" t="s">
        <v>194</v>
      </c>
      <c r="D100" s="2" t="s">
        <v>195</v>
      </c>
      <c r="E100" s="7">
        <v>25</v>
      </c>
      <c r="F100" s="7">
        <v>25</v>
      </c>
      <c r="I100" s="12" t="s">
        <v>39</v>
      </c>
      <c r="J100" s="12" t="s">
        <v>8</v>
      </c>
      <c r="K100" s="5" t="s">
        <v>40</v>
      </c>
      <c r="L100" s="13">
        <v>0</v>
      </c>
      <c r="M100" s="13">
        <f t="shared" si="1"/>
        <v>0</v>
      </c>
    </row>
    <row r="101" spans="1:13" ht="51">
      <c r="A101" s="25">
        <v>100</v>
      </c>
      <c r="B101" s="12" t="s">
        <v>157</v>
      </c>
      <c r="C101" s="14" t="s">
        <v>203</v>
      </c>
      <c r="D101" s="2" t="s">
        <v>196</v>
      </c>
      <c r="E101" s="7">
        <v>2676</v>
      </c>
      <c r="F101" s="7">
        <v>2200</v>
      </c>
      <c r="H101" s="7">
        <v>1</v>
      </c>
      <c r="I101" s="5" t="s">
        <v>211</v>
      </c>
      <c r="J101" s="12" t="s">
        <v>8</v>
      </c>
      <c r="K101" s="5" t="s">
        <v>197</v>
      </c>
      <c r="L101" s="13">
        <v>0</v>
      </c>
      <c r="M101" s="13">
        <f t="shared" si="1"/>
        <v>0</v>
      </c>
    </row>
    <row r="102" spans="1:13" ht="51">
      <c r="A102" s="25">
        <v>101</v>
      </c>
      <c r="B102" s="12" t="s">
        <v>157</v>
      </c>
      <c r="C102" s="14">
        <v>7.12</v>
      </c>
      <c r="D102" s="2" t="s">
        <v>199</v>
      </c>
      <c r="E102" s="7">
        <v>320</v>
      </c>
      <c r="F102" s="7">
        <v>420</v>
      </c>
      <c r="H102" s="7">
        <v>1</v>
      </c>
      <c r="I102" s="12" t="s">
        <v>39</v>
      </c>
      <c r="J102" s="12" t="s">
        <v>8</v>
      </c>
      <c r="K102" s="5" t="s">
        <v>198</v>
      </c>
      <c r="L102" s="13">
        <v>0</v>
      </c>
      <c r="M102" s="13">
        <f t="shared" si="1"/>
        <v>0</v>
      </c>
    </row>
    <row r="103" spans="1:13" ht="17">
      <c r="A103" s="25">
        <v>102</v>
      </c>
      <c r="B103" s="12" t="s">
        <v>157</v>
      </c>
      <c r="C103" s="14">
        <v>7.13</v>
      </c>
      <c r="D103" s="2" t="s">
        <v>200</v>
      </c>
      <c r="E103" s="7">
        <v>148</v>
      </c>
      <c r="F103" s="7">
        <v>210</v>
      </c>
      <c r="H103" s="7">
        <v>1</v>
      </c>
      <c r="I103" s="12" t="s">
        <v>39</v>
      </c>
      <c r="J103" s="12" t="s">
        <v>8</v>
      </c>
      <c r="K103" s="5" t="s">
        <v>198</v>
      </c>
      <c r="L103" s="13">
        <v>0</v>
      </c>
      <c r="M103" s="13">
        <f t="shared" si="1"/>
        <v>0</v>
      </c>
    </row>
    <row r="104" spans="1:13" ht="51">
      <c r="A104" s="25">
        <v>103</v>
      </c>
      <c r="B104" s="12" t="s">
        <v>157</v>
      </c>
      <c r="C104" s="14">
        <v>7.14</v>
      </c>
      <c r="D104" s="2" t="s">
        <v>202</v>
      </c>
      <c r="E104" s="7">
        <v>841</v>
      </c>
      <c r="F104" s="7">
        <v>594</v>
      </c>
      <c r="H104" s="7">
        <v>1</v>
      </c>
      <c r="I104" s="12" t="s">
        <v>39</v>
      </c>
      <c r="J104" s="12" t="s">
        <v>8</v>
      </c>
      <c r="K104" s="5" t="s">
        <v>198</v>
      </c>
      <c r="L104" s="13">
        <v>0</v>
      </c>
      <c r="M104" s="13">
        <f t="shared" si="1"/>
        <v>0</v>
      </c>
    </row>
    <row r="105" spans="1:13" ht="34">
      <c r="A105" s="25">
        <v>104</v>
      </c>
      <c r="B105" s="12" t="s">
        <v>157</v>
      </c>
      <c r="C105" s="14">
        <v>7.15</v>
      </c>
      <c r="D105" s="2" t="s">
        <v>204</v>
      </c>
      <c r="E105" s="7">
        <v>148</v>
      </c>
      <c r="F105" s="7">
        <v>210</v>
      </c>
      <c r="H105" s="7">
        <v>1</v>
      </c>
      <c r="I105" s="12" t="s">
        <v>39</v>
      </c>
      <c r="J105" s="12" t="s">
        <v>8</v>
      </c>
      <c r="K105" s="5" t="s">
        <v>198</v>
      </c>
      <c r="L105" s="13">
        <v>0</v>
      </c>
      <c r="M105" s="13">
        <f t="shared" si="1"/>
        <v>0</v>
      </c>
    </row>
    <row r="106" spans="1:13" ht="68">
      <c r="A106" s="25">
        <v>105</v>
      </c>
      <c r="B106" s="12" t="s">
        <v>157</v>
      </c>
      <c r="C106" s="14">
        <v>7.16</v>
      </c>
      <c r="D106" s="2" t="s">
        <v>205</v>
      </c>
      <c r="E106" s="7">
        <v>289</v>
      </c>
      <c r="F106" s="7">
        <v>594</v>
      </c>
      <c r="H106" s="7">
        <v>1</v>
      </c>
      <c r="I106" s="12" t="s">
        <v>39</v>
      </c>
      <c r="J106" s="12" t="s">
        <v>8</v>
      </c>
      <c r="K106" s="5" t="s">
        <v>198</v>
      </c>
      <c r="L106" s="13">
        <v>0</v>
      </c>
      <c r="M106" s="13">
        <f t="shared" si="1"/>
        <v>0</v>
      </c>
    </row>
    <row r="107" spans="1:13" ht="17">
      <c r="A107" s="25">
        <v>106</v>
      </c>
      <c r="B107" s="12" t="s">
        <v>157</v>
      </c>
      <c r="C107" s="14">
        <v>7.17</v>
      </c>
      <c r="D107" s="2" t="s">
        <v>201</v>
      </c>
      <c r="E107" s="7">
        <v>148</v>
      </c>
      <c r="F107" s="7">
        <v>210</v>
      </c>
      <c r="H107" s="7">
        <v>1</v>
      </c>
      <c r="I107" s="12" t="s">
        <v>39</v>
      </c>
      <c r="J107" s="12" t="s">
        <v>8</v>
      </c>
      <c r="K107" s="5" t="s">
        <v>198</v>
      </c>
      <c r="L107" s="13">
        <v>0</v>
      </c>
      <c r="M107" s="13">
        <f t="shared" si="1"/>
        <v>0</v>
      </c>
    </row>
    <row r="108" spans="1:13" ht="34">
      <c r="A108" s="25">
        <v>107</v>
      </c>
      <c r="B108" s="12" t="s">
        <v>157</v>
      </c>
      <c r="C108" s="14" t="s">
        <v>206</v>
      </c>
      <c r="D108" s="2" t="s">
        <v>210</v>
      </c>
      <c r="E108" s="7">
        <v>2653</v>
      </c>
      <c r="F108" s="7">
        <v>1966</v>
      </c>
      <c r="H108" s="7">
        <v>1</v>
      </c>
      <c r="I108" s="5" t="s">
        <v>211</v>
      </c>
      <c r="J108" s="12" t="s">
        <v>8</v>
      </c>
      <c r="K108" s="5" t="s">
        <v>212</v>
      </c>
      <c r="L108" s="13">
        <v>0</v>
      </c>
      <c r="M108" s="13">
        <f t="shared" si="1"/>
        <v>0</v>
      </c>
    </row>
    <row r="109" spans="1:13" ht="68">
      <c r="A109" s="25">
        <v>108</v>
      </c>
      <c r="B109" s="12" t="s">
        <v>157</v>
      </c>
      <c r="C109" s="14">
        <v>7.19</v>
      </c>
      <c r="D109" s="2" t="s">
        <v>187</v>
      </c>
      <c r="E109" s="7">
        <v>600</v>
      </c>
      <c r="F109" s="7">
        <v>733</v>
      </c>
      <c r="H109" s="7">
        <v>1</v>
      </c>
      <c r="I109" s="12" t="s">
        <v>39</v>
      </c>
      <c r="J109" s="12" t="s">
        <v>8</v>
      </c>
      <c r="K109" s="5" t="s">
        <v>198</v>
      </c>
      <c r="L109" s="13">
        <v>0</v>
      </c>
      <c r="M109" s="13">
        <f t="shared" si="1"/>
        <v>0</v>
      </c>
    </row>
    <row r="110" spans="1:13" ht="51">
      <c r="A110" s="25">
        <v>109</v>
      </c>
      <c r="B110" s="12" t="s">
        <v>157</v>
      </c>
      <c r="C110" s="14">
        <v>7.2</v>
      </c>
      <c r="D110" s="2" t="s">
        <v>213</v>
      </c>
      <c r="E110" s="7">
        <v>148</v>
      </c>
      <c r="F110" s="7">
        <v>600</v>
      </c>
      <c r="H110" s="7">
        <v>2</v>
      </c>
      <c r="I110" s="5" t="s">
        <v>79</v>
      </c>
      <c r="J110" s="12" t="s">
        <v>8</v>
      </c>
      <c r="K110" s="5" t="s">
        <v>198</v>
      </c>
      <c r="L110" s="13">
        <v>0</v>
      </c>
      <c r="M110" s="13">
        <f t="shared" si="1"/>
        <v>0</v>
      </c>
    </row>
    <row r="111" spans="1:13" ht="51">
      <c r="A111" s="25">
        <v>110</v>
      </c>
      <c r="B111" s="12" t="s">
        <v>157</v>
      </c>
      <c r="C111" s="14">
        <v>7.21</v>
      </c>
      <c r="D111" s="2" t="s">
        <v>214</v>
      </c>
      <c r="E111" s="7">
        <v>25</v>
      </c>
      <c r="F111" s="7">
        <v>25</v>
      </c>
      <c r="H111" s="7">
        <v>10</v>
      </c>
      <c r="I111" s="5" t="s">
        <v>79</v>
      </c>
      <c r="J111" s="12" t="s">
        <v>8</v>
      </c>
      <c r="K111" s="5" t="s">
        <v>83</v>
      </c>
      <c r="L111" s="13">
        <v>0</v>
      </c>
      <c r="M111" s="13">
        <f t="shared" si="1"/>
        <v>0</v>
      </c>
    </row>
    <row r="112" spans="1:13" ht="17">
      <c r="A112" s="25">
        <v>111</v>
      </c>
      <c r="B112" s="12" t="s">
        <v>215</v>
      </c>
      <c r="C112" s="14">
        <v>8</v>
      </c>
      <c r="D112" s="2" t="s">
        <v>216</v>
      </c>
      <c r="E112" s="7">
        <v>600</v>
      </c>
      <c r="F112" s="7">
        <v>1000</v>
      </c>
      <c r="G112" s="7">
        <v>10</v>
      </c>
      <c r="H112" s="7">
        <v>1</v>
      </c>
      <c r="I112" s="12" t="s">
        <v>30</v>
      </c>
      <c r="J112" s="12" t="s">
        <v>8</v>
      </c>
      <c r="K112" s="5" t="s">
        <v>15</v>
      </c>
      <c r="L112" s="13">
        <v>0</v>
      </c>
      <c r="M112" s="13">
        <f t="shared" si="1"/>
        <v>0</v>
      </c>
    </row>
    <row r="113" spans="1:13" ht="17">
      <c r="A113" s="25">
        <v>112</v>
      </c>
      <c r="B113" s="12" t="s">
        <v>215</v>
      </c>
      <c r="C113" s="14" t="s">
        <v>217</v>
      </c>
      <c r="D113" s="2" t="s">
        <v>218</v>
      </c>
      <c r="E113" s="7">
        <v>148</v>
      </c>
      <c r="F113" s="7">
        <v>600</v>
      </c>
      <c r="G113" s="7">
        <v>10</v>
      </c>
      <c r="H113" s="7">
        <v>3</v>
      </c>
      <c r="I113" s="12" t="s">
        <v>35</v>
      </c>
      <c r="J113" s="12" t="s">
        <v>8</v>
      </c>
      <c r="K113" s="5" t="s">
        <v>15</v>
      </c>
      <c r="L113" s="13">
        <v>0</v>
      </c>
      <c r="M113" s="13">
        <f t="shared" si="1"/>
        <v>0</v>
      </c>
    </row>
    <row r="114" spans="1:13" ht="17">
      <c r="A114" s="25">
        <v>113</v>
      </c>
      <c r="B114" s="12" t="s">
        <v>215</v>
      </c>
      <c r="C114" s="20" t="s">
        <v>220</v>
      </c>
      <c r="D114" s="2" t="s">
        <v>219</v>
      </c>
      <c r="E114" s="7">
        <v>1332</v>
      </c>
      <c r="F114" s="7">
        <v>210</v>
      </c>
      <c r="G114" s="7">
        <v>5</v>
      </c>
      <c r="H114" s="7">
        <v>1</v>
      </c>
      <c r="I114" s="12" t="s">
        <v>35</v>
      </c>
      <c r="J114" s="12" t="s">
        <v>8</v>
      </c>
      <c r="K114" s="5" t="s">
        <v>40</v>
      </c>
      <c r="L114" s="13">
        <v>0</v>
      </c>
      <c r="M114" s="13">
        <f t="shared" si="1"/>
        <v>0</v>
      </c>
    </row>
    <row r="115" spans="1:13" ht="17">
      <c r="A115" s="25">
        <v>114</v>
      </c>
      <c r="B115" s="12" t="s">
        <v>215</v>
      </c>
      <c r="C115" s="20" t="s">
        <v>221</v>
      </c>
      <c r="D115" s="2" t="s">
        <v>222</v>
      </c>
      <c r="E115" s="7">
        <v>25</v>
      </c>
      <c r="F115" s="7">
        <v>25</v>
      </c>
      <c r="H115" s="7">
        <v>20</v>
      </c>
      <c r="I115" s="12" t="s">
        <v>39</v>
      </c>
      <c r="J115" s="12" t="s">
        <v>8</v>
      </c>
      <c r="K115" s="5" t="s">
        <v>40</v>
      </c>
      <c r="L115" s="13">
        <v>0</v>
      </c>
      <c r="M115" s="13">
        <f t="shared" si="1"/>
        <v>0</v>
      </c>
    </row>
    <row r="116" spans="1:13" ht="85">
      <c r="A116" s="25">
        <v>115</v>
      </c>
      <c r="B116" s="12" t="s">
        <v>215</v>
      </c>
      <c r="C116" s="20" t="s">
        <v>221</v>
      </c>
      <c r="D116" s="2" t="s">
        <v>223</v>
      </c>
      <c r="E116" s="7">
        <v>220</v>
      </c>
      <c r="F116" s="7">
        <v>220</v>
      </c>
      <c r="H116" s="7">
        <v>1</v>
      </c>
      <c r="I116" s="5" t="s">
        <v>147</v>
      </c>
      <c r="J116" s="12" t="s">
        <v>8</v>
      </c>
      <c r="K116" s="5" t="s">
        <v>89</v>
      </c>
      <c r="L116" s="13">
        <v>0</v>
      </c>
      <c r="M116" s="13">
        <f t="shared" si="1"/>
        <v>0</v>
      </c>
    </row>
    <row r="117" spans="1:13" ht="85">
      <c r="A117" s="25">
        <v>116</v>
      </c>
      <c r="B117" s="12" t="s">
        <v>215</v>
      </c>
      <c r="C117" s="20" t="s">
        <v>237</v>
      </c>
      <c r="D117" s="2" t="s">
        <v>238</v>
      </c>
      <c r="E117" s="7">
        <v>210</v>
      </c>
      <c r="F117" s="7">
        <v>297</v>
      </c>
      <c r="H117" s="7">
        <v>1</v>
      </c>
      <c r="I117" s="5" t="s">
        <v>239</v>
      </c>
      <c r="J117" s="12" t="s">
        <v>8</v>
      </c>
      <c r="K117" s="5" t="s">
        <v>89</v>
      </c>
      <c r="L117" s="13">
        <v>0</v>
      </c>
      <c r="M117" s="13">
        <f t="shared" ref="M117" si="2">H117*L117</f>
        <v>0</v>
      </c>
    </row>
    <row r="118" spans="1:13" ht="51">
      <c r="A118" s="25">
        <v>117</v>
      </c>
      <c r="B118" s="12" t="s">
        <v>215</v>
      </c>
      <c r="C118" s="21">
        <v>8.0500000000000007</v>
      </c>
      <c r="D118" s="2" t="s">
        <v>224</v>
      </c>
      <c r="E118" s="7">
        <v>380</v>
      </c>
      <c r="F118" s="7">
        <v>489</v>
      </c>
      <c r="I118" s="5" t="s">
        <v>225</v>
      </c>
      <c r="J118" s="12" t="s">
        <v>8</v>
      </c>
      <c r="K118" s="5" t="s">
        <v>40</v>
      </c>
      <c r="L118" s="13">
        <v>0</v>
      </c>
      <c r="M118" s="13">
        <f t="shared" si="1"/>
        <v>0</v>
      </c>
    </row>
    <row r="119" spans="1:13" ht="34">
      <c r="A119" s="25">
        <v>118</v>
      </c>
      <c r="B119" s="12" t="s">
        <v>215</v>
      </c>
      <c r="C119" s="21">
        <v>8.06</v>
      </c>
      <c r="D119" s="2" t="s">
        <v>226</v>
      </c>
      <c r="E119" s="7">
        <v>148</v>
      </c>
      <c r="F119" s="7">
        <v>210</v>
      </c>
      <c r="G119" s="7">
        <v>10</v>
      </c>
      <c r="H119" s="7">
        <v>1</v>
      </c>
      <c r="I119" s="12" t="s">
        <v>35</v>
      </c>
      <c r="J119" s="12" t="s">
        <v>8</v>
      </c>
      <c r="K119" s="5" t="s">
        <v>15</v>
      </c>
      <c r="L119" s="13">
        <v>0</v>
      </c>
      <c r="M119" s="13">
        <f t="shared" si="1"/>
        <v>0</v>
      </c>
    </row>
    <row r="120" spans="1:13" ht="34">
      <c r="A120" s="25">
        <v>119</v>
      </c>
      <c r="B120" s="12" t="s">
        <v>215</v>
      </c>
      <c r="C120" s="21">
        <v>8.07</v>
      </c>
      <c r="D120" s="2" t="s">
        <v>227</v>
      </c>
      <c r="E120" s="7">
        <v>148</v>
      </c>
      <c r="F120" s="7">
        <v>210</v>
      </c>
      <c r="G120" s="7">
        <v>10</v>
      </c>
      <c r="H120" s="7">
        <v>1</v>
      </c>
      <c r="I120" s="12" t="s">
        <v>35</v>
      </c>
      <c r="J120" s="12" t="s">
        <v>8</v>
      </c>
      <c r="K120" s="5" t="s">
        <v>15</v>
      </c>
      <c r="L120" s="13">
        <v>0</v>
      </c>
      <c r="M120" s="13">
        <f t="shared" si="1"/>
        <v>0</v>
      </c>
    </row>
    <row r="121" spans="1:13" ht="34">
      <c r="A121" s="25">
        <v>120</v>
      </c>
      <c r="B121" s="12" t="s">
        <v>215</v>
      </c>
      <c r="C121" s="21">
        <v>8.08</v>
      </c>
      <c r="D121" s="2" t="s">
        <v>228</v>
      </c>
      <c r="E121" s="7">
        <v>148</v>
      </c>
      <c r="F121" s="7">
        <v>210</v>
      </c>
      <c r="G121" s="7">
        <v>10</v>
      </c>
      <c r="H121" s="7">
        <v>1</v>
      </c>
      <c r="I121" s="12" t="s">
        <v>35</v>
      </c>
      <c r="J121" s="12" t="s">
        <v>8</v>
      </c>
      <c r="K121" s="5" t="s">
        <v>15</v>
      </c>
      <c r="L121" s="13">
        <v>0</v>
      </c>
      <c r="M121" s="13">
        <f t="shared" si="1"/>
        <v>0</v>
      </c>
    </row>
    <row r="122" spans="1:13" ht="34">
      <c r="A122" s="25">
        <v>121</v>
      </c>
      <c r="B122" s="12" t="s">
        <v>215</v>
      </c>
      <c r="C122" s="21">
        <v>8.09</v>
      </c>
      <c r="D122" s="2" t="s">
        <v>230</v>
      </c>
      <c r="E122" s="7">
        <v>600</v>
      </c>
      <c r="F122" s="7">
        <v>1000</v>
      </c>
      <c r="G122" s="7">
        <v>10</v>
      </c>
      <c r="H122" s="7">
        <v>1</v>
      </c>
      <c r="I122" s="12" t="s">
        <v>30</v>
      </c>
      <c r="J122" s="12" t="s">
        <v>8</v>
      </c>
      <c r="K122" s="5" t="s">
        <v>15</v>
      </c>
      <c r="L122" s="13">
        <v>0</v>
      </c>
      <c r="M122" s="13">
        <f t="shared" si="1"/>
        <v>0</v>
      </c>
    </row>
    <row r="123" spans="1:13" ht="34">
      <c r="A123" s="25">
        <v>122</v>
      </c>
      <c r="B123" s="12" t="s">
        <v>215</v>
      </c>
      <c r="C123" s="21">
        <v>8.1</v>
      </c>
      <c r="D123" s="2" t="s">
        <v>229</v>
      </c>
      <c r="E123" s="7">
        <v>600</v>
      </c>
      <c r="F123" s="7">
        <v>1000</v>
      </c>
      <c r="G123" s="7">
        <v>10</v>
      </c>
      <c r="H123" s="7">
        <v>1</v>
      </c>
      <c r="I123" s="12" t="s">
        <v>30</v>
      </c>
      <c r="J123" s="12" t="s">
        <v>8</v>
      </c>
      <c r="K123" s="5" t="s">
        <v>15</v>
      </c>
      <c r="L123" s="13">
        <v>0</v>
      </c>
      <c r="M123" s="13">
        <f t="shared" si="1"/>
        <v>0</v>
      </c>
    </row>
    <row r="124" spans="1:13" ht="18" thickBot="1">
      <c r="A124" s="25">
        <v>123</v>
      </c>
      <c r="B124" s="12" t="s">
        <v>215</v>
      </c>
      <c r="C124" s="21">
        <v>8.11</v>
      </c>
      <c r="D124" s="2" t="s">
        <v>231</v>
      </c>
      <c r="E124" s="7">
        <v>600</v>
      </c>
      <c r="F124" s="7">
        <v>600</v>
      </c>
      <c r="G124" s="7">
        <v>10</v>
      </c>
      <c r="H124" s="7">
        <v>1</v>
      </c>
      <c r="I124" s="12" t="s">
        <v>30</v>
      </c>
      <c r="J124" s="12" t="s">
        <v>8</v>
      </c>
      <c r="K124" s="22" t="s">
        <v>15</v>
      </c>
      <c r="L124" s="23">
        <v>0</v>
      </c>
      <c r="M124" s="23">
        <f t="shared" si="1"/>
        <v>0</v>
      </c>
    </row>
    <row r="125" spans="1:13" ht="17">
      <c r="K125" s="8" t="s">
        <v>232</v>
      </c>
      <c r="M125" s="13">
        <f>SUM(M2:M124)</f>
        <v>0</v>
      </c>
    </row>
    <row r="126" spans="1:13" ht="17">
      <c r="K126" s="5" t="s">
        <v>233</v>
      </c>
      <c r="M126" s="13">
        <v>0</v>
      </c>
    </row>
    <row r="127" spans="1:13" ht="17">
      <c r="K127" s="5" t="s">
        <v>234</v>
      </c>
      <c r="M127" s="13">
        <v>0</v>
      </c>
    </row>
    <row r="128" spans="1:13" ht="18" thickBot="1">
      <c r="K128" s="8" t="s">
        <v>235</v>
      </c>
      <c r="L128" s="24"/>
      <c r="M128" s="24">
        <f>SUM(M125:M127)</f>
        <v>0</v>
      </c>
    </row>
  </sheetData>
  <phoneticPr fontId="3" type="noConversion"/>
  <hyperlinks>
    <hyperlink ref="N6" r:id="rId1" xr:uid="{0DB3AAB1-C644-9143-B102-A146584207B8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34" fitToHeight="40" orientation="landscape" horizontalDpi="0" verticalDpi="0"/>
  <headerFooter>
    <oddHeader>&amp;L&amp;"Arial Bold,Bold"&amp;K6C6C6C&amp;F&amp;R&amp;"Arial,Regular"&amp;K959595&amp;D</oddHeader>
    <oddFooter>&amp;R&amp;"Arial,Regular"&amp;11&amp;K959595&amp;P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Glaves</dc:creator>
  <cp:lastModifiedBy>Sarah Glaves</cp:lastModifiedBy>
  <cp:lastPrinted>2025-07-07T15:35:56Z</cp:lastPrinted>
  <dcterms:created xsi:type="dcterms:W3CDTF">2025-06-20T10:53:15Z</dcterms:created>
  <dcterms:modified xsi:type="dcterms:W3CDTF">2025-07-13T15:01:17Z</dcterms:modified>
</cp:coreProperties>
</file>