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defaultThemeVersion="124226"/>
  <xr:revisionPtr revIDLastSave="0" documentId="8_{7844D00E-405C-4BF9-B5C9-B5F2CDB62117}" xr6:coauthVersionLast="47" xr6:coauthVersionMax="47" xr10:uidLastSave="{00000000-0000-0000-0000-000000000000}"/>
  <bookViews>
    <workbookView xWindow="-110" yWindow="-110" windowWidth="19420" windowHeight="11620" tabRatio="857" activeTab="7" xr2:uid="{00000000-000D-0000-FFFF-FFFF00000000}"/>
  </bookViews>
  <sheets>
    <sheet name="Cover" sheetId="16" r:id="rId1"/>
    <sheet name="1.Eligible costs guidance" sheetId="29" r:id="rId2"/>
    <sheet name="2. Budget Guidance" sheetId="24" r:id="rId3"/>
    <sheet name="Workplan" sheetId="33" r:id="rId4"/>
    <sheet name="Budget Sheet" sheetId="5" r:id="rId5"/>
    <sheet name="Other- justification" sheetId="19" r:id="rId6"/>
    <sheet name="Staff list" sheetId="34" r:id="rId7"/>
    <sheet name="Budget Summary" sheetId="35" r:id="rId8"/>
  </sheets>
  <definedNames>
    <definedName name="_1__xlcn.WorksheetConnection_4.CommercialPricingSchedulefinalCGRFProposal.XLSXTable2" hidden="1">#REF!</definedName>
    <definedName name="_2__xlcn.WorksheetConnection_4.CommercialPricingSchedulefinalCGRFProposal.XLSXTable22" hidden="1">#REF!</definedName>
    <definedName name="_xlnm._FilterDatabase" localSheetId="4" hidden="1">'Budget Sheet'!$B$6:$AB$304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35" l="1"/>
  <c r="V24" i="35"/>
  <c r="S24" i="35"/>
  <c r="R24" i="35"/>
  <c r="Q24" i="35"/>
  <c r="P24" i="35"/>
  <c r="M24" i="35"/>
  <c r="L24" i="35"/>
  <c r="K24" i="35"/>
  <c r="J24" i="35"/>
  <c r="F7" i="35"/>
  <c r="G7" i="35"/>
  <c r="F8" i="35"/>
  <c r="G8" i="35"/>
  <c r="H8" i="35"/>
  <c r="F9" i="35"/>
  <c r="G9" i="35"/>
  <c r="H9" i="35"/>
  <c r="F10" i="35"/>
  <c r="G10" i="35"/>
  <c r="F11" i="35"/>
  <c r="G11" i="35"/>
  <c r="F12" i="35"/>
  <c r="G12" i="35"/>
  <c r="F13" i="35"/>
  <c r="G13" i="35"/>
  <c r="H13" i="35" s="1"/>
  <c r="F14" i="35"/>
  <c r="F15" i="35" s="1"/>
  <c r="G14" i="35"/>
  <c r="F16" i="35"/>
  <c r="G16" i="35"/>
  <c r="H16" i="35"/>
  <c r="F17" i="35"/>
  <c r="G17" i="35"/>
  <c r="F18" i="35"/>
  <c r="G18" i="35"/>
  <c r="H18" i="35"/>
  <c r="F19" i="35"/>
  <c r="G19" i="35"/>
  <c r="F20" i="35"/>
  <c r="G20" i="35"/>
  <c r="F21" i="35"/>
  <c r="G21" i="35"/>
  <c r="H21" i="35" s="1"/>
  <c r="F22" i="35"/>
  <c r="G22" i="35"/>
  <c r="X8" i="5"/>
  <c r="X9" i="5"/>
  <c r="L8" i="5"/>
  <c r="AR8" i="5"/>
  <c r="K13" i="35"/>
  <c r="J11" i="35"/>
  <c r="K11" i="35"/>
  <c r="L11" i="35"/>
  <c r="M11" i="35"/>
  <c r="J12" i="35"/>
  <c r="K12" i="35"/>
  <c r="L12" i="35"/>
  <c r="M12" i="35"/>
  <c r="J13" i="35"/>
  <c r="L13" i="35"/>
  <c r="M13" i="35"/>
  <c r="AW294" i="5"/>
  <c r="AR294" i="5"/>
  <c r="AN294" i="5"/>
  <c r="AJ294" i="5"/>
  <c r="AF294" i="5"/>
  <c r="AB294" i="5"/>
  <c r="X294" i="5"/>
  <c r="T294" i="5"/>
  <c r="P294" i="5"/>
  <c r="L294" i="5"/>
  <c r="AW284" i="5"/>
  <c r="AR284" i="5"/>
  <c r="AN284" i="5"/>
  <c r="AJ284" i="5"/>
  <c r="AF284" i="5"/>
  <c r="AB284" i="5"/>
  <c r="X284" i="5"/>
  <c r="T284" i="5"/>
  <c r="P284" i="5"/>
  <c r="L284" i="5"/>
  <c r="AW274" i="5"/>
  <c r="AR274" i="5"/>
  <c r="AN274" i="5"/>
  <c r="AJ274" i="5"/>
  <c r="AF274" i="5"/>
  <c r="AB274" i="5"/>
  <c r="X274" i="5"/>
  <c r="T274" i="5"/>
  <c r="P274" i="5"/>
  <c r="L274" i="5"/>
  <c r="AW264" i="5"/>
  <c r="AR264" i="5"/>
  <c r="AN264" i="5"/>
  <c r="AJ264" i="5"/>
  <c r="AF264" i="5"/>
  <c r="AB264" i="5"/>
  <c r="X264" i="5"/>
  <c r="T264" i="5"/>
  <c r="P264" i="5"/>
  <c r="L264" i="5"/>
  <c r="AW254" i="5"/>
  <c r="AR254" i="5"/>
  <c r="AN254" i="5"/>
  <c r="AJ254" i="5"/>
  <c r="AF254" i="5"/>
  <c r="AB254" i="5"/>
  <c r="X254" i="5"/>
  <c r="T254" i="5"/>
  <c r="P254" i="5"/>
  <c r="L254" i="5"/>
  <c r="AW249" i="5"/>
  <c r="AR249" i="5"/>
  <c r="AN249" i="5"/>
  <c r="AJ249" i="5"/>
  <c r="AF249" i="5"/>
  <c r="AB249" i="5"/>
  <c r="X249" i="5"/>
  <c r="T249" i="5"/>
  <c r="P249" i="5"/>
  <c r="L249" i="5"/>
  <c r="AW239" i="5"/>
  <c r="AR239" i="5"/>
  <c r="AN239" i="5"/>
  <c r="AJ239" i="5"/>
  <c r="AF239" i="5"/>
  <c r="AB239" i="5"/>
  <c r="X239" i="5"/>
  <c r="T239" i="5"/>
  <c r="P239" i="5"/>
  <c r="L239" i="5"/>
  <c r="AW229" i="5"/>
  <c r="AR229" i="5"/>
  <c r="AN229" i="5"/>
  <c r="AJ229" i="5"/>
  <c r="AF229" i="5"/>
  <c r="AB229" i="5"/>
  <c r="X229" i="5"/>
  <c r="T229" i="5"/>
  <c r="P229" i="5"/>
  <c r="L229" i="5"/>
  <c r="AW219" i="5"/>
  <c r="AR219" i="5"/>
  <c r="AN219" i="5"/>
  <c r="AJ219" i="5"/>
  <c r="AF219" i="5"/>
  <c r="AB219" i="5"/>
  <c r="X219" i="5"/>
  <c r="T219" i="5"/>
  <c r="P219" i="5"/>
  <c r="L219" i="5"/>
  <c r="AW209" i="5"/>
  <c r="AR209" i="5"/>
  <c r="AN209" i="5"/>
  <c r="AJ209" i="5"/>
  <c r="AF209" i="5"/>
  <c r="AB209" i="5"/>
  <c r="X209" i="5"/>
  <c r="T209" i="5"/>
  <c r="P209" i="5"/>
  <c r="L209" i="5"/>
  <c r="AW199" i="5"/>
  <c r="AR199" i="5"/>
  <c r="AN199" i="5"/>
  <c r="AJ199" i="5"/>
  <c r="AF199" i="5"/>
  <c r="AB199" i="5"/>
  <c r="X199" i="5"/>
  <c r="T199" i="5"/>
  <c r="P199" i="5"/>
  <c r="L199" i="5"/>
  <c r="AW190" i="5"/>
  <c r="AR190" i="5"/>
  <c r="AN190" i="5"/>
  <c r="AJ190" i="5"/>
  <c r="AF190" i="5"/>
  <c r="AB190" i="5"/>
  <c r="X190" i="5"/>
  <c r="T190" i="5"/>
  <c r="P190" i="5"/>
  <c r="L190" i="5"/>
  <c r="AW189" i="5"/>
  <c r="AR189" i="5"/>
  <c r="AN189" i="5"/>
  <c r="AJ189" i="5"/>
  <c r="AF189" i="5"/>
  <c r="AB189" i="5"/>
  <c r="X189" i="5"/>
  <c r="T189" i="5"/>
  <c r="P189" i="5"/>
  <c r="L189" i="5"/>
  <c r="AW188" i="5"/>
  <c r="AR188" i="5"/>
  <c r="AN188" i="5"/>
  <c r="AJ188" i="5"/>
  <c r="AF188" i="5"/>
  <c r="AB188" i="5"/>
  <c r="X188" i="5"/>
  <c r="T188" i="5"/>
  <c r="P188" i="5"/>
  <c r="L188" i="5"/>
  <c r="AW187" i="5"/>
  <c r="AR187" i="5"/>
  <c r="AN187" i="5"/>
  <c r="AJ187" i="5"/>
  <c r="AF187" i="5"/>
  <c r="AB187" i="5"/>
  <c r="X187" i="5"/>
  <c r="T187" i="5"/>
  <c r="P187" i="5"/>
  <c r="L187" i="5"/>
  <c r="AW186" i="5"/>
  <c r="AR186" i="5"/>
  <c r="AN186" i="5"/>
  <c r="AJ186" i="5"/>
  <c r="AF186" i="5"/>
  <c r="AB186" i="5"/>
  <c r="X186" i="5"/>
  <c r="T186" i="5"/>
  <c r="P186" i="5"/>
  <c r="L186" i="5"/>
  <c r="AW185" i="5"/>
  <c r="AR185" i="5"/>
  <c r="AN185" i="5"/>
  <c r="AJ185" i="5"/>
  <c r="AF185" i="5"/>
  <c r="AB185" i="5"/>
  <c r="X185" i="5"/>
  <c r="T185" i="5"/>
  <c r="P185" i="5"/>
  <c r="L185" i="5"/>
  <c r="AW184" i="5"/>
  <c r="AR184" i="5"/>
  <c r="AN184" i="5"/>
  <c r="AJ184" i="5"/>
  <c r="AF184" i="5"/>
  <c r="AB184" i="5"/>
  <c r="X184" i="5"/>
  <c r="T184" i="5"/>
  <c r="P184" i="5"/>
  <c r="L184" i="5"/>
  <c r="AW183" i="5"/>
  <c r="AR183" i="5"/>
  <c r="AN183" i="5"/>
  <c r="AJ183" i="5"/>
  <c r="AF183" i="5"/>
  <c r="AB183" i="5"/>
  <c r="X183" i="5"/>
  <c r="T183" i="5"/>
  <c r="P183" i="5"/>
  <c r="L183" i="5"/>
  <c r="AW182" i="5"/>
  <c r="AR182" i="5"/>
  <c r="AN182" i="5"/>
  <c r="AJ182" i="5"/>
  <c r="AF182" i="5"/>
  <c r="AB182" i="5"/>
  <c r="X182" i="5"/>
  <c r="T182" i="5"/>
  <c r="P182" i="5"/>
  <c r="L182" i="5"/>
  <c r="AW181" i="5"/>
  <c r="AR181" i="5"/>
  <c r="AN181" i="5"/>
  <c r="AJ181" i="5"/>
  <c r="AF181" i="5"/>
  <c r="AB181" i="5"/>
  <c r="X181" i="5"/>
  <c r="T181" i="5"/>
  <c r="P181" i="5"/>
  <c r="L181" i="5"/>
  <c r="AW179" i="5"/>
  <c r="AR179" i="5"/>
  <c r="AN179" i="5"/>
  <c r="AJ179" i="5"/>
  <c r="AF179" i="5"/>
  <c r="AB179" i="5"/>
  <c r="X179" i="5"/>
  <c r="T179" i="5"/>
  <c r="P179" i="5"/>
  <c r="L179" i="5"/>
  <c r="AW169" i="5"/>
  <c r="AR169" i="5"/>
  <c r="AN169" i="5"/>
  <c r="AJ169" i="5"/>
  <c r="AF169" i="5"/>
  <c r="AB169" i="5"/>
  <c r="X169" i="5"/>
  <c r="T169" i="5"/>
  <c r="P169" i="5"/>
  <c r="L169" i="5"/>
  <c r="AV160" i="5"/>
  <c r="AU160" i="5"/>
  <c r="AT160" i="5"/>
  <c r="AS160" i="5"/>
  <c r="AQ160" i="5"/>
  <c r="AP160" i="5"/>
  <c r="AO160" i="5"/>
  <c r="AM160" i="5"/>
  <c r="AL160" i="5"/>
  <c r="AK160" i="5"/>
  <c r="AI160" i="5"/>
  <c r="AH160" i="5"/>
  <c r="AG160" i="5"/>
  <c r="AE160" i="5"/>
  <c r="AD160" i="5"/>
  <c r="AC160" i="5"/>
  <c r="AA160" i="5"/>
  <c r="Z160" i="5"/>
  <c r="Y160" i="5"/>
  <c r="W160" i="5"/>
  <c r="V160" i="5"/>
  <c r="U160" i="5"/>
  <c r="S160" i="5"/>
  <c r="R160" i="5"/>
  <c r="Q160" i="5"/>
  <c r="O160" i="5"/>
  <c r="N160" i="5"/>
  <c r="M160" i="5"/>
  <c r="AW159" i="5"/>
  <c r="AR159" i="5"/>
  <c r="AN159" i="5"/>
  <c r="AJ159" i="5"/>
  <c r="AF159" i="5"/>
  <c r="AB159" i="5"/>
  <c r="X159" i="5"/>
  <c r="T159" i="5"/>
  <c r="P159" i="5"/>
  <c r="L159" i="5"/>
  <c r="AW149" i="5"/>
  <c r="AR149" i="5"/>
  <c r="AN149" i="5"/>
  <c r="AJ149" i="5"/>
  <c r="AF149" i="5"/>
  <c r="AB149" i="5"/>
  <c r="X149" i="5"/>
  <c r="T149" i="5"/>
  <c r="P149" i="5"/>
  <c r="L149" i="5"/>
  <c r="AW139" i="5"/>
  <c r="AR139" i="5"/>
  <c r="AN139" i="5"/>
  <c r="AJ139" i="5"/>
  <c r="AF139" i="5"/>
  <c r="AB139" i="5"/>
  <c r="X139" i="5"/>
  <c r="T139" i="5"/>
  <c r="P139" i="5"/>
  <c r="L139" i="5"/>
  <c r="AW129" i="5"/>
  <c r="AR129" i="5"/>
  <c r="AN129" i="5"/>
  <c r="AJ129" i="5"/>
  <c r="AF129" i="5"/>
  <c r="AB129" i="5"/>
  <c r="X129" i="5"/>
  <c r="T129" i="5"/>
  <c r="P129" i="5"/>
  <c r="L129" i="5"/>
  <c r="AW119" i="5"/>
  <c r="AR119" i="5"/>
  <c r="AN119" i="5"/>
  <c r="AJ119" i="5"/>
  <c r="AF119" i="5"/>
  <c r="AB119" i="5"/>
  <c r="X119" i="5"/>
  <c r="T119" i="5"/>
  <c r="P119" i="5"/>
  <c r="L119" i="5"/>
  <c r="AW109" i="5"/>
  <c r="AR109" i="5"/>
  <c r="AN109" i="5"/>
  <c r="AJ109" i="5"/>
  <c r="AF109" i="5"/>
  <c r="AB109" i="5"/>
  <c r="X109" i="5"/>
  <c r="T109" i="5"/>
  <c r="P109" i="5"/>
  <c r="L109" i="5"/>
  <c r="AW99" i="5"/>
  <c r="AR99" i="5"/>
  <c r="AN99" i="5"/>
  <c r="AJ99" i="5"/>
  <c r="AF99" i="5"/>
  <c r="AB99" i="5"/>
  <c r="X99" i="5"/>
  <c r="T99" i="5"/>
  <c r="P99" i="5"/>
  <c r="L99" i="5"/>
  <c r="AW90" i="5"/>
  <c r="AR90" i="5"/>
  <c r="AN90" i="5"/>
  <c r="AJ90" i="5"/>
  <c r="AF90" i="5"/>
  <c r="AB90" i="5"/>
  <c r="X90" i="5"/>
  <c r="T90" i="5"/>
  <c r="P90" i="5"/>
  <c r="L90" i="5"/>
  <c r="AW89" i="5"/>
  <c r="AR89" i="5"/>
  <c r="AN89" i="5"/>
  <c r="AJ89" i="5"/>
  <c r="AF89" i="5"/>
  <c r="AB89" i="5"/>
  <c r="X89" i="5"/>
  <c r="T89" i="5"/>
  <c r="P89" i="5"/>
  <c r="L89" i="5"/>
  <c r="AW88" i="5"/>
  <c r="AR88" i="5"/>
  <c r="AN88" i="5"/>
  <c r="AJ88" i="5"/>
  <c r="AF88" i="5"/>
  <c r="AB88" i="5"/>
  <c r="X88" i="5"/>
  <c r="T88" i="5"/>
  <c r="P88" i="5"/>
  <c r="L88" i="5"/>
  <c r="AW87" i="5"/>
  <c r="AR87" i="5"/>
  <c r="AN87" i="5"/>
  <c r="AJ87" i="5"/>
  <c r="AF87" i="5"/>
  <c r="AB87" i="5"/>
  <c r="X87" i="5"/>
  <c r="T87" i="5"/>
  <c r="P87" i="5"/>
  <c r="L87" i="5"/>
  <c r="AW86" i="5"/>
  <c r="AR86" i="5"/>
  <c r="AN86" i="5"/>
  <c r="AJ86" i="5"/>
  <c r="AF86" i="5"/>
  <c r="AB86" i="5"/>
  <c r="X86" i="5"/>
  <c r="T86" i="5"/>
  <c r="P86" i="5"/>
  <c r="L86" i="5"/>
  <c r="AW85" i="5"/>
  <c r="AR85" i="5"/>
  <c r="AN85" i="5"/>
  <c r="AJ85" i="5"/>
  <c r="AF85" i="5"/>
  <c r="AB85" i="5"/>
  <c r="X85" i="5"/>
  <c r="T85" i="5"/>
  <c r="P85" i="5"/>
  <c r="L85" i="5"/>
  <c r="AW84" i="5"/>
  <c r="AR84" i="5"/>
  <c r="AN84" i="5"/>
  <c r="AJ84" i="5"/>
  <c r="AF84" i="5"/>
  <c r="AB84" i="5"/>
  <c r="X84" i="5"/>
  <c r="T84" i="5"/>
  <c r="P84" i="5"/>
  <c r="L84" i="5"/>
  <c r="AW83" i="5"/>
  <c r="AR83" i="5"/>
  <c r="AN83" i="5"/>
  <c r="AJ83" i="5"/>
  <c r="AF83" i="5"/>
  <c r="AB83" i="5"/>
  <c r="X83" i="5"/>
  <c r="T83" i="5"/>
  <c r="P83" i="5"/>
  <c r="L83" i="5"/>
  <c r="AW82" i="5"/>
  <c r="AR82" i="5"/>
  <c r="AN82" i="5"/>
  <c r="AJ82" i="5"/>
  <c r="AF82" i="5"/>
  <c r="AB82" i="5"/>
  <c r="X82" i="5"/>
  <c r="T82" i="5"/>
  <c r="P82" i="5"/>
  <c r="L82" i="5"/>
  <c r="AW81" i="5"/>
  <c r="AR81" i="5"/>
  <c r="AN81" i="5"/>
  <c r="AJ81" i="5"/>
  <c r="AF81" i="5"/>
  <c r="AB81" i="5"/>
  <c r="X81" i="5"/>
  <c r="T81" i="5"/>
  <c r="P81" i="5"/>
  <c r="L81" i="5"/>
  <c r="AW79" i="5"/>
  <c r="AR79" i="5"/>
  <c r="AN79" i="5"/>
  <c r="AJ79" i="5"/>
  <c r="AF79" i="5"/>
  <c r="AB79" i="5"/>
  <c r="X79" i="5"/>
  <c r="T79" i="5"/>
  <c r="P79" i="5"/>
  <c r="L79" i="5"/>
  <c r="AW69" i="5"/>
  <c r="AR69" i="5"/>
  <c r="AN69" i="5"/>
  <c r="AJ69" i="5"/>
  <c r="AF69" i="5"/>
  <c r="AB69" i="5"/>
  <c r="X69" i="5"/>
  <c r="T69" i="5"/>
  <c r="P69" i="5"/>
  <c r="L69" i="5"/>
  <c r="AV60" i="5"/>
  <c r="AU60" i="5"/>
  <c r="AT60" i="5"/>
  <c r="AS60" i="5"/>
  <c r="AQ60" i="5"/>
  <c r="AP60" i="5"/>
  <c r="AO60" i="5"/>
  <c r="AM60" i="5"/>
  <c r="AL60" i="5"/>
  <c r="AK60" i="5"/>
  <c r="AI60" i="5"/>
  <c r="AH60" i="5"/>
  <c r="AG60" i="5"/>
  <c r="AE60" i="5"/>
  <c r="AD60" i="5"/>
  <c r="AC60" i="5"/>
  <c r="AA60" i="5"/>
  <c r="Z60" i="5"/>
  <c r="Y60" i="5"/>
  <c r="W60" i="5"/>
  <c r="V60" i="5"/>
  <c r="U60" i="5"/>
  <c r="S60" i="5"/>
  <c r="R60" i="5"/>
  <c r="Q60" i="5"/>
  <c r="O60" i="5"/>
  <c r="N60" i="5"/>
  <c r="M60" i="5"/>
  <c r="AW59" i="5"/>
  <c r="AR59" i="5"/>
  <c r="AN59" i="5"/>
  <c r="AJ59" i="5"/>
  <c r="AF59" i="5"/>
  <c r="AB59" i="5"/>
  <c r="X59" i="5"/>
  <c r="T59" i="5"/>
  <c r="P59" i="5"/>
  <c r="L59" i="5"/>
  <c r="AW49" i="5"/>
  <c r="AR49" i="5"/>
  <c r="AN49" i="5"/>
  <c r="AJ49" i="5"/>
  <c r="AF49" i="5"/>
  <c r="AB49" i="5"/>
  <c r="X49" i="5"/>
  <c r="T49" i="5"/>
  <c r="P49" i="5"/>
  <c r="L49" i="5"/>
  <c r="AW39" i="5"/>
  <c r="AR39" i="5"/>
  <c r="AN39" i="5"/>
  <c r="AJ39" i="5"/>
  <c r="AF39" i="5"/>
  <c r="AB39" i="5"/>
  <c r="X39" i="5"/>
  <c r="T39" i="5"/>
  <c r="P39" i="5"/>
  <c r="L39" i="5"/>
  <c r="AW29" i="5"/>
  <c r="AR29" i="5"/>
  <c r="AN29" i="5"/>
  <c r="AJ29" i="5"/>
  <c r="AF29" i="5"/>
  <c r="AB29" i="5"/>
  <c r="X29" i="5"/>
  <c r="T29" i="5"/>
  <c r="P29" i="5"/>
  <c r="L29" i="5"/>
  <c r="AW19" i="5"/>
  <c r="AR19" i="5"/>
  <c r="AN19" i="5"/>
  <c r="AJ19" i="5"/>
  <c r="AF19" i="5"/>
  <c r="AB19" i="5"/>
  <c r="X19" i="5"/>
  <c r="T19" i="5"/>
  <c r="P19" i="5"/>
  <c r="L19" i="5"/>
  <c r="AW8" i="5"/>
  <c r="AN8" i="5"/>
  <c r="AJ8" i="5"/>
  <c r="AF8" i="5"/>
  <c r="AB8" i="5"/>
  <c r="T8" i="5"/>
  <c r="P8" i="5"/>
  <c r="AQ302" i="5"/>
  <c r="AP302" i="5"/>
  <c r="AO302" i="5"/>
  <c r="AM302" i="5"/>
  <c r="AL302" i="5"/>
  <c r="AK302" i="5"/>
  <c r="AI302" i="5"/>
  <c r="AH302" i="5"/>
  <c r="AG302" i="5"/>
  <c r="AE302" i="5"/>
  <c r="AD302" i="5"/>
  <c r="AC302" i="5"/>
  <c r="AR301" i="5"/>
  <c r="AN301" i="5"/>
  <c r="AJ301" i="5"/>
  <c r="AF301" i="5"/>
  <c r="AR300" i="5"/>
  <c r="AN300" i="5"/>
  <c r="AJ300" i="5"/>
  <c r="AF300" i="5"/>
  <c r="AR299" i="5"/>
  <c r="AN299" i="5"/>
  <c r="AJ299" i="5"/>
  <c r="AF299" i="5"/>
  <c r="AR298" i="5"/>
  <c r="AN298" i="5"/>
  <c r="AJ298" i="5"/>
  <c r="AF298" i="5"/>
  <c r="AR297" i="5"/>
  <c r="AN297" i="5"/>
  <c r="AJ297" i="5"/>
  <c r="AF297" i="5"/>
  <c r="AR296" i="5"/>
  <c r="AN296" i="5"/>
  <c r="AJ296" i="5"/>
  <c r="AF296" i="5"/>
  <c r="AR295" i="5"/>
  <c r="AN295" i="5"/>
  <c r="AJ295" i="5"/>
  <c r="AF295" i="5"/>
  <c r="AR293" i="5"/>
  <c r="AN293" i="5"/>
  <c r="AJ293" i="5"/>
  <c r="AF293" i="5"/>
  <c r="AR292" i="5"/>
  <c r="AN292" i="5"/>
  <c r="AJ292" i="5"/>
  <c r="AF292" i="5"/>
  <c r="AR291" i="5"/>
  <c r="AN291" i="5"/>
  <c r="AJ291" i="5"/>
  <c r="AF291" i="5"/>
  <c r="AR290" i="5"/>
  <c r="AN290" i="5"/>
  <c r="AJ290" i="5"/>
  <c r="AF290" i="5"/>
  <c r="AR289" i="5"/>
  <c r="AN289" i="5"/>
  <c r="AJ289" i="5"/>
  <c r="AF289" i="5"/>
  <c r="AR288" i="5"/>
  <c r="AN288" i="5"/>
  <c r="AJ288" i="5"/>
  <c r="AF288" i="5"/>
  <c r="AR287" i="5"/>
  <c r="AN287" i="5"/>
  <c r="AJ287" i="5"/>
  <c r="AF287" i="5"/>
  <c r="AR286" i="5"/>
  <c r="AN286" i="5"/>
  <c r="AJ286" i="5"/>
  <c r="AF286" i="5"/>
  <c r="AR285" i="5"/>
  <c r="AN285" i="5"/>
  <c r="AJ285" i="5"/>
  <c r="AF285" i="5"/>
  <c r="AR283" i="5"/>
  <c r="AN283" i="5"/>
  <c r="AJ283" i="5"/>
  <c r="AF283" i="5"/>
  <c r="AR282" i="5"/>
  <c r="AN282" i="5"/>
  <c r="AJ282" i="5"/>
  <c r="AF282" i="5"/>
  <c r="AR281" i="5"/>
  <c r="AN281" i="5"/>
  <c r="AJ281" i="5"/>
  <c r="AF281" i="5"/>
  <c r="AR280" i="5"/>
  <c r="AN280" i="5"/>
  <c r="AJ280" i="5"/>
  <c r="AF280" i="5"/>
  <c r="AR279" i="5"/>
  <c r="AN279" i="5"/>
  <c r="AJ279" i="5"/>
  <c r="AF279" i="5"/>
  <c r="AR278" i="5"/>
  <c r="AN278" i="5"/>
  <c r="AJ278" i="5"/>
  <c r="AF278" i="5"/>
  <c r="AR277" i="5"/>
  <c r="AN277" i="5"/>
  <c r="AJ277" i="5"/>
  <c r="AF277" i="5"/>
  <c r="AR276" i="5"/>
  <c r="AN276" i="5"/>
  <c r="AJ276" i="5"/>
  <c r="AF276" i="5"/>
  <c r="AR275" i="5"/>
  <c r="AN275" i="5"/>
  <c r="AJ275" i="5"/>
  <c r="AF275" i="5"/>
  <c r="AR273" i="5"/>
  <c r="AN273" i="5"/>
  <c r="AJ273" i="5"/>
  <c r="AF273" i="5"/>
  <c r="AR272" i="5"/>
  <c r="AN272" i="5"/>
  <c r="AJ272" i="5"/>
  <c r="AF272" i="5"/>
  <c r="AR271" i="5"/>
  <c r="AN271" i="5"/>
  <c r="AJ271" i="5"/>
  <c r="AF271" i="5"/>
  <c r="AR270" i="5"/>
  <c r="AN270" i="5"/>
  <c r="AJ270" i="5"/>
  <c r="AF270" i="5"/>
  <c r="AR269" i="5"/>
  <c r="AN269" i="5"/>
  <c r="AJ269" i="5"/>
  <c r="AF269" i="5"/>
  <c r="AR268" i="5"/>
  <c r="AN268" i="5"/>
  <c r="AJ268" i="5"/>
  <c r="AF268" i="5"/>
  <c r="AR267" i="5"/>
  <c r="AN267" i="5"/>
  <c r="AJ267" i="5"/>
  <c r="AF267" i="5"/>
  <c r="AR266" i="5"/>
  <c r="AN266" i="5"/>
  <c r="AJ266" i="5"/>
  <c r="AF266" i="5"/>
  <c r="AR265" i="5"/>
  <c r="AN265" i="5"/>
  <c r="AJ265" i="5"/>
  <c r="AF265" i="5"/>
  <c r="AR263" i="5"/>
  <c r="AN263" i="5"/>
  <c r="AJ263" i="5"/>
  <c r="AF263" i="5"/>
  <c r="AR262" i="5"/>
  <c r="AN262" i="5"/>
  <c r="AJ262" i="5"/>
  <c r="AF262" i="5"/>
  <c r="AR261" i="5"/>
  <c r="AN261" i="5"/>
  <c r="AJ261" i="5"/>
  <c r="AF261" i="5"/>
  <c r="AR260" i="5"/>
  <c r="AN260" i="5"/>
  <c r="AJ260" i="5"/>
  <c r="AF260" i="5"/>
  <c r="AR259" i="5"/>
  <c r="AN259" i="5"/>
  <c r="AJ259" i="5"/>
  <c r="AF259" i="5"/>
  <c r="AR258" i="5"/>
  <c r="AN258" i="5"/>
  <c r="AJ258" i="5"/>
  <c r="AF258" i="5"/>
  <c r="AR257" i="5"/>
  <c r="AN257" i="5"/>
  <c r="AJ257" i="5"/>
  <c r="AF257" i="5"/>
  <c r="AR256" i="5"/>
  <c r="AN256" i="5"/>
  <c r="AJ256" i="5"/>
  <c r="AF256" i="5"/>
  <c r="AR255" i="5"/>
  <c r="AN255" i="5"/>
  <c r="AJ255" i="5"/>
  <c r="AF255" i="5"/>
  <c r="AR253" i="5"/>
  <c r="AN253" i="5"/>
  <c r="AJ253" i="5"/>
  <c r="AR252" i="5"/>
  <c r="AN252" i="5"/>
  <c r="AJ252" i="5"/>
  <c r="AF252" i="5"/>
  <c r="AQ251" i="5"/>
  <c r="AP251" i="5"/>
  <c r="AO251" i="5"/>
  <c r="AM251" i="5"/>
  <c r="AL251" i="5"/>
  <c r="AK251" i="5"/>
  <c r="AI251" i="5"/>
  <c r="AH251" i="5"/>
  <c r="AG251" i="5"/>
  <c r="AE251" i="5"/>
  <c r="AD251" i="5"/>
  <c r="AC251" i="5"/>
  <c r="AR250" i="5"/>
  <c r="AN250" i="5"/>
  <c r="AJ250" i="5"/>
  <c r="AF250" i="5"/>
  <c r="AR248" i="5"/>
  <c r="AN248" i="5"/>
  <c r="AJ248" i="5"/>
  <c r="AF248" i="5"/>
  <c r="AR247" i="5"/>
  <c r="AN247" i="5"/>
  <c r="AJ247" i="5"/>
  <c r="AF247" i="5"/>
  <c r="AR246" i="5"/>
  <c r="AN246" i="5"/>
  <c r="AJ246" i="5"/>
  <c r="AF246" i="5"/>
  <c r="AR245" i="5"/>
  <c r="AN245" i="5"/>
  <c r="AJ245" i="5"/>
  <c r="AF245" i="5"/>
  <c r="AR244" i="5"/>
  <c r="AN244" i="5"/>
  <c r="AJ244" i="5"/>
  <c r="AF244" i="5"/>
  <c r="AR243" i="5"/>
  <c r="AN243" i="5"/>
  <c r="AJ243" i="5"/>
  <c r="AF243" i="5"/>
  <c r="AR242" i="5"/>
  <c r="AN242" i="5"/>
  <c r="AJ242" i="5"/>
  <c r="AF242" i="5"/>
  <c r="AR241" i="5"/>
  <c r="AN241" i="5"/>
  <c r="AJ241" i="5"/>
  <c r="AF241" i="5"/>
  <c r="AR240" i="5"/>
  <c r="AN240" i="5"/>
  <c r="AJ240" i="5"/>
  <c r="AF240" i="5"/>
  <c r="AR238" i="5"/>
  <c r="AN238" i="5"/>
  <c r="AJ238" i="5"/>
  <c r="AF238" i="5"/>
  <c r="AR237" i="5"/>
  <c r="AN237" i="5"/>
  <c r="AJ237" i="5"/>
  <c r="AF237" i="5"/>
  <c r="AR236" i="5"/>
  <c r="AN236" i="5"/>
  <c r="AJ236" i="5"/>
  <c r="AF236" i="5"/>
  <c r="AR235" i="5"/>
  <c r="AN235" i="5"/>
  <c r="AJ235" i="5"/>
  <c r="AF235" i="5"/>
  <c r="AR234" i="5"/>
  <c r="AN234" i="5"/>
  <c r="AJ234" i="5"/>
  <c r="AF234" i="5"/>
  <c r="AR233" i="5"/>
  <c r="AN233" i="5"/>
  <c r="AJ233" i="5"/>
  <c r="AF233" i="5"/>
  <c r="AR232" i="5"/>
  <c r="AN232" i="5"/>
  <c r="AJ232" i="5"/>
  <c r="AF232" i="5"/>
  <c r="AR231" i="5"/>
  <c r="AN231" i="5"/>
  <c r="AJ231" i="5"/>
  <c r="AF231" i="5"/>
  <c r="AR230" i="5"/>
  <c r="AN230" i="5"/>
  <c r="AJ230" i="5"/>
  <c r="AF230" i="5"/>
  <c r="AR228" i="5"/>
  <c r="AN228" i="5"/>
  <c r="AJ228" i="5"/>
  <c r="AF228" i="5"/>
  <c r="AR227" i="5"/>
  <c r="AN227" i="5"/>
  <c r="AJ227" i="5"/>
  <c r="AF227" i="5"/>
  <c r="AR226" i="5"/>
  <c r="AN226" i="5"/>
  <c r="AJ226" i="5"/>
  <c r="AF226" i="5"/>
  <c r="AR225" i="5"/>
  <c r="AN225" i="5"/>
  <c r="AJ225" i="5"/>
  <c r="AF225" i="5"/>
  <c r="AR224" i="5"/>
  <c r="AN224" i="5"/>
  <c r="AJ224" i="5"/>
  <c r="AF224" i="5"/>
  <c r="AR223" i="5"/>
  <c r="AN223" i="5"/>
  <c r="AJ223" i="5"/>
  <c r="AF223" i="5"/>
  <c r="AR222" i="5"/>
  <c r="AN222" i="5"/>
  <c r="AJ222" i="5"/>
  <c r="AF222" i="5"/>
  <c r="AR221" i="5"/>
  <c r="AN221" i="5"/>
  <c r="AJ221" i="5"/>
  <c r="AF221" i="5"/>
  <c r="AR220" i="5"/>
  <c r="AN220" i="5"/>
  <c r="AJ220" i="5"/>
  <c r="AF220" i="5"/>
  <c r="AR218" i="5"/>
  <c r="AN218" i="5"/>
  <c r="AJ218" i="5"/>
  <c r="AF218" i="5"/>
  <c r="AR217" i="5"/>
  <c r="AN217" i="5"/>
  <c r="AJ217" i="5"/>
  <c r="AF217" i="5"/>
  <c r="AR216" i="5"/>
  <c r="AN216" i="5"/>
  <c r="AJ216" i="5"/>
  <c r="AF216" i="5"/>
  <c r="AR215" i="5"/>
  <c r="AN215" i="5"/>
  <c r="AJ215" i="5"/>
  <c r="AF215" i="5"/>
  <c r="AR214" i="5"/>
  <c r="AN214" i="5"/>
  <c r="AJ214" i="5"/>
  <c r="AF214" i="5"/>
  <c r="AR213" i="5"/>
  <c r="AN213" i="5"/>
  <c r="AJ213" i="5"/>
  <c r="AF213" i="5"/>
  <c r="AR212" i="5"/>
  <c r="AN212" i="5"/>
  <c r="AJ212" i="5"/>
  <c r="AF212" i="5"/>
  <c r="AR211" i="5"/>
  <c r="AN211" i="5"/>
  <c r="AJ211" i="5"/>
  <c r="AF211" i="5"/>
  <c r="AR210" i="5"/>
  <c r="AN210" i="5"/>
  <c r="AJ210" i="5"/>
  <c r="AF210" i="5"/>
  <c r="AR208" i="5"/>
  <c r="AN208" i="5"/>
  <c r="AJ208" i="5"/>
  <c r="AF208" i="5"/>
  <c r="AR207" i="5"/>
  <c r="AN207" i="5"/>
  <c r="AJ207" i="5"/>
  <c r="AF207" i="5"/>
  <c r="AR206" i="5"/>
  <c r="AN206" i="5"/>
  <c r="AJ206" i="5"/>
  <c r="AF206" i="5"/>
  <c r="AR205" i="5"/>
  <c r="AN205" i="5"/>
  <c r="AJ205" i="5"/>
  <c r="AF205" i="5"/>
  <c r="AR204" i="5"/>
  <c r="AN204" i="5"/>
  <c r="AJ204" i="5"/>
  <c r="AF204" i="5"/>
  <c r="AR203" i="5"/>
  <c r="AN203" i="5"/>
  <c r="AJ203" i="5"/>
  <c r="AF203" i="5"/>
  <c r="AR202" i="5"/>
  <c r="AN202" i="5"/>
  <c r="AJ202" i="5"/>
  <c r="AF202" i="5"/>
  <c r="AQ201" i="5"/>
  <c r="AP201" i="5"/>
  <c r="AO201" i="5"/>
  <c r="AM201" i="5"/>
  <c r="AL201" i="5"/>
  <c r="AK201" i="5"/>
  <c r="AI201" i="5"/>
  <c r="AH201" i="5"/>
  <c r="AG201" i="5"/>
  <c r="AE201" i="5"/>
  <c r="AD201" i="5"/>
  <c r="AC201" i="5"/>
  <c r="AR200" i="5"/>
  <c r="AN200" i="5"/>
  <c r="AJ200" i="5"/>
  <c r="AF200" i="5"/>
  <c r="AR198" i="5"/>
  <c r="AN198" i="5"/>
  <c r="AJ198" i="5"/>
  <c r="AF198" i="5"/>
  <c r="AR197" i="5"/>
  <c r="AN197" i="5"/>
  <c r="AJ197" i="5"/>
  <c r="AF197" i="5"/>
  <c r="AR196" i="5"/>
  <c r="AN196" i="5"/>
  <c r="AJ196" i="5"/>
  <c r="AF196" i="5"/>
  <c r="AR195" i="5"/>
  <c r="AN195" i="5"/>
  <c r="AJ195" i="5"/>
  <c r="AF195" i="5"/>
  <c r="AR194" i="5"/>
  <c r="AN194" i="5"/>
  <c r="AJ194" i="5"/>
  <c r="AF194" i="5"/>
  <c r="AR193" i="5"/>
  <c r="AN193" i="5"/>
  <c r="AJ193" i="5"/>
  <c r="AF193" i="5"/>
  <c r="AR192" i="5"/>
  <c r="AN192" i="5"/>
  <c r="AJ192" i="5"/>
  <c r="AF192" i="5"/>
  <c r="AR191" i="5"/>
  <c r="AN191" i="5"/>
  <c r="AJ191" i="5"/>
  <c r="AF191" i="5"/>
  <c r="AR180" i="5"/>
  <c r="AN180" i="5"/>
  <c r="AJ180" i="5"/>
  <c r="AF180" i="5"/>
  <c r="AR178" i="5"/>
  <c r="AN178" i="5"/>
  <c r="AJ178" i="5"/>
  <c r="AF178" i="5"/>
  <c r="AR177" i="5"/>
  <c r="AN177" i="5"/>
  <c r="AJ177" i="5"/>
  <c r="AF177" i="5"/>
  <c r="AR176" i="5"/>
  <c r="AN176" i="5"/>
  <c r="AJ176" i="5"/>
  <c r="AF176" i="5"/>
  <c r="AR175" i="5"/>
  <c r="AN175" i="5"/>
  <c r="AJ175" i="5"/>
  <c r="AF175" i="5"/>
  <c r="AR174" i="5"/>
  <c r="AN174" i="5"/>
  <c r="AJ174" i="5"/>
  <c r="AF174" i="5"/>
  <c r="AR173" i="5"/>
  <c r="AN173" i="5"/>
  <c r="AJ173" i="5"/>
  <c r="AF173" i="5"/>
  <c r="AR172" i="5"/>
  <c r="AN172" i="5"/>
  <c r="AJ172" i="5"/>
  <c r="AF172" i="5"/>
  <c r="AR171" i="5"/>
  <c r="AN171" i="5"/>
  <c r="AJ171" i="5"/>
  <c r="AF171" i="5"/>
  <c r="AR170" i="5"/>
  <c r="AN170" i="5"/>
  <c r="AJ170" i="5"/>
  <c r="AF170" i="5"/>
  <c r="AR168" i="5"/>
  <c r="AN168" i="5"/>
  <c r="AJ168" i="5"/>
  <c r="AF168" i="5"/>
  <c r="AR167" i="5"/>
  <c r="AN167" i="5"/>
  <c r="AJ167" i="5"/>
  <c r="AF167" i="5"/>
  <c r="AR166" i="5"/>
  <c r="AN166" i="5"/>
  <c r="AJ166" i="5"/>
  <c r="AF166" i="5"/>
  <c r="AR165" i="5"/>
  <c r="AN165" i="5"/>
  <c r="AJ165" i="5"/>
  <c r="AF165" i="5"/>
  <c r="AR164" i="5"/>
  <c r="AN164" i="5"/>
  <c r="AJ164" i="5"/>
  <c r="AF164" i="5"/>
  <c r="AR163" i="5"/>
  <c r="AN163" i="5"/>
  <c r="AJ163" i="5"/>
  <c r="AF163" i="5"/>
  <c r="AR162" i="5"/>
  <c r="AN162" i="5"/>
  <c r="AJ162" i="5"/>
  <c r="AF162" i="5"/>
  <c r="AR161" i="5"/>
  <c r="AN161" i="5"/>
  <c r="AJ161" i="5"/>
  <c r="AF161" i="5"/>
  <c r="AR158" i="5"/>
  <c r="AN158" i="5"/>
  <c r="AJ158" i="5"/>
  <c r="AF158" i="5"/>
  <c r="AR157" i="5"/>
  <c r="AN157" i="5"/>
  <c r="AJ157" i="5"/>
  <c r="AF157" i="5"/>
  <c r="AR156" i="5"/>
  <c r="AN156" i="5"/>
  <c r="AJ156" i="5"/>
  <c r="AF156" i="5"/>
  <c r="AR155" i="5"/>
  <c r="AN155" i="5"/>
  <c r="AJ155" i="5"/>
  <c r="AF155" i="5"/>
  <c r="AR154" i="5"/>
  <c r="AN154" i="5"/>
  <c r="AJ154" i="5"/>
  <c r="AF154" i="5"/>
  <c r="AR153" i="5"/>
  <c r="AN153" i="5"/>
  <c r="AJ153" i="5"/>
  <c r="AF153" i="5"/>
  <c r="AR152" i="5"/>
  <c r="AN152" i="5"/>
  <c r="AJ152" i="5"/>
  <c r="AF152" i="5"/>
  <c r="AR151" i="5"/>
  <c r="AN151" i="5"/>
  <c r="AJ151" i="5"/>
  <c r="AF151" i="5"/>
  <c r="AR150" i="5"/>
  <c r="AN150" i="5"/>
  <c r="AJ150" i="5"/>
  <c r="AF150" i="5"/>
  <c r="AR148" i="5"/>
  <c r="AN148" i="5"/>
  <c r="AJ148" i="5"/>
  <c r="AF148" i="5"/>
  <c r="AR147" i="5"/>
  <c r="AN147" i="5"/>
  <c r="AJ147" i="5"/>
  <c r="AF147" i="5"/>
  <c r="AR146" i="5"/>
  <c r="AN146" i="5"/>
  <c r="AJ146" i="5"/>
  <c r="AF146" i="5"/>
  <c r="AR145" i="5"/>
  <c r="AN145" i="5"/>
  <c r="AJ145" i="5"/>
  <c r="AF145" i="5"/>
  <c r="AR144" i="5"/>
  <c r="AN144" i="5"/>
  <c r="AJ144" i="5"/>
  <c r="AF144" i="5"/>
  <c r="AR143" i="5"/>
  <c r="AN143" i="5"/>
  <c r="AJ143" i="5"/>
  <c r="AF143" i="5"/>
  <c r="AR142" i="5"/>
  <c r="AN142" i="5"/>
  <c r="AJ142" i="5"/>
  <c r="AF142" i="5"/>
  <c r="AR141" i="5"/>
  <c r="AN141" i="5"/>
  <c r="AJ141" i="5"/>
  <c r="AF141" i="5"/>
  <c r="AR140" i="5"/>
  <c r="AN140" i="5"/>
  <c r="AJ140" i="5"/>
  <c r="AF140" i="5"/>
  <c r="AR138" i="5"/>
  <c r="AN138" i="5"/>
  <c r="AJ138" i="5"/>
  <c r="AF138" i="5"/>
  <c r="AR137" i="5"/>
  <c r="AN137" i="5"/>
  <c r="AJ137" i="5"/>
  <c r="AF137" i="5"/>
  <c r="AR136" i="5"/>
  <c r="AN136" i="5"/>
  <c r="AJ136" i="5"/>
  <c r="AF136" i="5"/>
  <c r="AR135" i="5"/>
  <c r="AN135" i="5"/>
  <c r="AJ135" i="5"/>
  <c r="AF135" i="5"/>
  <c r="AR134" i="5"/>
  <c r="AN134" i="5"/>
  <c r="AJ134" i="5"/>
  <c r="AF134" i="5"/>
  <c r="AR133" i="5"/>
  <c r="AN133" i="5"/>
  <c r="AJ133" i="5"/>
  <c r="AF133" i="5"/>
  <c r="AR132" i="5"/>
  <c r="AN132" i="5"/>
  <c r="AJ132" i="5"/>
  <c r="AF132" i="5"/>
  <c r="AR131" i="5"/>
  <c r="AN131" i="5"/>
  <c r="AJ131" i="5"/>
  <c r="AF131" i="5"/>
  <c r="AR130" i="5"/>
  <c r="AN130" i="5"/>
  <c r="AJ130" i="5"/>
  <c r="AF130" i="5"/>
  <c r="AR128" i="5"/>
  <c r="AN128" i="5"/>
  <c r="AJ128" i="5"/>
  <c r="AF128" i="5"/>
  <c r="AR127" i="5"/>
  <c r="AN127" i="5"/>
  <c r="AJ127" i="5"/>
  <c r="AF127" i="5"/>
  <c r="AR126" i="5"/>
  <c r="AN126" i="5"/>
  <c r="AJ126" i="5"/>
  <c r="AF126" i="5"/>
  <c r="AR125" i="5"/>
  <c r="AN125" i="5"/>
  <c r="AJ125" i="5"/>
  <c r="AF125" i="5"/>
  <c r="AR124" i="5"/>
  <c r="AN124" i="5"/>
  <c r="AJ124" i="5"/>
  <c r="AF124" i="5"/>
  <c r="AR123" i="5"/>
  <c r="AN123" i="5"/>
  <c r="AJ123" i="5"/>
  <c r="AF123" i="5"/>
  <c r="AR122" i="5"/>
  <c r="AN122" i="5"/>
  <c r="AJ122" i="5"/>
  <c r="AF122" i="5"/>
  <c r="AR121" i="5"/>
  <c r="AN121" i="5"/>
  <c r="AJ121" i="5"/>
  <c r="AF121" i="5"/>
  <c r="AR120" i="5"/>
  <c r="AN120" i="5"/>
  <c r="AJ120" i="5"/>
  <c r="AF120" i="5"/>
  <c r="AR118" i="5"/>
  <c r="AN118" i="5"/>
  <c r="AJ118" i="5"/>
  <c r="AF118" i="5"/>
  <c r="AR117" i="5"/>
  <c r="AN117" i="5"/>
  <c r="AJ117" i="5"/>
  <c r="AF117" i="5"/>
  <c r="AR116" i="5"/>
  <c r="AN116" i="5"/>
  <c r="AJ116" i="5"/>
  <c r="AF116" i="5"/>
  <c r="AR115" i="5"/>
  <c r="AN115" i="5"/>
  <c r="AJ115" i="5"/>
  <c r="AF115" i="5"/>
  <c r="AR114" i="5"/>
  <c r="AN114" i="5"/>
  <c r="AJ114" i="5"/>
  <c r="AF114" i="5"/>
  <c r="AR113" i="5"/>
  <c r="AN113" i="5"/>
  <c r="AJ113" i="5"/>
  <c r="AF113" i="5"/>
  <c r="AR112" i="5"/>
  <c r="AN112" i="5"/>
  <c r="AJ112" i="5"/>
  <c r="AF112" i="5"/>
  <c r="AQ111" i="5"/>
  <c r="AP111" i="5"/>
  <c r="AO111" i="5"/>
  <c r="AM111" i="5"/>
  <c r="AL111" i="5"/>
  <c r="AK111" i="5"/>
  <c r="AI111" i="5"/>
  <c r="AH111" i="5"/>
  <c r="AG111" i="5"/>
  <c r="AE111" i="5"/>
  <c r="AD111" i="5"/>
  <c r="AC111" i="5"/>
  <c r="AR110" i="5"/>
  <c r="AN110" i="5"/>
  <c r="AJ110" i="5"/>
  <c r="AF110" i="5"/>
  <c r="AR108" i="5"/>
  <c r="AN108" i="5"/>
  <c r="AJ108" i="5"/>
  <c r="AF108" i="5"/>
  <c r="AR107" i="5"/>
  <c r="AN107" i="5"/>
  <c r="AJ107" i="5"/>
  <c r="AF107" i="5"/>
  <c r="AR106" i="5"/>
  <c r="AN106" i="5"/>
  <c r="AJ106" i="5"/>
  <c r="AF106" i="5"/>
  <c r="AR105" i="5"/>
  <c r="AN105" i="5"/>
  <c r="AJ105" i="5"/>
  <c r="AF105" i="5"/>
  <c r="AR104" i="5"/>
  <c r="AN104" i="5"/>
  <c r="AJ104" i="5"/>
  <c r="AF104" i="5"/>
  <c r="AR103" i="5"/>
  <c r="AN103" i="5"/>
  <c r="AJ103" i="5"/>
  <c r="AF103" i="5"/>
  <c r="AR102" i="5"/>
  <c r="AN102" i="5"/>
  <c r="AJ102" i="5"/>
  <c r="AF102" i="5"/>
  <c r="AR101" i="5"/>
  <c r="AN101" i="5"/>
  <c r="AJ101" i="5"/>
  <c r="AF101" i="5"/>
  <c r="AR100" i="5"/>
  <c r="AN100" i="5"/>
  <c r="AJ100" i="5"/>
  <c r="AF100" i="5"/>
  <c r="AR98" i="5"/>
  <c r="AN98" i="5"/>
  <c r="AJ98" i="5"/>
  <c r="AF98" i="5"/>
  <c r="AR97" i="5"/>
  <c r="AN97" i="5"/>
  <c r="AJ97" i="5"/>
  <c r="AF97" i="5"/>
  <c r="AR96" i="5"/>
  <c r="AN96" i="5"/>
  <c r="AJ96" i="5"/>
  <c r="AF96" i="5"/>
  <c r="AR95" i="5"/>
  <c r="AN95" i="5"/>
  <c r="AJ95" i="5"/>
  <c r="AF95" i="5"/>
  <c r="AR94" i="5"/>
  <c r="AN94" i="5"/>
  <c r="AJ94" i="5"/>
  <c r="AF94" i="5"/>
  <c r="AR93" i="5"/>
  <c r="AN93" i="5"/>
  <c r="AJ93" i="5"/>
  <c r="AF93" i="5"/>
  <c r="AR92" i="5"/>
  <c r="AN92" i="5"/>
  <c r="AJ92" i="5"/>
  <c r="AF92" i="5"/>
  <c r="AR91" i="5"/>
  <c r="AN91" i="5"/>
  <c r="AJ91" i="5"/>
  <c r="AF91" i="5"/>
  <c r="AR80" i="5"/>
  <c r="AN80" i="5"/>
  <c r="AJ80" i="5"/>
  <c r="AF80" i="5"/>
  <c r="AR78" i="5"/>
  <c r="AN78" i="5"/>
  <c r="AJ78" i="5"/>
  <c r="AF78" i="5"/>
  <c r="AR77" i="5"/>
  <c r="AN77" i="5"/>
  <c r="AJ77" i="5"/>
  <c r="AF77" i="5"/>
  <c r="AR76" i="5"/>
  <c r="AN76" i="5"/>
  <c r="AJ76" i="5"/>
  <c r="AF76" i="5"/>
  <c r="AR75" i="5"/>
  <c r="AN75" i="5"/>
  <c r="AJ75" i="5"/>
  <c r="AF75" i="5"/>
  <c r="AR74" i="5"/>
  <c r="AN74" i="5"/>
  <c r="AJ74" i="5"/>
  <c r="AF74" i="5"/>
  <c r="AR73" i="5"/>
  <c r="AN73" i="5"/>
  <c r="AJ73" i="5"/>
  <c r="AF73" i="5"/>
  <c r="AR72" i="5"/>
  <c r="AN72" i="5"/>
  <c r="AJ72" i="5"/>
  <c r="AF72" i="5"/>
  <c r="AR71" i="5"/>
  <c r="AN71" i="5"/>
  <c r="AJ71" i="5"/>
  <c r="AF71" i="5"/>
  <c r="AR70" i="5"/>
  <c r="AN70" i="5"/>
  <c r="AJ70" i="5"/>
  <c r="AF70" i="5"/>
  <c r="AR68" i="5"/>
  <c r="AN68" i="5"/>
  <c r="AJ68" i="5"/>
  <c r="AF68" i="5"/>
  <c r="AR67" i="5"/>
  <c r="AN67" i="5"/>
  <c r="AJ67" i="5"/>
  <c r="AF67" i="5"/>
  <c r="AR66" i="5"/>
  <c r="AN66" i="5"/>
  <c r="AJ66" i="5"/>
  <c r="AF66" i="5"/>
  <c r="AR65" i="5"/>
  <c r="AN65" i="5"/>
  <c r="AJ65" i="5"/>
  <c r="AF65" i="5"/>
  <c r="AR64" i="5"/>
  <c r="AN64" i="5"/>
  <c r="AJ64" i="5"/>
  <c r="AF64" i="5"/>
  <c r="AR63" i="5"/>
  <c r="AN63" i="5"/>
  <c r="AJ63" i="5"/>
  <c r="AF63" i="5"/>
  <c r="AR62" i="5"/>
  <c r="AN62" i="5"/>
  <c r="AJ62" i="5"/>
  <c r="AF62" i="5"/>
  <c r="AR61" i="5"/>
  <c r="AN61" i="5"/>
  <c r="AJ61" i="5"/>
  <c r="AF61" i="5"/>
  <c r="AR58" i="5"/>
  <c r="AN58" i="5"/>
  <c r="AJ58" i="5"/>
  <c r="AF58" i="5"/>
  <c r="AR57" i="5"/>
  <c r="AN57" i="5"/>
  <c r="AJ57" i="5"/>
  <c r="AF57" i="5"/>
  <c r="AR56" i="5"/>
  <c r="AN56" i="5"/>
  <c r="AJ56" i="5"/>
  <c r="AF56" i="5"/>
  <c r="AR55" i="5"/>
  <c r="AN55" i="5"/>
  <c r="AJ55" i="5"/>
  <c r="AF55" i="5"/>
  <c r="AR54" i="5"/>
  <c r="AN54" i="5"/>
  <c r="AJ54" i="5"/>
  <c r="AF54" i="5"/>
  <c r="AR53" i="5"/>
  <c r="AN53" i="5"/>
  <c r="AJ53" i="5"/>
  <c r="AF53" i="5"/>
  <c r="AR52" i="5"/>
  <c r="AN52" i="5"/>
  <c r="AJ52" i="5"/>
  <c r="AF52" i="5"/>
  <c r="AR51" i="5"/>
  <c r="AN51" i="5"/>
  <c r="AJ51" i="5"/>
  <c r="AF51" i="5"/>
  <c r="AR50" i="5"/>
  <c r="AN50" i="5"/>
  <c r="AJ50" i="5"/>
  <c r="AF50" i="5"/>
  <c r="AR48" i="5"/>
  <c r="AN48" i="5"/>
  <c r="AJ48" i="5"/>
  <c r="AF48" i="5"/>
  <c r="AR47" i="5"/>
  <c r="AN47" i="5"/>
  <c r="AJ47" i="5"/>
  <c r="AF47" i="5"/>
  <c r="AR46" i="5"/>
  <c r="AN46" i="5"/>
  <c r="AJ46" i="5"/>
  <c r="AF46" i="5"/>
  <c r="AR45" i="5"/>
  <c r="AN45" i="5"/>
  <c r="AJ45" i="5"/>
  <c r="AF45" i="5"/>
  <c r="AR44" i="5"/>
  <c r="AN44" i="5"/>
  <c r="AJ44" i="5"/>
  <c r="AF44" i="5"/>
  <c r="AR43" i="5"/>
  <c r="AN43" i="5"/>
  <c r="AJ43" i="5"/>
  <c r="AF43" i="5"/>
  <c r="AR42" i="5"/>
  <c r="AN42" i="5"/>
  <c r="AJ42" i="5"/>
  <c r="AF42" i="5"/>
  <c r="AR41" i="5"/>
  <c r="AN41" i="5"/>
  <c r="AJ41" i="5"/>
  <c r="AF41" i="5"/>
  <c r="AR40" i="5"/>
  <c r="AN40" i="5"/>
  <c r="AJ40" i="5"/>
  <c r="AF40" i="5"/>
  <c r="AR38" i="5"/>
  <c r="AN38" i="5"/>
  <c r="AJ38" i="5"/>
  <c r="AF38" i="5"/>
  <c r="AR37" i="5"/>
  <c r="AN37" i="5"/>
  <c r="AJ37" i="5"/>
  <c r="AF37" i="5"/>
  <c r="AR36" i="5"/>
  <c r="AN36" i="5"/>
  <c r="AJ36" i="5"/>
  <c r="AF36" i="5"/>
  <c r="AR35" i="5"/>
  <c r="AN35" i="5"/>
  <c r="AJ35" i="5"/>
  <c r="AF35" i="5"/>
  <c r="AR34" i="5"/>
  <c r="AN34" i="5"/>
  <c r="AJ34" i="5"/>
  <c r="AF34" i="5"/>
  <c r="AR33" i="5"/>
  <c r="AN33" i="5"/>
  <c r="AJ33" i="5"/>
  <c r="AF33" i="5"/>
  <c r="AR32" i="5"/>
  <c r="AN32" i="5"/>
  <c r="AJ32" i="5"/>
  <c r="AF32" i="5"/>
  <c r="AR31" i="5"/>
  <c r="AN31" i="5"/>
  <c r="AJ31" i="5"/>
  <c r="AF31" i="5"/>
  <c r="AR30" i="5"/>
  <c r="AN30" i="5"/>
  <c r="AJ30" i="5"/>
  <c r="AF30" i="5"/>
  <c r="AR28" i="5"/>
  <c r="AN28" i="5"/>
  <c r="AJ28" i="5"/>
  <c r="AF28" i="5"/>
  <c r="AR27" i="5"/>
  <c r="AN27" i="5"/>
  <c r="AJ27" i="5"/>
  <c r="AF27" i="5"/>
  <c r="AR26" i="5"/>
  <c r="AN26" i="5"/>
  <c r="AJ26" i="5"/>
  <c r="AF26" i="5"/>
  <c r="AR25" i="5"/>
  <c r="AN25" i="5"/>
  <c r="AJ25" i="5"/>
  <c r="AF25" i="5"/>
  <c r="AR24" i="5"/>
  <c r="AN24" i="5"/>
  <c r="AJ24" i="5"/>
  <c r="AF24" i="5"/>
  <c r="AR23" i="5"/>
  <c r="AN23" i="5"/>
  <c r="AJ23" i="5"/>
  <c r="AF23" i="5"/>
  <c r="AR22" i="5"/>
  <c r="AN22" i="5"/>
  <c r="AJ22" i="5"/>
  <c r="AF22" i="5"/>
  <c r="AR21" i="5"/>
  <c r="AN21" i="5"/>
  <c r="AJ21" i="5"/>
  <c r="AF21" i="5"/>
  <c r="AR20" i="5"/>
  <c r="AN20" i="5"/>
  <c r="AJ20" i="5"/>
  <c r="AF20" i="5"/>
  <c r="AR18" i="5"/>
  <c r="M19" i="35" s="1"/>
  <c r="AN18" i="5"/>
  <c r="AJ18" i="5"/>
  <c r="K19" i="35" s="1"/>
  <c r="AF18" i="5"/>
  <c r="AR17" i="5"/>
  <c r="AN17" i="5"/>
  <c r="AJ17" i="5"/>
  <c r="AF17" i="5"/>
  <c r="AR16" i="5"/>
  <c r="M17" i="35" s="1"/>
  <c r="AN16" i="5"/>
  <c r="L17" i="35" s="1"/>
  <c r="AJ16" i="5"/>
  <c r="AF16" i="5"/>
  <c r="AR15" i="5"/>
  <c r="AN15" i="5"/>
  <c r="AJ15" i="5"/>
  <c r="AF15" i="5"/>
  <c r="J16" i="35" s="1"/>
  <c r="AR14" i="5"/>
  <c r="AN14" i="5"/>
  <c r="AJ14" i="5"/>
  <c r="AF14" i="5"/>
  <c r="AR13" i="5"/>
  <c r="AN13" i="5"/>
  <c r="AJ13" i="5"/>
  <c r="AF13" i="5"/>
  <c r="J8" i="35" s="1"/>
  <c r="AR12" i="5"/>
  <c r="AN12" i="5"/>
  <c r="AJ12" i="5"/>
  <c r="K9" i="35" s="1"/>
  <c r="AF12" i="5"/>
  <c r="AR11" i="5"/>
  <c r="AN11" i="5"/>
  <c r="AJ11" i="5"/>
  <c r="AF11" i="5"/>
  <c r="AR10" i="5"/>
  <c r="AN10" i="5"/>
  <c r="AJ10" i="5"/>
  <c r="AF10" i="5"/>
  <c r="L11" i="5"/>
  <c r="Q7" i="35"/>
  <c r="R7" i="35"/>
  <c r="S7" i="35"/>
  <c r="Q8" i="35"/>
  <c r="R8" i="35"/>
  <c r="S8" i="35"/>
  <c r="Q9" i="35"/>
  <c r="R9" i="35"/>
  <c r="S9" i="35"/>
  <c r="Q10" i="35"/>
  <c r="R10" i="35"/>
  <c r="S10" i="35"/>
  <c r="Q11" i="35"/>
  <c r="R11" i="35"/>
  <c r="S11" i="35"/>
  <c r="Q12" i="35"/>
  <c r="R12" i="35"/>
  <c r="S12" i="35"/>
  <c r="Q13" i="35"/>
  <c r="R13" i="35"/>
  <c r="S13" i="35"/>
  <c r="Q14" i="35"/>
  <c r="R14" i="35"/>
  <c r="S14" i="35"/>
  <c r="P8" i="35"/>
  <c r="P9" i="35"/>
  <c r="P10" i="35"/>
  <c r="P11" i="35"/>
  <c r="P12" i="35"/>
  <c r="P13" i="35"/>
  <c r="P14" i="35"/>
  <c r="P7" i="35"/>
  <c r="Q16" i="35"/>
  <c r="R16" i="35"/>
  <c r="S16" i="35"/>
  <c r="Q17" i="35"/>
  <c r="R17" i="35"/>
  <c r="S17" i="35"/>
  <c r="Q18" i="35"/>
  <c r="R18" i="35"/>
  <c r="S18" i="35"/>
  <c r="Q19" i="35"/>
  <c r="R19" i="35"/>
  <c r="S19" i="35"/>
  <c r="Q20" i="35"/>
  <c r="R20" i="35"/>
  <c r="S20" i="35"/>
  <c r="Q21" i="35"/>
  <c r="R21" i="35"/>
  <c r="S21" i="35"/>
  <c r="Q22" i="35"/>
  <c r="R22" i="35"/>
  <c r="S22" i="35"/>
  <c r="P17" i="35"/>
  <c r="P18" i="35"/>
  <c r="P19" i="35"/>
  <c r="P20" i="35"/>
  <c r="P21" i="35"/>
  <c r="P22" i="35"/>
  <c r="P16" i="35"/>
  <c r="AV302" i="5"/>
  <c r="AU302" i="5"/>
  <c r="AT302" i="5"/>
  <c r="AS302" i="5"/>
  <c r="AW301" i="5"/>
  <c r="AW300" i="5"/>
  <c r="AW299" i="5"/>
  <c r="AW298" i="5"/>
  <c r="AW297" i="5"/>
  <c r="AW296" i="5"/>
  <c r="AW295" i="5"/>
  <c r="AW293" i="5"/>
  <c r="AW292" i="5"/>
  <c r="AW291" i="5"/>
  <c r="AW290" i="5"/>
  <c r="AW289" i="5"/>
  <c r="AW288" i="5"/>
  <c r="AW287" i="5"/>
  <c r="AW286" i="5"/>
  <c r="AW285" i="5"/>
  <c r="AW283" i="5"/>
  <c r="AW282" i="5"/>
  <c r="AW281" i="5"/>
  <c r="AW280" i="5"/>
  <c r="AW279" i="5"/>
  <c r="AW278" i="5"/>
  <c r="AW277" i="5"/>
  <c r="AW276" i="5"/>
  <c r="AW275" i="5"/>
  <c r="AW273" i="5"/>
  <c r="AW272" i="5"/>
  <c r="AW271" i="5"/>
  <c r="AW270" i="5"/>
  <c r="AW269" i="5"/>
  <c r="AW268" i="5"/>
  <c r="AW267" i="5"/>
  <c r="AW266" i="5"/>
  <c r="AW265" i="5"/>
  <c r="AW263" i="5"/>
  <c r="AW262" i="5"/>
  <c r="AW261" i="5"/>
  <c r="AW260" i="5"/>
  <c r="AW259" i="5"/>
  <c r="AW258" i="5"/>
  <c r="AW257" i="5"/>
  <c r="AW256" i="5"/>
  <c r="AW255" i="5"/>
  <c r="AW253" i="5"/>
  <c r="AW252" i="5"/>
  <c r="AV251" i="5"/>
  <c r="AU251" i="5"/>
  <c r="AT251" i="5"/>
  <c r="AS251" i="5"/>
  <c r="AW250" i="5"/>
  <c r="AW248" i="5"/>
  <c r="AW247" i="5"/>
  <c r="AW246" i="5"/>
  <c r="AW245" i="5"/>
  <c r="AW244" i="5"/>
  <c r="AW243" i="5"/>
  <c r="AW242" i="5"/>
  <c r="AW241" i="5"/>
  <c r="AW240" i="5"/>
  <c r="AW238" i="5"/>
  <c r="AW237" i="5"/>
  <c r="AW236" i="5"/>
  <c r="AW235" i="5"/>
  <c r="AW234" i="5"/>
  <c r="AW233" i="5"/>
  <c r="AW232" i="5"/>
  <c r="AW231" i="5"/>
  <c r="AW230" i="5"/>
  <c r="AW228" i="5"/>
  <c r="AW227" i="5"/>
  <c r="AW226" i="5"/>
  <c r="AW225" i="5"/>
  <c r="AW224" i="5"/>
  <c r="AW223" i="5"/>
  <c r="AW222" i="5"/>
  <c r="AW221" i="5"/>
  <c r="AW220" i="5"/>
  <c r="AW218" i="5"/>
  <c r="AW217" i="5"/>
  <c r="AW216" i="5"/>
  <c r="AW215" i="5"/>
  <c r="AW214" i="5"/>
  <c r="AW213" i="5"/>
  <c r="AW212" i="5"/>
  <c r="AW211" i="5"/>
  <c r="AW210" i="5"/>
  <c r="AW208" i="5"/>
  <c r="AW207" i="5"/>
  <c r="AW206" i="5"/>
  <c r="AW205" i="5"/>
  <c r="AW204" i="5"/>
  <c r="AW203" i="5"/>
  <c r="AW202" i="5"/>
  <c r="AV201" i="5"/>
  <c r="AU201" i="5"/>
  <c r="AT201" i="5"/>
  <c r="AS201" i="5"/>
  <c r="AW200" i="5"/>
  <c r="AW198" i="5"/>
  <c r="AW197" i="5"/>
  <c r="AW196" i="5"/>
  <c r="AW195" i="5"/>
  <c r="AW194" i="5"/>
  <c r="AW193" i="5"/>
  <c r="AW192" i="5"/>
  <c r="AW191" i="5"/>
  <c r="AW180" i="5"/>
  <c r="AW178" i="5"/>
  <c r="AW177" i="5"/>
  <c r="AW176" i="5"/>
  <c r="AW175" i="5"/>
  <c r="AW174" i="5"/>
  <c r="AW173" i="5"/>
  <c r="AW172" i="5"/>
  <c r="AW171" i="5"/>
  <c r="AW170" i="5"/>
  <c r="AW168" i="5"/>
  <c r="AW167" i="5"/>
  <c r="AW166" i="5"/>
  <c r="AW165" i="5"/>
  <c r="AW164" i="5"/>
  <c r="AW163" i="5"/>
  <c r="AW162" i="5"/>
  <c r="AW161" i="5"/>
  <c r="AW158" i="5"/>
  <c r="AW157" i="5"/>
  <c r="AW156" i="5"/>
  <c r="AW155" i="5"/>
  <c r="AW154" i="5"/>
  <c r="AW153" i="5"/>
  <c r="AW152" i="5"/>
  <c r="AW151" i="5"/>
  <c r="AW150" i="5"/>
  <c r="AW148" i="5"/>
  <c r="AW147" i="5"/>
  <c r="AW146" i="5"/>
  <c r="AW145" i="5"/>
  <c r="AW144" i="5"/>
  <c r="AW143" i="5"/>
  <c r="AW142" i="5"/>
  <c r="AW141" i="5"/>
  <c r="AW140" i="5"/>
  <c r="AW138" i="5"/>
  <c r="AW137" i="5"/>
  <c r="AW136" i="5"/>
  <c r="AW135" i="5"/>
  <c r="AW134" i="5"/>
  <c r="AW133" i="5"/>
  <c r="AW132" i="5"/>
  <c r="AW131" i="5"/>
  <c r="AW130" i="5"/>
  <c r="AW128" i="5"/>
  <c r="AW127" i="5"/>
  <c r="AW126" i="5"/>
  <c r="AW125" i="5"/>
  <c r="AW124" i="5"/>
  <c r="AW123" i="5"/>
  <c r="AW122" i="5"/>
  <c r="AW121" i="5"/>
  <c r="AW120" i="5"/>
  <c r="AW118" i="5"/>
  <c r="AW117" i="5"/>
  <c r="AW116" i="5"/>
  <c r="AW115" i="5"/>
  <c r="AW114" i="5"/>
  <c r="AW113" i="5"/>
  <c r="AW112" i="5"/>
  <c r="AV111" i="5"/>
  <c r="AU111" i="5"/>
  <c r="AT111" i="5"/>
  <c r="AS111" i="5"/>
  <c r="AW110" i="5"/>
  <c r="AW108" i="5"/>
  <c r="AW107" i="5"/>
  <c r="AW106" i="5"/>
  <c r="AW105" i="5"/>
  <c r="AW104" i="5"/>
  <c r="AW103" i="5"/>
  <c r="AW102" i="5"/>
  <c r="AW101" i="5"/>
  <c r="AW100" i="5"/>
  <c r="AW98" i="5"/>
  <c r="AW97" i="5"/>
  <c r="AW96" i="5"/>
  <c r="AW95" i="5"/>
  <c r="AW94" i="5"/>
  <c r="AW93" i="5"/>
  <c r="AW92" i="5"/>
  <c r="AW91" i="5"/>
  <c r="AW80" i="5"/>
  <c r="AW78" i="5"/>
  <c r="AW77" i="5"/>
  <c r="AW76" i="5"/>
  <c r="AW75" i="5"/>
  <c r="AW74" i="5"/>
  <c r="AW73" i="5"/>
  <c r="AW72" i="5"/>
  <c r="AW71" i="5"/>
  <c r="AW70" i="5"/>
  <c r="AW68" i="5"/>
  <c r="AW67" i="5"/>
  <c r="AW66" i="5"/>
  <c r="AW65" i="5"/>
  <c r="AW64" i="5"/>
  <c r="AW63" i="5"/>
  <c r="AW62" i="5"/>
  <c r="AW61" i="5"/>
  <c r="AW58" i="5"/>
  <c r="AW57" i="5"/>
  <c r="AW56" i="5"/>
  <c r="AW55" i="5"/>
  <c r="AW54" i="5"/>
  <c r="AW53" i="5"/>
  <c r="AW52" i="5"/>
  <c r="AW51" i="5"/>
  <c r="AW50" i="5"/>
  <c r="AW48" i="5"/>
  <c r="AW47" i="5"/>
  <c r="AW46" i="5"/>
  <c r="AW45" i="5"/>
  <c r="AW44" i="5"/>
  <c r="AW43" i="5"/>
  <c r="AW42" i="5"/>
  <c r="AW41" i="5"/>
  <c r="AW40" i="5"/>
  <c r="AW38" i="5"/>
  <c r="AW37" i="5"/>
  <c r="AW36" i="5"/>
  <c r="AW35" i="5"/>
  <c r="AW34" i="5"/>
  <c r="AW33" i="5"/>
  <c r="AW32" i="5"/>
  <c r="AW31" i="5"/>
  <c r="AW30" i="5"/>
  <c r="AW28" i="5"/>
  <c r="AW27" i="5"/>
  <c r="AW26" i="5"/>
  <c r="AW25" i="5"/>
  <c r="AW24" i="5"/>
  <c r="AW23" i="5"/>
  <c r="AW22" i="5"/>
  <c r="AW21" i="5"/>
  <c r="AW20" i="5"/>
  <c r="AW18" i="5"/>
  <c r="AW17" i="5"/>
  <c r="AW16" i="5"/>
  <c r="AW15" i="5"/>
  <c r="AW14" i="5"/>
  <c r="AW13" i="5"/>
  <c r="AW12" i="5"/>
  <c r="AW11" i="5"/>
  <c r="AW10" i="5"/>
  <c r="H22" i="35" l="1"/>
  <c r="H20" i="35"/>
  <c r="G23" i="35"/>
  <c r="F23" i="35"/>
  <c r="H17" i="35"/>
  <c r="H12" i="35"/>
  <c r="G15" i="35"/>
  <c r="H11" i="35"/>
  <c r="H10" i="35"/>
  <c r="H7" i="35"/>
  <c r="H23" i="35"/>
  <c r="H14" i="35"/>
  <c r="H15" i="35" s="1"/>
  <c r="H19" i="35"/>
  <c r="J9" i="35"/>
  <c r="K17" i="35"/>
  <c r="L9" i="35"/>
  <c r="L14" i="35"/>
  <c r="AJ201" i="5"/>
  <c r="M9" i="35"/>
  <c r="M14" i="35"/>
  <c r="J10" i="35"/>
  <c r="J18" i="35"/>
  <c r="K10" i="35"/>
  <c r="L19" i="35"/>
  <c r="J21" i="35"/>
  <c r="K21" i="35"/>
  <c r="L21" i="35"/>
  <c r="M21" i="35"/>
  <c r="K14" i="35"/>
  <c r="L16" i="35"/>
  <c r="L20" i="35"/>
  <c r="L22" i="35"/>
  <c r="J20" i="35"/>
  <c r="J22" i="35"/>
  <c r="K22" i="35"/>
  <c r="K8" i="35"/>
  <c r="K16" i="35"/>
  <c r="K18" i="35"/>
  <c r="L10" i="35"/>
  <c r="K20" i="35"/>
  <c r="K7" i="35"/>
  <c r="AN302" i="5"/>
  <c r="L7" i="35"/>
  <c r="L8" i="35"/>
  <c r="L18" i="35"/>
  <c r="M10" i="35"/>
  <c r="M8" i="35"/>
  <c r="M16" i="35"/>
  <c r="M18" i="35"/>
  <c r="J14" i="35"/>
  <c r="J17" i="35"/>
  <c r="J19" i="35"/>
  <c r="M20" i="35"/>
  <c r="M22" i="35"/>
  <c r="AR302" i="5"/>
  <c r="M7" i="35"/>
  <c r="J7" i="35"/>
  <c r="T10" i="35"/>
  <c r="AN251" i="5"/>
  <c r="AN201" i="5"/>
  <c r="AJ111" i="5"/>
  <c r="AJ251" i="5"/>
  <c r="AR201" i="5"/>
  <c r="AF251" i="5"/>
  <c r="AR251" i="5"/>
  <c r="AF201" i="5"/>
  <c r="AR111" i="5"/>
  <c r="AF111" i="5"/>
  <c r="AF302" i="5"/>
  <c r="T7" i="35"/>
  <c r="AN111" i="5"/>
  <c r="AJ302" i="5"/>
  <c r="AW251" i="5"/>
  <c r="AW111" i="5"/>
  <c r="T8" i="35"/>
  <c r="Q23" i="35"/>
  <c r="Q15" i="35"/>
  <c r="R15" i="35"/>
  <c r="T22" i="35"/>
  <c r="R23" i="35"/>
  <c r="S23" i="35"/>
  <c r="S15" i="35"/>
  <c r="T19" i="35"/>
  <c r="T13" i="35"/>
  <c r="T9" i="35"/>
  <c r="T14" i="35"/>
  <c r="T11" i="35"/>
  <c r="T12" i="35"/>
  <c r="T18" i="35"/>
  <c r="T17" i="35"/>
  <c r="T21" i="35"/>
  <c r="T20" i="35"/>
  <c r="P23" i="35"/>
  <c r="T16" i="35"/>
  <c r="P15" i="35"/>
  <c r="AW201" i="5"/>
  <c r="AW302" i="5"/>
  <c r="L23" i="5"/>
  <c r="P23" i="5"/>
  <c r="T23" i="5"/>
  <c r="X23" i="5"/>
  <c r="AB23" i="5"/>
  <c r="L24" i="5"/>
  <c r="P24" i="5"/>
  <c r="T24" i="5"/>
  <c r="X24" i="5"/>
  <c r="AB24" i="5"/>
  <c r="L25" i="5"/>
  <c r="P25" i="5"/>
  <c r="T25" i="5"/>
  <c r="X25" i="5"/>
  <c r="AB25" i="5"/>
  <c r="L26" i="5"/>
  <c r="P26" i="5"/>
  <c r="T26" i="5"/>
  <c r="X26" i="5"/>
  <c r="AB26" i="5"/>
  <c r="L27" i="5"/>
  <c r="P27" i="5"/>
  <c r="T27" i="5"/>
  <c r="X27" i="5"/>
  <c r="AB27" i="5"/>
  <c r="L28" i="5"/>
  <c r="P28" i="5"/>
  <c r="T28" i="5"/>
  <c r="X28" i="5"/>
  <c r="AB28" i="5"/>
  <c r="L30" i="5"/>
  <c r="P30" i="5"/>
  <c r="T30" i="5"/>
  <c r="X30" i="5"/>
  <c r="AB30" i="5"/>
  <c r="L31" i="5"/>
  <c r="P31" i="5"/>
  <c r="T31" i="5"/>
  <c r="X31" i="5"/>
  <c r="AB31" i="5"/>
  <c r="L32" i="5"/>
  <c r="P32" i="5"/>
  <c r="T32" i="5"/>
  <c r="X32" i="5"/>
  <c r="AB32" i="5"/>
  <c r="L33" i="5"/>
  <c r="P33" i="5"/>
  <c r="T33" i="5"/>
  <c r="X33" i="5"/>
  <c r="AB33" i="5"/>
  <c r="L34" i="5"/>
  <c r="P34" i="5"/>
  <c r="T34" i="5"/>
  <c r="X34" i="5"/>
  <c r="AB34" i="5"/>
  <c r="L35" i="5"/>
  <c r="P35" i="5"/>
  <c r="T35" i="5"/>
  <c r="X35" i="5"/>
  <c r="AB35" i="5"/>
  <c r="L36" i="5"/>
  <c r="P36" i="5"/>
  <c r="T36" i="5"/>
  <c r="X36" i="5"/>
  <c r="AB36" i="5"/>
  <c r="L37" i="5"/>
  <c r="P37" i="5"/>
  <c r="T37" i="5"/>
  <c r="X37" i="5"/>
  <c r="AB37" i="5"/>
  <c r="L38" i="5"/>
  <c r="P38" i="5"/>
  <c r="T38" i="5"/>
  <c r="X38" i="5"/>
  <c r="AB38" i="5"/>
  <c r="L40" i="5"/>
  <c r="P40" i="5"/>
  <c r="T40" i="5"/>
  <c r="X40" i="5"/>
  <c r="AB40" i="5"/>
  <c r="L41" i="5"/>
  <c r="P41" i="5"/>
  <c r="T41" i="5"/>
  <c r="X41" i="5"/>
  <c r="AB41" i="5"/>
  <c r="L42" i="5"/>
  <c r="P42" i="5"/>
  <c r="T42" i="5"/>
  <c r="X42" i="5"/>
  <c r="AB42" i="5"/>
  <c r="L43" i="5"/>
  <c r="P43" i="5"/>
  <c r="T43" i="5"/>
  <c r="X43" i="5"/>
  <c r="AB43" i="5"/>
  <c r="L44" i="5"/>
  <c r="P44" i="5"/>
  <c r="T44" i="5"/>
  <c r="X44" i="5"/>
  <c r="AB44" i="5"/>
  <c r="L45" i="5"/>
  <c r="P45" i="5"/>
  <c r="T45" i="5"/>
  <c r="X45" i="5"/>
  <c r="AB45" i="5"/>
  <c r="L46" i="5"/>
  <c r="P46" i="5"/>
  <c r="T46" i="5"/>
  <c r="X46" i="5"/>
  <c r="AB46" i="5"/>
  <c r="L47" i="5"/>
  <c r="P47" i="5"/>
  <c r="T47" i="5"/>
  <c r="X47" i="5"/>
  <c r="AB47" i="5"/>
  <c r="L48" i="5"/>
  <c r="P48" i="5"/>
  <c r="T48" i="5"/>
  <c r="X48" i="5"/>
  <c r="AB48" i="5"/>
  <c r="L50" i="5"/>
  <c r="P50" i="5"/>
  <c r="T50" i="5"/>
  <c r="X50" i="5"/>
  <c r="AB50" i="5"/>
  <c r="L51" i="5"/>
  <c r="P51" i="5"/>
  <c r="T51" i="5"/>
  <c r="X51" i="5"/>
  <c r="AB51" i="5"/>
  <c r="L52" i="5"/>
  <c r="P52" i="5"/>
  <c r="T52" i="5"/>
  <c r="X52" i="5"/>
  <c r="AB52" i="5"/>
  <c r="L53" i="5"/>
  <c r="P53" i="5"/>
  <c r="T53" i="5"/>
  <c r="X53" i="5"/>
  <c r="AB53" i="5"/>
  <c r="L54" i="5"/>
  <c r="P54" i="5"/>
  <c r="T54" i="5"/>
  <c r="X54" i="5"/>
  <c r="AB54" i="5"/>
  <c r="L55" i="5"/>
  <c r="P55" i="5"/>
  <c r="T55" i="5"/>
  <c r="X55" i="5"/>
  <c r="AB55" i="5"/>
  <c r="L56" i="5"/>
  <c r="P56" i="5"/>
  <c r="T56" i="5"/>
  <c r="X56" i="5"/>
  <c r="AB56" i="5"/>
  <c r="L57" i="5"/>
  <c r="P57" i="5"/>
  <c r="T57" i="5"/>
  <c r="X57" i="5"/>
  <c r="AB57" i="5"/>
  <c r="L58" i="5"/>
  <c r="P58" i="5"/>
  <c r="T58" i="5"/>
  <c r="X58" i="5"/>
  <c r="AB58" i="5"/>
  <c r="T23" i="35" l="1"/>
  <c r="T15" i="35"/>
  <c r="L298" i="5"/>
  <c r="V11" i="35"/>
  <c r="V12" i="35"/>
  <c r="V13" i="35"/>
  <c r="L269" i="5"/>
  <c r="AB240" i="5"/>
  <c r="X240" i="5"/>
  <c r="T240" i="5"/>
  <c r="P240" i="5"/>
  <c r="L240" i="5"/>
  <c r="AB238" i="5"/>
  <c r="X238" i="5"/>
  <c r="T238" i="5"/>
  <c r="P238" i="5"/>
  <c r="L238" i="5"/>
  <c r="AB237" i="5"/>
  <c r="X237" i="5"/>
  <c r="T237" i="5"/>
  <c r="P237" i="5"/>
  <c r="L237" i="5"/>
  <c r="AB236" i="5"/>
  <c r="X236" i="5"/>
  <c r="T236" i="5"/>
  <c r="P236" i="5"/>
  <c r="L236" i="5"/>
  <c r="AB235" i="5"/>
  <c r="X235" i="5"/>
  <c r="T235" i="5"/>
  <c r="P235" i="5"/>
  <c r="L235" i="5"/>
  <c r="AB234" i="5"/>
  <c r="X234" i="5"/>
  <c r="T234" i="5"/>
  <c r="P234" i="5"/>
  <c r="L234" i="5"/>
  <c r="AB233" i="5"/>
  <c r="X233" i="5"/>
  <c r="T233" i="5"/>
  <c r="P233" i="5"/>
  <c r="L233" i="5"/>
  <c r="AB232" i="5"/>
  <c r="X232" i="5"/>
  <c r="T232" i="5"/>
  <c r="P232" i="5"/>
  <c r="L232" i="5"/>
  <c r="AB231" i="5"/>
  <c r="X231" i="5"/>
  <c r="T231" i="5"/>
  <c r="P231" i="5"/>
  <c r="L231" i="5"/>
  <c r="AB224" i="5"/>
  <c r="X224" i="5"/>
  <c r="T224" i="5"/>
  <c r="P224" i="5"/>
  <c r="L224" i="5"/>
  <c r="AB124" i="5"/>
  <c r="X124" i="5"/>
  <c r="T124" i="5"/>
  <c r="P124" i="5"/>
  <c r="L124" i="5"/>
  <c r="AB269" i="5"/>
  <c r="X269" i="5"/>
  <c r="T269" i="5"/>
  <c r="P269" i="5"/>
  <c r="AB230" i="5"/>
  <c r="X230" i="5"/>
  <c r="T230" i="5"/>
  <c r="P230" i="5"/>
  <c r="L230" i="5"/>
  <c r="AB228" i="5"/>
  <c r="X228" i="5"/>
  <c r="T228" i="5"/>
  <c r="P228" i="5"/>
  <c r="L228" i="5"/>
  <c r="AB227" i="5"/>
  <c r="X227" i="5"/>
  <c r="T227" i="5"/>
  <c r="P227" i="5"/>
  <c r="L227" i="5"/>
  <c r="AB226" i="5"/>
  <c r="X226" i="5"/>
  <c r="T226" i="5"/>
  <c r="P226" i="5"/>
  <c r="L226" i="5"/>
  <c r="AB225" i="5"/>
  <c r="X225" i="5"/>
  <c r="T225" i="5"/>
  <c r="P225" i="5"/>
  <c r="L225" i="5"/>
  <c r="AB223" i="5"/>
  <c r="X223" i="5"/>
  <c r="T223" i="5"/>
  <c r="P223" i="5"/>
  <c r="L223" i="5"/>
  <c r="AB222" i="5"/>
  <c r="X222" i="5"/>
  <c r="T222" i="5"/>
  <c r="P222" i="5"/>
  <c r="L222" i="5"/>
  <c r="AB221" i="5"/>
  <c r="X221" i="5"/>
  <c r="T221" i="5"/>
  <c r="P221" i="5"/>
  <c r="L221" i="5"/>
  <c r="AB123" i="5"/>
  <c r="X123" i="5"/>
  <c r="T123" i="5"/>
  <c r="P123" i="5"/>
  <c r="L123" i="5"/>
  <c r="AB268" i="5"/>
  <c r="X268" i="5"/>
  <c r="T268" i="5"/>
  <c r="P268" i="5"/>
  <c r="L268" i="5"/>
  <c r="L16" i="5" l="1"/>
  <c r="P16" i="5"/>
  <c r="T16" i="5"/>
  <c r="X16" i="5"/>
  <c r="AB16" i="5"/>
  <c r="AA302" i="5"/>
  <c r="Z302" i="5"/>
  <c r="Y302" i="5"/>
  <c r="W302" i="5"/>
  <c r="V302" i="5"/>
  <c r="U302" i="5"/>
  <c r="S302" i="5"/>
  <c r="R302" i="5"/>
  <c r="Q302" i="5"/>
  <c r="O302" i="5"/>
  <c r="N302" i="5"/>
  <c r="M302" i="5"/>
  <c r="AB301" i="5"/>
  <c r="X301" i="5"/>
  <c r="T301" i="5"/>
  <c r="P301" i="5"/>
  <c r="L301" i="5"/>
  <c r="AB300" i="5"/>
  <c r="X300" i="5"/>
  <c r="T300" i="5"/>
  <c r="P300" i="5"/>
  <c r="L300" i="5"/>
  <c r="AB299" i="5"/>
  <c r="X299" i="5"/>
  <c r="T299" i="5"/>
  <c r="P299" i="5"/>
  <c r="L299" i="5"/>
  <c r="AB298" i="5"/>
  <c r="X298" i="5"/>
  <c r="T298" i="5"/>
  <c r="P298" i="5"/>
  <c r="AB297" i="5"/>
  <c r="X297" i="5"/>
  <c r="T297" i="5"/>
  <c r="P297" i="5"/>
  <c r="L297" i="5"/>
  <c r="AB296" i="5"/>
  <c r="X296" i="5"/>
  <c r="T296" i="5"/>
  <c r="P296" i="5"/>
  <c r="L296" i="5"/>
  <c r="AB295" i="5"/>
  <c r="X295" i="5"/>
  <c r="T295" i="5"/>
  <c r="P295" i="5"/>
  <c r="L295" i="5"/>
  <c r="AB293" i="5"/>
  <c r="X293" i="5"/>
  <c r="T293" i="5"/>
  <c r="P293" i="5"/>
  <c r="L293" i="5"/>
  <c r="AB292" i="5"/>
  <c r="X292" i="5"/>
  <c r="T292" i="5"/>
  <c r="P292" i="5"/>
  <c r="L292" i="5"/>
  <c r="AB291" i="5"/>
  <c r="X291" i="5"/>
  <c r="T291" i="5"/>
  <c r="P291" i="5"/>
  <c r="L291" i="5"/>
  <c r="AB290" i="5"/>
  <c r="X290" i="5"/>
  <c r="T290" i="5"/>
  <c r="P290" i="5"/>
  <c r="L290" i="5"/>
  <c r="AB289" i="5"/>
  <c r="X289" i="5"/>
  <c r="T289" i="5"/>
  <c r="P289" i="5"/>
  <c r="L289" i="5"/>
  <c r="AB288" i="5"/>
  <c r="X288" i="5"/>
  <c r="T288" i="5"/>
  <c r="P288" i="5"/>
  <c r="L288" i="5"/>
  <c r="AB287" i="5"/>
  <c r="X287" i="5"/>
  <c r="T287" i="5"/>
  <c r="P287" i="5"/>
  <c r="L287" i="5"/>
  <c r="AB286" i="5"/>
  <c r="X286" i="5"/>
  <c r="T286" i="5"/>
  <c r="P286" i="5"/>
  <c r="L286" i="5"/>
  <c r="AB285" i="5"/>
  <c r="X285" i="5"/>
  <c r="T285" i="5"/>
  <c r="P285" i="5"/>
  <c r="L285" i="5"/>
  <c r="AB283" i="5"/>
  <c r="X283" i="5"/>
  <c r="T283" i="5"/>
  <c r="P283" i="5"/>
  <c r="L283" i="5"/>
  <c r="AB282" i="5"/>
  <c r="X282" i="5"/>
  <c r="T282" i="5"/>
  <c r="P282" i="5"/>
  <c r="L282" i="5"/>
  <c r="AB281" i="5"/>
  <c r="X281" i="5"/>
  <c r="T281" i="5"/>
  <c r="P281" i="5"/>
  <c r="L281" i="5"/>
  <c r="AB280" i="5"/>
  <c r="X280" i="5"/>
  <c r="T280" i="5"/>
  <c r="P280" i="5"/>
  <c r="L280" i="5"/>
  <c r="AB279" i="5"/>
  <c r="X279" i="5"/>
  <c r="T279" i="5"/>
  <c r="P279" i="5"/>
  <c r="L279" i="5"/>
  <c r="AB278" i="5"/>
  <c r="X278" i="5"/>
  <c r="T278" i="5"/>
  <c r="P278" i="5"/>
  <c r="L278" i="5"/>
  <c r="AB277" i="5"/>
  <c r="X277" i="5"/>
  <c r="T277" i="5"/>
  <c r="P277" i="5"/>
  <c r="L277" i="5"/>
  <c r="AB276" i="5"/>
  <c r="X276" i="5"/>
  <c r="T276" i="5"/>
  <c r="P276" i="5"/>
  <c r="L276" i="5"/>
  <c r="AB275" i="5"/>
  <c r="X275" i="5"/>
  <c r="T275" i="5"/>
  <c r="P275" i="5"/>
  <c r="L275" i="5"/>
  <c r="AB273" i="5"/>
  <c r="X273" i="5"/>
  <c r="T273" i="5"/>
  <c r="P273" i="5"/>
  <c r="L273" i="5"/>
  <c r="AB272" i="5"/>
  <c r="X272" i="5"/>
  <c r="T272" i="5"/>
  <c r="P272" i="5"/>
  <c r="L272" i="5"/>
  <c r="AB271" i="5"/>
  <c r="X271" i="5"/>
  <c r="T271" i="5"/>
  <c r="P271" i="5"/>
  <c r="L271" i="5"/>
  <c r="AB270" i="5"/>
  <c r="X270" i="5"/>
  <c r="T270" i="5"/>
  <c r="P270" i="5"/>
  <c r="L270" i="5"/>
  <c r="AB267" i="5"/>
  <c r="X267" i="5"/>
  <c r="T267" i="5"/>
  <c r="P267" i="5"/>
  <c r="L267" i="5"/>
  <c r="AB266" i="5"/>
  <c r="X266" i="5"/>
  <c r="T266" i="5"/>
  <c r="P266" i="5"/>
  <c r="L266" i="5"/>
  <c r="AB265" i="5"/>
  <c r="X265" i="5"/>
  <c r="T265" i="5"/>
  <c r="P265" i="5"/>
  <c r="L265" i="5"/>
  <c r="AB263" i="5"/>
  <c r="X263" i="5"/>
  <c r="T263" i="5"/>
  <c r="P263" i="5"/>
  <c r="L263" i="5"/>
  <c r="AB262" i="5"/>
  <c r="X262" i="5"/>
  <c r="T262" i="5"/>
  <c r="P262" i="5"/>
  <c r="L262" i="5"/>
  <c r="AB261" i="5"/>
  <c r="X261" i="5"/>
  <c r="T261" i="5"/>
  <c r="P261" i="5"/>
  <c r="L261" i="5"/>
  <c r="AB260" i="5"/>
  <c r="X260" i="5"/>
  <c r="T260" i="5"/>
  <c r="P260" i="5"/>
  <c r="L260" i="5"/>
  <c r="AB220" i="5"/>
  <c r="X220" i="5"/>
  <c r="T220" i="5"/>
  <c r="P220" i="5"/>
  <c r="L220" i="5"/>
  <c r="AB218" i="5"/>
  <c r="X218" i="5"/>
  <c r="T218" i="5"/>
  <c r="P218" i="5"/>
  <c r="L218" i="5"/>
  <c r="AB217" i="5"/>
  <c r="X217" i="5"/>
  <c r="T217" i="5"/>
  <c r="P217" i="5"/>
  <c r="L217" i="5"/>
  <c r="AB216" i="5"/>
  <c r="X216" i="5"/>
  <c r="T216" i="5"/>
  <c r="P216" i="5"/>
  <c r="L216" i="5"/>
  <c r="AB215" i="5"/>
  <c r="X215" i="5"/>
  <c r="T215" i="5"/>
  <c r="P215" i="5"/>
  <c r="L215" i="5"/>
  <c r="AB214" i="5"/>
  <c r="X214" i="5"/>
  <c r="T214" i="5"/>
  <c r="P214" i="5"/>
  <c r="L214" i="5"/>
  <c r="AB213" i="5"/>
  <c r="X213" i="5"/>
  <c r="T213" i="5"/>
  <c r="P213" i="5"/>
  <c r="L213" i="5"/>
  <c r="AB212" i="5"/>
  <c r="X212" i="5"/>
  <c r="T212" i="5"/>
  <c r="P212" i="5"/>
  <c r="L212" i="5"/>
  <c r="AB211" i="5"/>
  <c r="X211" i="5"/>
  <c r="T211" i="5"/>
  <c r="P211" i="5"/>
  <c r="L211" i="5"/>
  <c r="AB210" i="5"/>
  <c r="X210" i="5"/>
  <c r="T210" i="5"/>
  <c r="P210" i="5"/>
  <c r="L210" i="5"/>
  <c r="AB248" i="5"/>
  <c r="X248" i="5"/>
  <c r="T248" i="5"/>
  <c r="P248" i="5"/>
  <c r="L248" i="5"/>
  <c r="AB247" i="5"/>
  <c r="X247" i="5"/>
  <c r="T247" i="5"/>
  <c r="P247" i="5"/>
  <c r="L247" i="5"/>
  <c r="AB246" i="5"/>
  <c r="X246" i="5"/>
  <c r="T246" i="5"/>
  <c r="P246" i="5"/>
  <c r="L246" i="5"/>
  <c r="AB245" i="5"/>
  <c r="X245" i="5"/>
  <c r="T245" i="5"/>
  <c r="P245" i="5"/>
  <c r="L245" i="5"/>
  <c r="AB244" i="5"/>
  <c r="X244" i="5"/>
  <c r="T244" i="5"/>
  <c r="P244" i="5"/>
  <c r="L244" i="5"/>
  <c r="AB243" i="5"/>
  <c r="X243" i="5"/>
  <c r="T243" i="5"/>
  <c r="P243" i="5"/>
  <c r="L243" i="5"/>
  <c r="AB242" i="5"/>
  <c r="X242" i="5"/>
  <c r="T242" i="5"/>
  <c r="P242" i="5"/>
  <c r="L242" i="5"/>
  <c r="AB241" i="5"/>
  <c r="X241" i="5"/>
  <c r="T241" i="5"/>
  <c r="P241" i="5"/>
  <c r="L241" i="5"/>
  <c r="AB193" i="5"/>
  <c r="X193" i="5"/>
  <c r="T193" i="5"/>
  <c r="P193" i="5"/>
  <c r="L193" i="5"/>
  <c r="AB192" i="5"/>
  <c r="X192" i="5"/>
  <c r="T192" i="5"/>
  <c r="P192" i="5"/>
  <c r="L192" i="5"/>
  <c r="AB191" i="5"/>
  <c r="X191" i="5"/>
  <c r="T191" i="5"/>
  <c r="P191" i="5"/>
  <c r="L191" i="5"/>
  <c r="AB180" i="5"/>
  <c r="X180" i="5"/>
  <c r="T180" i="5"/>
  <c r="P180" i="5"/>
  <c r="L180" i="5"/>
  <c r="AB178" i="5"/>
  <c r="X178" i="5"/>
  <c r="T178" i="5"/>
  <c r="P178" i="5"/>
  <c r="L178" i="5"/>
  <c r="AB177" i="5"/>
  <c r="X177" i="5"/>
  <c r="T177" i="5"/>
  <c r="P177" i="5"/>
  <c r="L177" i="5"/>
  <c r="AB176" i="5"/>
  <c r="X176" i="5"/>
  <c r="T176" i="5"/>
  <c r="P176" i="5"/>
  <c r="L176" i="5"/>
  <c r="AB175" i="5"/>
  <c r="X175" i="5"/>
  <c r="T175" i="5"/>
  <c r="P175" i="5"/>
  <c r="L175" i="5"/>
  <c r="AB174" i="5"/>
  <c r="X174" i="5"/>
  <c r="T174" i="5"/>
  <c r="P174" i="5"/>
  <c r="L174" i="5"/>
  <c r="AB173" i="5"/>
  <c r="X173" i="5"/>
  <c r="T173" i="5"/>
  <c r="P173" i="5"/>
  <c r="L173" i="5"/>
  <c r="AB172" i="5"/>
  <c r="X172" i="5"/>
  <c r="T172" i="5"/>
  <c r="P172" i="5"/>
  <c r="L172" i="5"/>
  <c r="AB171" i="5"/>
  <c r="X171" i="5"/>
  <c r="T171" i="5"/>
  <c r="P171" i="5"/>
  <c r="L171" i="5"/>
  <c r="AB170" i="5"/>
  <c r="X170" i="5"/>
  <c r="T170" i="5"/>
  <c r="P170" i="5"/>
  <c r="L170" i="5"/>
  <c r="AB168" i="5"/>
  <c r="X168" i="5"/>
  <c r="T168" i="5"/>
  <c r="P168" i="5"/>
  <c r="L168" i="5"/>
  <c r="AB167" i="5"/>
  <c r="X167" i="5"/>
  <c r="T167" i="5"/>
  <c r="P167" i="5"/>
  <c r="L167" i="5"/>
  <c r="AB166" i="5"/>
  <c r="X166" i="5"/>
  <c r="T166" i="5"/>
  <c r="P166" i="5"/>
  <c r="L166" i="5"/>
  <c r="AB165" i="5"/>
  <c r="X165" i="5"/>
  <c r="T165" i="5"/>
  <c r="P165" i="5"/>
  <c r="L165" i="5"/>
  <c r="AB164" i="5"/>
  <c r="X164" i="5"/>
  <c r="T164" i="5"/>
  <c r="P164" i="5"/>
  <c r="L164" i="5"/>
  <c r="AB163" i="5"/>
  <c r="X163" i="5"/>
  <c r="T163" i="5"/>
  <c r="P163" i="5"/>
  <c r="L163" i="5"/>
  <c r="AB162" i="5"/>
  <c r="X162" i="5"/>
  <c r="T162" i="5"/>
  <c r="P162" i="5"/>
  <c r="L162" i="5"/>
  <c r="L114" i="5"/>
  <c r="P114" i="5"/>
  <c r="T114" i="5"/>
  <c r="X114" i="5"/>
  <c r="AB114" i="5"/>
  <c r="L115" i="5"/>
  <c r="P115" i="5"/>
  <c r="T115" i="5"/>
  <c r="X115" i="5"/>
  <c r="AB115" i="5"/>
  <c r="L116" i="5"/>
  <c r="P116" i="5"/>
  <c r="T116" i="5"/>
  <c r="X116" i="5"/>
  <c r="AB116" i="5"/>
  <c r="L117" i="5"/>
  <c r="P117" i="5"/>
  <c r="T117" i="5"/>
  <c r="X117" i="5"/>
  <c r="AB117" i="5"/>
  <c r="L118" i="5"/>
  <c r="P118" i="5"/>
  <c r="T118" i="5"/>
  <c r="X118" i="5"/>
  <c r="AB118" i="5"/>
  <c r="L120" i="5"/>
  <c r="P120" i="5"/>
  <c r="T120" i="5"/>
  <c r="X120" i="5"/>
  <c r="AB120" i="5"/>
  <c r="L121" i="5"/>
  <c r="P121" i="5"/>
  <c r="T121" i="5"/>
  <c r="X121" i="5"/>
  <c r="AB121" i="5"/>
  <c r="L122" i="5"/>
  <c r="P122" i="5"/>
  <c r="T122" i="5"/>
  <c r="X122" i="5"/>
  <c r="AB122" i="5"/>
  <c r="L125" i="5"/>
  <c r="P125" i="5"/>
  <c r="T125" i="5"/>
  <c r="X125" i="5"/>
  <c r="AB125" i="5"/>
  <c r="L126" i="5"/>
  <c r="P126" i="5"/>
  <c r="T126" i="5"/>
  <c r="X126" i="5"/>
  <c r="AB126" i="5"/>
  <c r="L127" i="5"/>
  <c r="P127" i="5"/>
  <c r="T127" i="5"/>
  <c r="X127" i="5"/>
  <c r="AB127" i="5"/>
  <c r="L128" i="5"/>
  <c r="P128" i="5"/>
  <c r="T128" i="5"/>
  <c r="X128" i="5"/>
  <c r="AB128" i="5"/>
  <c r="L130" i="5"/>
  <c r="P130" i="5"/>
  <c r="T130" i="5"/>
  <c r="X130" i="5"/>
  <c r="AB130" i="5"/>
  <c r="L131" i="5"/>
  <c r="P131" i="5"/>
  <c r="T131" i="5"/>
  <c r="X131" i="5"/>
  <c r="AB131" i="5"/>
  <c r="L132" i="5"/>
  <c r="P132" i="5"/>
  <c r="T132" i="5"/>
  <c r="X132" i="5"/>
  <c r="AB132" i="5"/>
  <c r="L133" i="5"/>
  <c r="P133" i="5"/>
  <c r="T133" i="5"/>
  <c r="X133" i="5"/>
  <c r="AB133" i="5"/>
  <c r="L134" i="5"/>
  <c r="P134" i="5"/>
  <c r="T134" i="5"/>
  <c r="X134" i="5"/>
  <c r="AB134" i="5"/>
  <c r="L135" i="5"/>
  <c r="P135" i="5"/>
  <c r="T135" i="5"/>
  <c r="X135" i="5"/>
  <c r="AB135" i="5"/>
  <c r="L136" i="5"/>
  <c r="P136" i="5"/>
  <c r="T136" i="5"/>
  <c r="X136" i="5"/>
  <c r="AB136" i="5"/>
  <c r="L137" i="5"/>
  <c r="P137" i="5"/>
  <c r="T137" i="5"/>
  <c r="X137" i="5"/>
  <c r="AB137" i="5"/>
  <c r="L138" i="5"/>
  <c r="P138" i="5"/>
  <c r="T138" i="5"/>
  <c r="X138" i="5"/>
  <c r="AB138" i="5"/>
  <c r="L140" i="5"/>
  <c r="P140" i="5"/>
  <c r="T140" i="5"/>
  <c r="X140" i="5"/>
  <c r="AB140" i="5"/>
  <c r="L141" i="5"/>
  <c r="P141" i="5"/>
  <c r="T141" i="5"/>
  <c r="X141" i="5"/>
  <c r="AB141" i="5"/>
  <c r="L142" i="5"/>
  <c r="P142" i="5"/>
  <c r="T142" i="5"/>
  <c r="X142" i="5"/>
  <c r="AB142" i="5"/>
  <c r="L143" i="5"/>
  <c r="P143" i="5"/>
  <c r="T143" i="5"/>
  <c r="X143" i="5"/>
  <c r="AB143" i="5"/>
  <c r="L144" i="5"/>
  <c r="P144" i="5"/>
  <c r="T144" i="5"/>
  <c r="X144" i="5"/>
  <c r="AB144" i="5"/>
  <c r="L145" i="5"/>
  <c r="P145" i="5"/>
  <c r="T145" i="5"/>
  <c r="X145" i="5"/>
  <c r="AB145" i="5"/>
  <c r="L146" i="5"/>
  <c r="P146" i="5"/>
  <c r="T146" i="5"/>
  <c r="X146" i="5"/>
  <c r="AB146" i="5"/>
  <c r="L147" i="5"/>
  <c r="P147" i="5"/>
  <c r="T147" i="5"/>
  <c r="X147" i="5"/>
  <c r="AB147" i="5"/>
  <c r="L148" i="5"/>
  <c r="P148" i="5"/>
  <c r="T148" i="5"/>
  <c r="X148" i="5"/>
  <c r="AB148" i="5"/>
  <c r="L150" i="5"/>
  <c r="P150" i="5"/>
  <c r="T150" i="5"/>
  <c r="X150" i="5"/>
  <c r="AB150" i="5"/>
  <c r="L151" i="5"/>
  <c r="P151" i="5"/>
  <c r="T151" i="5"/>
  <c r="X151" i="5"/>
  <c r="AB151" i="5"/>
  <c r="L152" i="5"/>
  <c r="P152" i="5"/>
  <c r="T152" i="5"/>
  <c r="X152" i="5"/>
  <c r="AB152" i="5"/>
  <c r="L153" i="5"/>
  <c r="P153" i="5"/>
  <c r="T153" i="5"/>
  <c r="X153" i="5"/>
  <c r="AB153" i="5"/>
  <c r="L68" i="5" l="1"/>
  <c r="P68" i="5"/>
  <c r="T68" i="5"/>
  <c r="X68" i="5"/>
  <c r="AB68" i="5"/>
  <c r="L70" i="5"/>
  <c r="P70" i="5"/>
  <c r="T70" i="5"/>
  <c r="X70" i="5"/>
  <c r="AB70" i="5"/>
  <c r="L71" i="5"/>
  <c r="P71" i="5"/>
  <c r="T71" i="5"/>
  <c r="X71" i="5"/>
  <c r="AB71" i="5"/>
  <c r="L72" i="5"/>
  <c r="P72" i="5"/>
  <c r="T72" i="5"/>
  <c r="X72" i="5"/>
  <c r="AB72" i="5"/>
  <c r="L73" i="5"/>
  <c r="P73" i="5"/>
  <c r="T73" i="5"/>
  <c r="X73" i="5"/>
  <c r="AB73" i="5"/>
  <c r="L74" i="5"/>
  <c r="P74" i="5"/>
  <c r="T74" i="5"/>
  <c r="X74" i="5"/>
  <c r="AB74" i="5"/>
  <c r="L75" i="5"/>
  <c r="P75" i="5"/>
  <c r="T75" i="5"/>
  <c r="X75" i="5"/>
  <c r="AB75" i="5"/>
  <c r="L76" i="5"/>
  <c r="P76" i="5"/>
  <c r="T76" i="5"/>
  <c r="X76" i="5"/>
  <c r="AB76" i="5"/>
  <c r="L77" i="5"/>
  <c r="P77" i="5"/>
  <c r="T77" i="5"/>
  <c r="X77" i="5"/>
  <c r="AB77" i="5"/>
  <c r="L78" i="5"/>
  <c r="P78" i="5"/>
  <c r="T78" i="5"/>
  <c r="X78" i="5"/>
  <c r="AB78" i="5"/>
  <c r="L80" i="5"/>
  <c r="P80" i="5"/>
  <c r="T80" i="5"/>
  <c r="X80" i="5"/>
  <c r="AB80" i="5"/>
  <c r="L91" i="5"/>
  <c r="P91" i="5"/>
  <c r="T91" i="5"/>
  <c r="X91" i="5"/>
  <c r="AB91" i="5"/>
  <c r="L92" i="5"/>
  <c r="P92" i="5"/>
  <c r="T92" i="5"/>
  <c r="X92" i="5"/>
  <c r="AB92" i="5"/>
  <c r="L93" i="5"/>
  <c r="P93" i="5"/>
  <c r="T93" i="5"/>
  <c r="X93" i="5"/>
  <c r="AB93" i="5"/>
  <c r="L94" i="5"/>
  <c r="P94" i="5"/>
  <c r="T94" i="5"/>
  <c r="X94" i="5"/>
  <c r="AB94" i="5"/>
  <c r="L95" i="5"/>
  <c r="P95" i="5"/>
  <c r="T95" i="5"/>
  <c r="X95" i="5"/>
  <c r="AB95" i="5"/>
  <c r="L96" i="5"/>
  <c r="P96" i="5"/>
  <c r="T96" i="5"/>
  <c r="X96" i="5"/>
  <c r="AB96" i="5"/>
  <c r="L97" i="5"/>
  <c r="P97" i="5"/>
  <c r="T97" i="5"/>
  <c r="X97" i="5"/>
  <c r="AB97" i="5"/>
  <c r="L98" i="5"/>
  <c r="P98" i="5"/>
  <c r="T98" i="5"/>
  <c r="X98" i="5"/>
  <c r="AB98" i="5"/>
  <c r="L100" i="5"/>
  <c r="P100" i="5"/>
  <c r="T100" i="5"/>
  <c r="X100" i="5"/>
  <c r="AB100" i="5"/>
  <c r="L101" i="5"/>
  <c r="P101" i="5"/>
  <c r="T101" i="5"/>
  <c r="X101" i="5"/>
  <c r="AB101" i="5"/>
  <c r="L102" i="5"/>
  <c r="P102" i="5"/>
  <c r="T102" i="5"/>
  <c r="X102" i="5"/>
  <c r="AB102" i="5"/>
  <c r="L103" i="5"/>
  <c r="P103" i="5"/>
  <c r="T103" i="5"/>
  <c r="X103" i="5"/>
  <c r="AB103" i="5"/>
  <c r="L104" i="5"/>
  <c r="P104" i="5"/>
  <c r="T104" i="5"/>
  <c r="X104" i="5"/>
  <c r="AB104" i="5"/>
  <c r="L105" i="5"/>
  <c r="P105" i="5"/>
  <c r="T105" i="5"/>
  <c r="X105" i="5"/>
  <c r="AB105" i="5"/>
  <c r="L106" i="5"/>
  <c r="P106" i="5"/>
  <c r="T106" i="5"/>
  <c r="X106" i="5"/>
  <c r="AB106" i="5"/>
  <c r="L107" i="5"/>
  <c r="P107" i="5"/>
  <c r="T107" i="5"/>
  <c r="X107" i="5"/>
  <c r="AB107" i="5"/>
  <c r="L108" i="5"/>
  <c r="P108" i="5"/>
  <c r="T108" i="5"/>
  <c r="X108" i="5"/>
  <c r="AB108" i="5"/>
  <c r="L21" i="5"/>
  <c r="P21" i="5"/>
  <c r="T21" i="5"/>
  <c r="X21" i="5"/>
  <c r="AB21" i="5"/>
  <c r="L22" i="5"/>
  <c r="P22" i="5"/>
  <c r="T22" i="5"/>
  <c r="X22" i="5"/>
  <c r="AB22" i="5"/>
  <c r="L61" i="5"/>
  <c r="P61" i="5"/>
  <c r="T61" i="5"/>
  <c r="X61" i="5"/>
  <c r="AB61" i="5"/>
  <c r="V22" i="35" l="1"/>
  <c r="N11" i="35" l="1"/>
  <c r="N12" i="35"/>
  <c r="N13" i="35"/>
  <c r="AB259" i="5"/>
  <c r="X259" i="5"/>
  <c r="T259" i="5"/>
  <c r="P259" i="5"/>
  <c r="AB258" i="5"/>
  <c r="X258" i="5"/>
  <c r="T258" i="5"/>
  <c r="P258" i="5"/>
  <c r="AB257" i="5"/>
  <c r="X257" i="5"/>
  <c r="T257" i="5"/>
  <c r="P257" i="5"/>
  <c r="AB256" i="5"/>
  <c r="X256" i="5"/>
  <c r="T256" i="5"/>
  <c r="P256" i="5"/>
  <c r="AB255" i="5"/>
  <c r="X255" i="5"/>
  <c r="T255" i="5"/>
  <c r="P255" i="5"/>
  <c r="AB253" i="5"/>
  <c r="X253" i="5"/>
  <c r="T253" i="5"/>
  <c r="AB252" i="5"/>
  <c r="X252" i="5"/>
  <c r="T252" i="5"/>
  <c r="P252" i="5"/>
  <c r="AA251" i="5"/>
  <c r="Z251" i="5"/>
  <c r="Y251" i="5"/>
  <c r="W251" i="5"/>
  <c r="V251" i="5"/>
  <c r="U251" i="5"/>
  <c r="S251" i="5"/>
  <c r="R251" i="5"/>
  <c r="Q251" i="5"/>
  <c r="O251" i="5"/>
  <c r="N251" i="5"/>
  <c r="M251" i="5"/>
  <c r="AB250" i="5"/>
  <c r="X250" i="5"/>
  <c r="T250" i="5"/>
  <c r="P250" i="5"/>
  <c r="AB208" i="5"/>
  <c r="X208" i="5"/>
  <c r="T208" i="5"/>
  <c r="P208" i="5"/>
  <c r="AB207" i="5"/>
  <c r="X207" i="5"/>
  <c r="T207" i="5"/>
  <c r="P207" i="5"/>
  <c r="AB206" i="5"/>
  <c r="X206" i="5"/>
  <c r="T206" i="5"/>
  <c r="P206" i="5"/>
  <c r="AB205" i="5"/>
  <c r="X205" i="5"/>
  <c r="T205" i="5"/>
  <c r="P205" i="5"/>
  <c r="AB204" i="5"/>
  <c r="X204" i="5"/>
  <c r="T204" i="5"/>
  <c r="P204" i="5"/>
  <c r="AB203" i="5"/>
  <c r="X203" i="5"/>
  <c r="T203" i="5"/>
  <c r="P203" i="5"/>
  <c r="AB202" i="5"/>
  <c r="X202" i="5"/>
  <c r="T202" i="5"/>
  <c r="P202" i="5"/>
  <c r="AA201" i="5"/>
  <c r="Z201" i="5"/>
  <c r="Y201" i="5"/>
  <c r="W201" i="5"/>
  <c r="V201" i="5"/>
  <c r="U201" i="5"/>
  <c r="S201" i="5"/>
  <c r="R201" i="5"/>
  <c r="Q201" i="5"/>
  <c r="O201" i="5"/>
  <c r="N201" i="5"/>
  <c r="M201" i="5"/>
  <c r="AB200" i="5"/>
  <c r="X200" i="5"/>
  <c r="T200" i="5"/>
  <c r="P200" i="5"/>
  <c r="AB198" i="5"/>
  <c r="X198" i="5"/>
  <c r="T198" i="5"/>
  <c r="P198" i="5"/>
  <c r="AB197" i="5"/>
  <c r="X197" i="5"/>
  <c r="T197" i="5"/>
  <c r="P197" i="5"/>
  <c r="AB196" i="5"/>
  <c r="X196" i="5"/>
  <c r="T196" i="5"/>
  <c r="P196" i="5"/>
  <c r="AB195" i="5"/>
  <c r="X195" i="5"/>
  <c r="T195" i="5"/>
  <c r="P195" i="5"/>
  <c r="AB194" i="5"/>
  <c r="X194" i="5"/>
  <c r="T194" i="5"/>
  <c r="P194" i="5"/>
  <c r="AB161" i="5"/>
  <c r="X161" i="5"/>
  <c r="T161" i="5"/>
  <c r="P161" i="5"/>
  <c r="AB158" i="5"/>
  <c r="X158" i="5"/>
  <c r="T158" i="5"/>
  <c r="P158" i="5"/>
  <c r="AB157" i="5"/>
  <c r="X157" i="5"/>
  <c r="T157" i="5"/>
  <c r="P157" i="5"/>
  <c r="AB156" i="5"/>
  <c r="X156" i="5"/>
  <c r="T156" i="5"/>
  <c r="P156" i="5"/>
  <c r="AB155" i="5"/>
  <c r="X155" i="5"/>
  <c r="T155" i="5"/>
  <c r="P155" i="5"/>
  <c r="AB154" i="5"/>
  <c r="X154" i="5"/>
  <c r="T154" i="5"/>
  <c r="P154" i="5"/>
  <c r="AB113" i="5"/>
  <c r="X113" i="5"/>
  <c r="T113" i="5"/>
  <c r="P113" i="5"/>
  <c r="AB112" i="5"/>
  <c r="X112" i="5"/>
  <c r="T112" i="5"/>
  <c r="P112" i="5"/>
  <c r="AA111" i="5"/>
  <c r="Z111" i="5"/>
  <c r="Y111" i="5"/>
  <c r="W111" i="5"/>
  <c r="V111" i="5"/>
  <c r="U111" i="5"/>
  <c r="S111" i="5"/>
  <c r="R111" i="5"/>
  <c r="Q111" i="5"/>
  <c r="O111" i="5"/>
  <c r="N111" i="5"/>
  <c r="M111" i="5"/>
  <c r="AB110" i="5"/>
  <c r="X110" i="5"/>
  <c r="T110" i="5"/>
  <c r="P110" i="5"/>
  <c r="AB67" i="5"/>
  <c r="X67" i="5"/>
  <c r="T67" i="5"/>
  <c r="P67" i="5"/>
  <c r="AB66" i="5"/>
  <c r="X66" i="5"/>
  <c r="T66" i="5"/>
  <c r="P66" i="5"/>
  <c r="AB65" i="5"/>
  <c r="X65" i="5"/>
  <c r="T65" i="5"/>
  <c r="P65" i="5"/>
  <c r="AB64" i="5"/>
  <c r="X64" i="5"/>
  <c r="T64" i="5"/>
  <c r="P64" i="5"/>
  <c r="AB63" i="5"/>
  <c r="X63" i="5"/>
  <c r="T63" i="5"/>
  <c r="P63" i="5"/>
  <c r="AB62" i="5"/>
  <c r="X62" i="5"/>
  <c r="T62" i="5"/>
  <c r="P62" i="5"/>
  <c r="AB20" i="5"/>
  <c r="X20" i="5"/>
  <c r="T20" i="5"/>
  <c r="P20" i="5"/>
  <c r="AB18" i="5"/>
  <c r="X18" i="5"/>
  <c r="T18" i="5"/>
  <c r="P18" i="5"/>
  <c r="AB17" i="5"/>
  <c r="X17" i="5"/>
  <c r="T17" i="5"/>
  <c r="P17" i="5"/>
  <c r="AB15" i="5"/>
  <c r="X15" i="5"/>
  <c r="T15" i="5"/>
  <c r="P15" i="5"/>
  <c r="AB14" i="5"/>
  <c r="X14" i="5"/>
  <c r="T14" i="5"/>
  <c r="P14" i="5"/>
  <c r="AB13" i="5"/>
  <c r="X13" i="5"/>
  <c r="T13" i="5"/>
  <c r="P13" i="5"/>
  <c r="AB12" i="5"/>
  <c r="X12" i="5"/>
  <c r="T12" i="5"/>
  <c r="P12" i="5"/>
  <c r="AB11" i="5"/>
  <c r="X11" i="5"/>
  <c r="T11" i="5"/>
  <c r="P11" i="5"/>
  <c r="AB10" i="5"/>
  <c r="X10" i="5"/>
  <c r="T10" i="5"/>
  <c r="P10" i="5"/>
  <c r="D7" i="35"/>
  <c r="D8" i="35"/>
  <c r="D9" i="35"/>
  <c r="D10" i="35"/>
  <c r="D11" i="35"/>
  <c r="D12" i="35"/>
  <c r="D13" i="35"/>
  <c r="D14" i="35"/>
  <c r="C7" i="35"/>
  <c r="C8" i="35"/>
  <c r="C9" i="35"/>
  <c r="C10" i="35"/>
  <c r="C11" i="35"/>
  <c r="C12" i="35"/>
  <c r="C13" i="35"/>
  <c r="C14" i="35"/>
  <c r="N22" i="35" l="1"/>
  <c r="AB111" i="5"/>
  <c r="AB201" i="5"/>
  <c r="T111" i="5"/>
  <c r="X251" i="5"/>
  <c r="P302" i="5"/>
  <c r="T251" i="5"/>
  <c r="X302" i="5"/>
  <c r="X111" i="5"/>
  <c r="P111" i="5"/>
  <c r="P201" i="5"/>
  <c r="AB302" i="5"/>
  <c r="T201" i="5"/>
  <c r="P251" i="5"/>
  <c r="N21" i="35"/>
  <c r="N19" i="35"/>
  <c r="N20" i="35"/>
  <c r="AB251" i="5"/>
  <c r="X201" i="5"/>
  <c r="T302" i="5"/>
  <c r="M23" i="35" l="1"/>
  <c r="L23" i="35"/>
  <c r="J23" i="35"/>
  <c r="K23" i="35"/>
  <c r="N17" i="35"/>
  <c r="N8" i="35"/>
  <c r="N10" i="35"/>
  <c r="N18" i="35"/>
  <c r="N9" i="35"/>
  <c r="M15" i="35"/>
  <c r="L15" i="35"/>
  <c r="J15" i="35"/>
  <c r="K15" i="35"/>
  <c r="N14" i="35"/>
  <c r="N16" i="35"/>
  <c r="N7" i="35"/>
  <c r="N23" i="35" l="1"/>
  <c r="N15" i="35"/>
  <c r="L259" i="5" l="1"/>
  <c r="L258" i="5"/>
  <c r="L257" i="5"/>
  <c r="L256" i="5"/>
  <c r="L255" i="5"/>
  <c r="L253" i="5"/>
  <c r="L252" i="5"/>
  <c r="L302" i="5" l="1"/>
  <c r="L12" i="5"/>
  <c r="L15" i="5"/>
  <c r="K4" i="5"/>
  <c r="V17" i="35"/>
  <c r="L62" i="5"/>
  <c r="L63" i="5"/>
  <c r="L64" i="5"/>
  <c r="L65" i="5"/>
  <c r="L66" i="5"/>
  <c r="L67" i="5"/>
  <c r="L110" i="5"/>
  <c r="L250" i="5"/>
  <c r="L208" i="5"/>
  <c r="L207" i="5"/>
  <c r="L206" i="5"/>
  <c r="L205" i="5"/>
  <c r="L204" i="5"/>
  <c r="L203" i="5"/>
  <c r="L202" i="5"/>
  <c r="L200" i="5"/>
  <c r="L198" i="5"/>
  <c r="L197" i="5"/>
  <c r="L196" i="5"/>
  <c r="L195" i="5"/>
  <c r="L194" i="5"/>
  <c r="L161" i="5"/>
  <c r="L158" i="5"/>
  <c r="L157" i="5"/>
  <c r="L156" i="5"/>
  <c r="L155" i="5"/>
  <c r="L154" i="5"/>
  <c r="L113" i="5"/>
  <c r="L112" i="5"/>
  <c r="L13" i="5"/>
  <c r="L14" i="5"/>
  <c r="L17" i="5"/>
  <c r="V18" i="35" s="1"/>
  <c r="L18" i="5"/>
  <c r="L20" i="5"/>
  <c r="V21" i="35" s="1"/>
  <c r="L10" i="5"/>
  <c r="V8" i="35" l="1"/>
  <c r="L160" i="5"/>
  <c r="L60" i="5"/>
  <c r="V7" i="35"/>
  <c r="V14" i="35"/>
  <c r="V10" i="35"/>
  <c r="V16" i="35"/>
  <c r="V20" i="35"/>
  <c r="V19" i="35"/>
  <c r="V9" i="35"/>
  <c r="L201" i="5"/>
  <c r="L111" i="5"/>
  <c r="L251" i="5"/>
  <c r="V23" i="35" l="1"/>
  <c r="V15" i="35"/>
  <c r="G24" i="35" l="1"/>
  <c r="F24" i="35" l="1"/>
  <c r="H24" i="35" s="1"/>
  <c r="T24" i="35" l="1"/>
  <c r="N24" i="35"/>
  <c r="AB60" i="5"/>
  <c r="T60" i="5"/>
  <c r="X60" i="5"/>
  <c r="AR60" i="5"/>
  <c r="AW60" i="5"/>
  <c r="AJ60" i="5"/>
  <c r="AN60" i="5"/>
  <c r="AF60" i="5"/>
  <c r="S303" i="5"/>
  <c r="AD303" i="5"/>
  <c r="U303" i="5"/>
  <c r="AE303" i="5"/>
  <c r="AP303" i="5"/>
  <c r="W303" i="5"/>
  <c r="AH303" i="5"/>
  <c r="AR160" i="5"/>
  <c r="T160" i="5"/>
  <c r="V303" i="5"/>
  <c r="N303" i="5"/>
  <c r="Y303" i="5"/>
  <c r="AI303" i="5"/>
  <c r="AT303" i="5"/>
  <c r="X160" i="5"/>
  <c r="X303" i="5" s="1"/>
  <c r="AG303" i="5"/>
  <c r="O303" i="5"/>
  <c r="Z303" i="5"/>
  <c r="AK303" i="5"/>
  <c r="AU303" i="5"/>
  <c r="I304" i="5"/>
  <c r="AQ303" i="5"/>
  <c r="AF160" i="5"/>
  <c r="AO303" i="5"/>
  <c r="AJ160" i="5"/>
  <c r="Q303" i="5"/>
  <c r="AA303" i="5"/>
  <c r="AL303" i="5"/>
  <c r="AV303" i="5"/>
  <c r="P160" i="5"/>
  <c r="AW160" i="5"/>
  <c r="AW303" i="5" s="1"/>
  <c r="P60" i="5"/>
  <c r="M303" i="5"/>
  <c r="AS303" i="5"/>
  <c r="AN160" i="5"/>
  <c r="R303" i="5"/>
  <c r="AC303" i="5"/>
  <c r="AM303" i="5"/>
  <c r="AB160" i="5"/>
  <c r="AB303" i="5" s="1"/>
  <c r="AF303" i="5" l="1"/>
  <c r="P303" i="5"/>
  <c r="AR303" i="5"/>
  <c r="T303" i="5"/>
  <c r="AN303" i="5"/>
  <c r="AJ303" i="5"/>
</calcChain>
</file>

<file path=xl/sharedStrings.xml><?xml version="1.0" encoding="utf-8"?>
<sst xmlns="http://schemas.openxmlformats.org/spreadsheetml/2006/main" count="376" uniqueCount="198">
  <si>
    <t>UK PACT Country Funds : Output-Based Budget v9.3</t>
  </si>
  <si>
    <t xml:space="preserve"> </t>
  </si>
  <si>
    <t>Project name:</t>
  </si>
  <si>
    <t>Application reference number (If applicable):</t>
  </si>
  <si>
    <t>Lead implementer (organisation) name:</t>
  </si>
  <si>
    <t>Local currency used for project costs:</t>
  </si>
  <si>
    <t>GBP exchange rate used in budget:</t>
  </si>
  <si>
    <t xml:space="preserve">Direct Costs Range Guidance and Evidence Requirements </t>
  </si>
  <si>
    <t xml:space="preserve">Important: Budgets, including day rates, will be assessed as part of the recruitment process. Day rates should be in line with local market rates and should also provide value for money. The suggested price ranges for personnel provided below include a cap for the maximum cost of day rates we will accept. Please bear in mind that this is ODA funding so value for money will be subject to high levels of scrutiny. Prices must reflect the accurate costs of delivering particular outputs or activities and costs must be able to be evidenced and justified. </t>
  </si>
  <si>
    <t>Cost Category</t>
  </si>
  <si>
    <t>Indicative Cost Range</t>
  </si>
  <si>
    <t>Note</t>
  </si>
  <si>
    <t>Types of evidence that should be retained</t>
  </si>
  <si>
    <t>Luxury Goods (including Alcohol and Tobacco)</t>
  </si>
  <si>
    <t>N/A</t>
  </si>
  <si>
    <t>The UK PACT Country Funds do not support this category. If the project needs to purchase items in this category, please seek funding from other sources.</t>
  </si>
  <si>
    <t>Desktops, laptops, printers, scanners, cameras, etc</t>
  </si>
  <si>
    <t>Office rental</t>
  </si>
  <si>
    <t xml:space="preserve">The UK PACT Country Funds do not support this category. If the project needs to purchase items in this category, please seek funding from other sources. This cost is eligible as an overhead. </t>
  </si>
  <si>
    <t>Salaries (excluding labour charged by day rate – please see below)</t>
  </si>
  <si>
    <t>Communications costs</t>
  </si>
  <si>
    <t xml:space="preserve">Communications and branding costs count as Direct Project Costs and therefore should be included in budget.  Eligible costs are limited to expenses that are directly related to disseminating project outputs.   Broader organisational marketing or promotion expenses are not eligible for UK PACT funding.  </t>
  </si>
  <si>
    <t>Digital Spend</t>
  </si>
  <si>
    <t>Costs related to any external-facing services provided through
the internet to citizens, businesses, civil society, non-government organisations or government counterparts (including but not limited to: websites, knowledge hubs, mobile apps, mapping tools, data platforms) can be eligible in some circumstances but must receive specific approval from UK PACT</t>
  </si>
  <si>
    <t>Itemised receipt or invoice from vendor</t>
  </si>
  <si>
    <t xml:space="preserve">Expert salaries </t>
  </si>
  <si>
    <t xml:space="preserve">Dependant on local market rate </t>
  </si>
  <si>
    <t xml:space="preserve">Expert salaries should always be in line with local market rates. The level of pay across the project team should reflect the nature of work and seniority of implementers. All rates must be based on the cost of employing that specific individual on the project. UK PACT may carry our own benchmarking to ensure the rates proposed represent Value for Money. </t>
  </si>
  <si>
    <t>Timesheet</t>
  </si>
  <si>
    <t>The person day consultancy cost shall be based on accumulative basis. For example, if the person spends 2 hours a day for project and rest of 6 hours on non-project work, the total cost for 4 working days shall be calculated in the budget as 1 person day (counting 8 working hours as 1 full working day).</t>
  </si>
  <si>
    <t xml:space="preserve">Accommodation and subsistence per person/day.  </t>
  </si>
  <si>
    <t>Hotel: Market rate - Maximum £120           
Meals: Market rate - Maximum £30</t>
  </si>
  <si>
    <t xml:space="preserve">Prices are the maximum allowed to spend per day, per person. But costs should reflect the market rate.
Note that meals include: breakfast, lunch and dinner. 
Taxis from/to airport/hotel and from/to hotel/project event, can be reimbursed with evidence of need.  
Costs are expected to be reasonable and accurate </t>
  </si>
  <si>
    <t>Original itemised receipt provided by the vendor
or customer’s copy of charge/credit card slip</t>
  </si>
  <si>
    <t xml:space="preserve">International return flights </t>
  </si>
  <si>
    <t xml:space="preserve">All need to take economy class for both domestic and international flights. </t>
  </si>
  <si>
    <t>Original itemised receipt provided by the vendor,
or a credit card statement if a receipt is not available and an itemised receipt is not required,
or a passenger invoice/itinerary</t>
  </si>
  <si>
    <t>Domestic return flights</t>
  </si>
  <si>
    <t xml:space="preserve">Event venue cost per person/Day
</t>
  </si>
  <si>
    <r>
      <t xml:space="preserve">Market rate. Cost may vary, but evidence on Value for money should be provided. </t>
    </r>
    <r>
      <rPr>
        <sz val="10"/>
        <rFont val="Muli"/>
      </rPr>
      <t xml:space="preserve">(e.g. requesting 3 quotes) </t>
    </r>
  </si>
  <si>
    <t xml:space="preserve">This should be the baseline standard that includes: 1 meeting conference room for 8 hours; 1 buffet lunch; 2 coffee/snack breaks; basic audio-visual equipment; pen, writing pads, and iced water etc.   </t>
  </si>
  <si>
    <t>Payment receipt along with the conference agenda showing the cost breakdowns (including receipts where applicable), topic of discussion and proof of payment</t>
  </si>
  <si>
    <t>Consecutive and simultaneous interpretation</t>
  </si>
  <si>
    <t>Market rate - Maximum £325</t>
  </si>
  <si>
    <t>This applies to interpretation carried out within the target country and internationally for one full working day</t>
  </si>
  <si>
    <t>Timesheet
or Invoice of services</t>
  </si>
  <si>
    <t>Translation</t>
  </si>
  <si>
    <t>Print fees</t>
  </si>
  <si>
    <t>Market rate</t>
  </si>
  <si>
    <t>Itemised receipt from vendor</t>
  </si>
  <si>
    <t>Other</t>
  </si>
  <si>
    <t>If you select "other" under cost category, please provide a description of the costs relevance to the project.</t>
  </si>
  <si>
    <t>Relevant evidence, dependent on cost type</t>
  </si>
  <si>
    <t xml:space="preserve">Permanent </t>
  </si>
  <si>
    <t>Fixed term</t>
  </si>
  <si>
    <t>Sub-contractor</t>
  </si>
  <si>
    <t>National (Personnel based in country where project is being delivered)</t>
  </si>
  <si>
    <t>International (Personnel based outside country where project is being delivered)</t>
  </si>
  <si>
    <t>Output-Based Budget - Guidance</t>
  </si>
  <si>
    <t>Key</t>
  </si>
  <si>
    <t>Requires input (if applicable)</t>
  </si>
  <si>
    <t>DO NOT EDIT</t>
  </si>
  <si>
    <t>Auto-populated. Quarterly totals. Grant claims will be made on a quarterly basis and will correspond to these values</t>
  </si>
  <si>
    <t>No input required</t>
  </si>
  <si>
    <t>Auto-populated, inputs valid</t>
  </si>
  <si>
    <t>Auto-populated, inputs not valid</t>
  </si>
  <si>
    <t>Please read the below overview before completing the budget sheet</t>
  </si>
  <si>
    <t>1. Budget Sheet Overview</t>
  </si>
  <si>
    <t>2. Output Detail: How to enter the budget</t>
  </si>
  <si>
    <t>Workplan</t>
  </si>
  <si>
    <t>GRANT WORKPLAN AND MILESTONES</t>
  </si>
  <si>
    <t>Financial Year 2024 -2025</t>
  </si>
  <si>
    <t>Financial Year 2025 -2026</t>
  </si>
  <si>
    <t>Financial Year 2026 - 2027</t>
  </si>
  <si>
    <t>Outputs and other workstreams
List the individual outputs that you plan to deliver as you have listed in your Proposal and Project ToC form. In addition to these, you should make sure you incorporate workstreams related to project management, monitoring evaluation and learning, communications and gender, equality and social inclusion.</t>
  </si>
  <si>
    <r>
      <rPr>
        <b/>
        <sz val="12"/>
        <color rgb="FFFFFFFF"/>
        <rFont val="Muli"/>
      </rPr>
      <t xml:space="preserve">Activities and milestones linked to achievement of output
</t>
    </r>
    <r>
      <rPr>
        <sz val="12"/>
        <color rgb="FFFFFFFF"/>
        <rFont val="Muli"/>
      </rPr>
      <t xml:space="preserve">
List the activities that you will carry out in order to achieve each output, for example all of the activities that will lead up to the delivery of an individual training or a specific report, and highlight when a milestone is delivered.</t>
    </r>
  </si>
  <si>
    <r>
      <rPr>
        <b/>
        <sz val="12"/>
        <color theme="0"/>
        <rFont val="Muli"/>
      </rPr>
      <t>Deliverables/evidences linked to each activity</t>
    </r>
    <r>
      <rPr>
        <sz val="12"/>
        <color theme="0"/>
        <rFont val="Muli"/>
      </rPr>
      <t xml:space="preserve">
List the deliverables or evidences that you will submit for each proposed activity.</t>
    </r>
  </si>
  <si>
    <t xml:space="preserve">Delivery Partner responsible for activity </t>
  </si>
  <si>
    <t>Q3</t>
  </si>
  <si>
    <t>Q4</t>
  </si>
  <si>
    <t>Q1</t>
  </si>
  <si>
    <t>Q2</t>
  </si>
  <si>
    <t>Output 1.</t>
  </si>
  <si>
    <t>X</t>
  </si>
  <si>
    <t>O</t>
  </si>
  <si>
    <t>M</t>
  </si>
  <si>
    <t>Output 2.</t>
  </si>
  <si>
    <t xml:space="preserve">Output 3. </t>
  </si>
  <si>
    <t xml:space="preserve">Output 4. </t>
  </si>
  <si>
    <t xml:space="preserve">Output 5. </t>
  </si>
  <si>
    <t>Project Management activities
(Inputs that don't directly relate specifically to one output)</t>
  </si>
  <si>
    <t>Project Title:</t>
  </si>
  <si>
    <t xml:space="preserve">Please note, payment will be made in arrears </t>
  </si>
  <si>
    <r>
      <rPr>
        <b/>
        <sz val="10"/>
        <color rgb="FFFFFFFF"/>
        <rFont val="Arial"/>
        <family val="2"/>
      </rPr>
      <t xml:space="preserve">Project 
output
</t>
    </r>
    <r>
      <rPr>
        <sz val="10"/>
        <color rgb="FFFFFFFF"/>
        <rFont val="Arial"/>
        <family val="2"/>
      </rPr>
      <t>Should directly reflect Proposal and ToC Form</t>
    </r>
  </si>
  <si>
    <r>
      <rPr>
        <b/>
        <sz val="10"/>
        <color rgb="FFFFFFFF"/>
        <rFont val="Arial"/>
        <family val="2"/>
      </rPr>
      <t xml:space="preserve">Output 
Title
</t>
    </r>
    <r>
      <rPr>
        <sz val="10"/>
        <color rgb="FFFFFFFF"/>
        <rFont val="Arial"/>
        <family val="2"/>
      </rPr>
      <t xml:space="preserve">
Take directly from Proposal and ToC Form. Every output should be costed</t>
    </r>
  </si>
  <si>
    <r>
      <t xml:space="preserve">Cost
Categories
</t>
    </r>
    <r>
      <rPr>
        <sz val="10"/>
        <color theme="0"/>
        <rFont val="Arial"/>
        <family val="2"/>
      </rPr>
      <t xml:space="preserve">Please refer to the "budget guidance" tab and UK PACT Applicant Handbook when filling in the template.
Add extra rows as necessary. Every "Other" expense should be justified in the "Other-justification" tab
</t>
    </r>
    <r>
      <rPr>
        <b/>
        <sz val="10"/>
        <color theme="0"/>
        <rFont val="Arial"/>
        <family val="2"/>
      </rPr>
      <t xml:space="preserve">
</t>
    </r>
  </si>
  <si>
    <r>
      <t xml:space="preserve">Name of personnel
</t>
    </r>
    <r>
      <rPr>
        <sz val="10"/>
        <color theme="0"/>
        <rFont val="Arial"/>
        <family val="2"/>
      </rPr>
      <t>Only required when you have selected "Personnel" in Column E. Should match name on "Staff list" tab</t>
    </r>
  </si>
  <si>
    <r>
      <rPr>
        <b/>
        <sz val="10"/>
        <color rgb="FFFFFFFF"/>
        <rFont val="Arial"/>
        <family val="2"/>
      </rPr>
      <t xml:space="preserve">Country 
</t>
    </r>
    <r>
      <rPr>
        <sz val="10"/>
        <color rgb="FFFFFFFF"/>
        <rFont val="Arial"/>
        <family val="2"/>
      </rPr>
      <t>For International Travel, state origin and destination.
For all other expenses, state the country where the cost is occurring</t>
    </r>
    <r>
      <rPr>
        <b/>
        <sz val="10"/>
        <color rgb="FFFFFFFF"/>
        <rFont val="Arial"/>
        <family val="2"/>
      </rPr>
      <t xml:space="preserve"> </t>
    </r>
  </si>
  <si>
    <r>
      <t xml:space="preserve">Organisation
</t>
    </r>
    <r>
      <rPr>
        <sz val="10"/>
        <color theme="0"/>
        <rFont val="Arial"/>
        <family val="2"/>
      </rPr>
      <t>Please indicate whether the cost relates to the lead organisation, or to a consortium partner or sub-contractor (specify name of organisation in each case)</t>
    </r>
  </si>
  <si>
    <r>
      <rPr>
        <b/>
        <sz val="10"/>
        <color rgb="FFFFFFFF"/>
        <rFont val="Arial"/>
        <family val="2"/>
      </rPr>
      <t xml:space="preserve">Sub-category
</t>
    </r>
    <r>
      <rPr>
        <sz val="10"/>
        <color rgb="FFFFFFFF"/>
        <rFont val="Arial"/>
        <family val="2"/>
      </rPr>
      <t>For "personnel", select from drop-down menu.
For "Other", specify cost type
No input required for  all other cost categories</t>
    </r>
  </si>
  <si>
    <t>Output Total</t>
  </si>
  <si>
    <t>Q1 Financial year 24/25</t>
  </si>
  <si>
    <t>Q2 Financial year 24/25</t>
  </si>
  <si>
    <t>Q3 Financial year 24/25</t>
  </si>
  <si>
    <t>Q4 Financial year 24/25</t>
  </si>
  <si>
    <t>Q1 Financial year 25/26</t>
  </si>
  <si>
    <t>Q2 Financial year 25/26</t>
  </si>
  <si>
    <t>Q3 Financial year 25/26</t>
  </si>
  <si>
    <t>Q4 Financial year 25/26</t>
  </si>
  <si>
    <t>Q1 FY 26/27</t>
  </si>
  <si>
    <t>Q2 FY 26/27</t>
  </si>
  <si>
    <t>Q3 FY 26/27</t>
  </si>
  <si>
    <t>Q4 FY 26/27</t>
  </si>
  <si>
    <t>FY 26/27
Total Cost</t>
  </si>
  <si>
    <t>Cost per unit (GBP)</t>
  </si>
  <si>
    <t>No. people / items</t>
  </si>
  <si>
    <t>No. days</t>
  </si>
  <si>
    <t>Total</t>
  </si>
  <si>
    <t>Apr '24</t>
  </si>
  <si>
    <t>May '24</t>
  </si>
  <si>
    <t>Jun '24</t>
  </si>
  <si>
    <t>Q1
Total Cost</t>
  </si>
  <si>
    <t>Jul '24</t>
  </si>
  <si>
    <t>Aug '24</t>
  </si>
  <si>
    <t>Sep '24</t>
  </si>
  <si>
    <t>Q2
Total Cost</t>
  </si>
  <si>
    <t>Oct '24</t>
  </si>
  <si>
    <t>Nov '24</t>
  </si>
  <si>
    <t>Dec '24</t>
  </si>
  <si>
    <t>Q3
Total Cost</t>
  </si>
  <si>
    <t>Jan '25</t>
  </si>
  <si>
    <t>Feb '25</t>
  </si>
  <si>
    <t>Mar '25</t>
  </si>
  <si>
    <t>Q4
Total Cost</t>
  </si>
  <si>
    <t>Apr '25</t>
  </si>
  <si>
    <t>May '25</t>
  </si>
  <si>
    <t>Jun '25</t>
  </si>
  <si>
    <t>Jul '25</t>
  </si>
  <si>
    <t>Aug '25</t>
  </si>
  <si>
    <t>Sep '25</t>
  </si>
  <si>
    <t>Oct '25</t>
  </si>
  <si>
    <t>Nov '25</t>
  </si>
  <si>
    <t>Dec '25</t>
  </si>
  <si>
    <t>Jan '26</t>
  </si>
  <si>
    <t>Feb '26</t>
  </si>
  <si>
    <t>Mar '26</t>
  </si>
  <si>
    <t xml:space="preserve">Output 1.
</t>
  </si>
  <si>
    <t xml:space="preserve"> .</t>
  </si>
  <si>
    <t>Accommodation and subsistence</t>
  </si>
  <si>
    <t>Principal expert</t>
  </si>
  <si>
    <t>Personnel</t>
  </si>
  <si>
    <t>Junior expert</t>
  </si>
  <si>
    <t>Expert</t>
  </si>
  <si>
    <t>Senior expert</t>
  </si>
  <si>
    <t xml:space="preserve">Admin assistant </t>
  </si>
  <si>
    <t>Travel domestic</t>
  </si>
  <si>
    <t>Travel international</t>
  </si>
  <si>
    <t>Workshop/Event</t>
  </si>
  <si>
    <t>Translation and interpretation</t>
  </si>
  <si>
    <t>Subtotal</t>
  </si>
  <si>
    <t xml:space="preserve">Output 3.
</t>
  </si>
  <si>
    <t>Output 4.</t>
  </si>
  <si>
    <t xml:space="preserve">Output 5.
</t>
  </si>
  <si>
    <t>Project Management Activities</t>
  </si>
  <si>
    <t>Quarterly Totals</t>
  </si>
  <si>
    <t>Total direct costs</t>
  </si>
  <si>
    <t>Budget Justification of "Other" expenses</t>
  </si>
  <si>
    <t xml:space="preserve">Every expense listed in the Budget Sheet as "Other", must be described and justifed here. </t>
  </si>
  <si>
    <t>Output Number</t>
  </si>
  <si>
    <t>Cost description</t>
  </si>
  <si>
    <t>Total cost</t>
  </si>
  <si>
    <t xml:space="preserve">Type of evidence to be supplied </t>
  </si>
  <si>
    <r>
      <t xml:space="preserve">Justification
</t>
    </r>
    <r>
      <rPr>
        <b/>
        <i/>
        <sz val="10"/>
        <color theme="0"/>
        <rFont val="Muli"/>
      </rPr>
      <t>Why is this cost necessary? How does this cost contribute to the proposed outputs?</t>
    </r>
  </si>
  <si>
    <t>Please add more as necessary</t>
  </si>
  <si>
    <t>Staff list</t>
  </si>
  <si>
    <r>
      <t xml:space="preserve">Name 
</t>
    </r>
    <r>
      <rPr>
        <sz val="10"/>
        <color theme="0"/>
        <rFont val="Muli"/>
      </rPr>
      <t>Name and surname of person</t>
    </r>
  </si>
  <si>
    <r>
      <t xml:space="preserve">Sub-Category
</t>
    </r>
    <r>
      <rPr>
        <sz val="10"/>
        <color theme="0"/>
        <rFont val="Muli"/>
      </rPr>
      <t>Role of personnel on project</t>
    </r>
  </si>
  <si>
    <r>
      <t xml:space="preserve"> Day Rate in Local Currency
</t>
    </r>
    <r>
      <rPr>
        <sz val="10"/>
        <color theme="0"/>
        <rFont val="Muli"/>
      </rPr>
      <t xml:space="preserve">The cost to the organisation to emply that individual for one day
</t>
    </r>
  </si>
  <si>
    <r>
      <t xml:space="preserve">Number of Days
</t>
    </r>
    <r>
      <rPr>
        <sz val="10"/>
        <color theme="0"/>
        <rFont val="Muli"/>
      </rPr>
      <t>Total days the employee will work on the project across all outputs</t>
    </r>
  </si>
  <si>
    <r>
      <t xml:space="preserve">Organisation
</t>
    </r>
    <r>
      <rPr>
        <sz val="10"/>
        <color theme="0"/>
        <rFont val="Muli"/>
      </rPr>
      <t>Which consortium member the individual will be employed by</t>
    </r>
  </si>
  <si>
    <r>
      <t xml:space="preserve">Location
</t>
    </r>
    <r>
      <rPr>
        <sz val="10"/>
        <color theme="0"/>
        <rFont val="Muli"/>
      </rPr>
      <t xml:space="preserve">
Where the person is based </t>
    </r>
  </si>
  <si>
    <r>
      <t xml:space="preserve">
Employment Type
</t>
    </r>
    <r>
      <rPr>
        <sz val="10"/>
        <color theme="0"/>
        <rFont val="Muli"/>
      </rPr>
      <t>The contract type under which the individual is employed by the organisation</t>
    </r>
    <r>
      <rPr>
        <b/>
        <sz val="10"/>
        <color theme="0"/>
        <rFont val="Muli"/>
      </rPr>
      <t xml:space="preserve">
</t>
    </r>
  </si>
  <si>
    <t>Please add more rows as necessary</t>
  </si>
  <si>
    <t>Budget Summary</t>
  </si>
  <si>
    <t>This tab will autopopulate based on the budget sheet and staff list</t>
  </si>
  <si>
    <t>Financial Year 2024/2025</t>
  </si>
  <si>
    <t>Financial Year 2025/2026</t>
  </si>
  <si>
    <t>Financial Year 2026/2027</t>
  </si>
  <si>
    <t>Overall</t>
  </si>
  <si>
    <t>Category</t>
  </si>
  <si>
    <t># of people</t>
  </si>
  <si>
    <t># of days</t>
  </si>
  <si>
    <t>Assistant to expert</t>
  </si>
  <si>
    <t xml:space="preserve">Project manager </t>
  </si>
  <si>
    <t>Support Staff</t>
  </si>
  <si>
    <t xml:space="preserve">Personnel Total </t>
  </si>
  <si>
    <t xml:space="preserve">Reimbursable Total </t>
  </si>
  <si>
    <t xml:space="preserve">Grand 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</si>
</sst>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64" formatCode="_(* #,##0.00_);_(* \(#,##0.00\);_(* &quot;-&quot;??_);_(@_)"/>
    <numFmt numFmtId="165" formatCode="&quot;£&quot;#,##0"/>
    <numFmt numFmtId="166" formatCode="&quot;£&quot;#,##0.00"/>
    <numFmt numFmtId="167" formatCode="mmmyy"/>
    <numFmt numFmtId="168" formatCode="_-* #,##0_-;\-* #,##0_-;_-* &quot;-&quot;??_-;_-@_-"/>
  </numFmts>
  <fonts count="63">
    <font>
      <sz val="11"/>
      <color indexed="8"/>
      <name val="Calibri"/>
      <family val="2"/>
    </font>
    <font>
      <sz val="10"/>
      <color indexed="8"/>
      <name val="Arial"/>
      <family val="2"/>
    </font>
    <font>
      <sz val="10"/>
      <name val="Arial"/>
      <family val="2"/>
    </font>
    <font>
      <b/>
      <sz val="10"/>
      <name val="Arial"/>
      <family val="2"/>
    </font>
    <font>
      <b/>
      <sz val="14"/>
      <name val="Arial"/>
      <family val="2"/>
    </font>
    <font>
      <sz val="9"/>
      <name val="宋体"/>
      <charset val="134"/>
    </font>
    <font>
      <sz val="12"/>
      <color indexed="8"/>
      <name val="Arial"/>
      <family val="2"/>
    </font>
    <font>
      <sz val="11"/>
      <color indexed="8"/>
      <name val="Arial"/>
      <family val="2"/>
    </font>
    <font>
      <b/>
      <sz val="10"/>
      <color indexed="8"/>
      <name val="Arial"/>
      <family val="2"/>
    </font>
    <font>
      <sz val="10"/>
      <color rgb="FF3E3E3E"/>
      <name val="Tahoma"/>
      <family val="2"/>
    </font>
    <font>
      <b/>
      <sz val="10"/>
      <color rgb="FFFF0000"/>
      <name val="Arial"/>
      <family val="2"/>
    </font>
    <font>
      <b/>
      <sz val="18"/>
      <color theme="0"/>
      <name val="Calibri"/>
      <family val="2"/>
    </font>
    <font>
      <b/>
      <sz val="10"/>
      <color theme="0"/>
      <name val="Arial"/>
      <family val="2"/>
    </font>
    <font>
      <sz val="11"/>
      <name val="Arial"/>
      <family val="2"/>
    </font>
    <font>
      <sz val="9"/>
      <color theme="3"/>
      <name val="Arial"/>
      <family val="2"/>
    </font>
    <font>
      <sz val="11"/>
      <color theme="0"/>
      <name val="Calibri"/>
      <family val="2"/>
    </font>
    <font>
      <b/>
      <sz val="11"/>
      <color theme="0"/>
      <name val="Arial"/>
      <family val="2"/>
    </font>
    <font>
      <sz val="10"/>
      <color theme="0"/>
      <name val="Arial"/>
      <family val="2"/>
    </font>
    <font>
      <sz val="11"/>
      <color theme="0"/>
      <name val="Arial"/>
      <family val="2"/>
    </font>
    <font>
      <sz val="12"/>
      <color indexed="8"/>
      <name val="Calibri"/>
      <family val="2"/>
    </font>
    <font>
      <sz val="12"/>
      <color theme="0"/>
      <name val="Calibri"/>
      <family val="2"/>
    </font>
    <font>
      <i/>
      <sz val="10"/>
      <color rgb="FFFF0000"/>
      <name val="Arial"/>
      <family val="2"/>
    </font>
    <font>
      <b/>
      <sz val="16"/>
      <color theme="0"/>
      <name val="Calibri"/>
      <family val="2"/>
    </font>
    <font>
      <b/>
      <sz val="12"/>
      <name val="Arial"/>
      <family val="2"/>
    </font>
    <font>
      <b/>
      <u/>
      <sz val="12"/>
      <color indexed="8"/>
      <name val="Calibri"/>
      <family val="2"/>
    </font>
    <font>
      <b/>
      <sz val="12"/>
      <color theme="0"/>
      <name val="Calibri"/>
      <family val="2"/>
    </font>
    <font>
      <sz val="11"/>
      <color indexed="8"/>
      <name val="Calibri"/>
      <family val="2"/>
    </font>
    <font>
      <sz val="11"/>
      <color indexed="8"/>
      <name val="Muli"/>
    </font>
    <font>
      <b/>
      <sz val="11"/>
      <color theme="0"/>
      <name val="Muli"/>
    </font>
    <font>
      <b/>
      <sz val="14"/>
      <color theme="5"/>
      <name val="Muli"/>
    </font>
    <font>
      <sz val="12"/>
      <color theme="1"/>
      <name val="Muli"/>
    </font>
    <font>
      <b/>
      <sz val="10"/>
      <color theme="0"/>
      <name val="Muli"/>
    </font>
    <font>
      <sz val="11"/>
      <color theme="0"/>
      <name val="Muli"/>
    </font>
    <font>
      <sz val="10"/>
      <color rgb="FF000000"/>
      <name val="Muli"/>
    </font>
    <font>
      <b/>
      <sz val="11"/>
      <color rgb="FF000000"/>
      <name val="Muli"/>
    </font>
    <font>
      <sz val="10"/>
      <name val="Muli"/>
    </font>
    <font>
      <sz val="10"/>
      <color theme="1"/>
      <name val="Muli"/>
    </font>
    <font>
      <sz val="11"/>
      <name val="Muli"/>
    </font>
    <font>
      <b/>
      <i/>
      <sz val="10"/>
      <color theme="0"/>
      <name val="Muli"/>
    </font>
    <font>
      <b/>
      <sz val="12"/>
      <color theme="0"/>
      <name val="Muli"/>
    </font>
    <font>
      <sz val="12"/>
      <color indexed="8"/>
      <name val="Muli"/>
    </font>
    <font>
      <sz val="10"/>
      <color theme="0"/>
      <name val="Muli"/>
    </font>
    <font>
      <b/>
      <sz val="12"/>
      <name val="Muli"/>
    </font>
    <font>
      <b/>
      <sz val="16"/>
      <color theme="0"/>
      <name val="Muli"/>
    </font>
    <font>
      <sz val="12"/>
      <name val="Muli"/>
    </font>
    <font>
      <b/>
      <sz val="14"/>
      <name val="Muli"/>
    </font>
    <font>
      <b/>
      <sz val="10"/>
      <color rgb="FFFF0000"/>
      <name val="Muli"/>
    </font>
    <font>
      <b/>
      <sz val="10"/>
      <name val="Muli"/>
    </font>
    <font>
      <i/>
      <sz val="10"/>
      <color rgb="FFFF0000"/>
      <name val="Muli"/>
    </font>
    <font>
      <b/>
      <sz val="11"/>
      <color theme="0" tint="-4.9989318521683403E-2"/>
      <name val="Muli"/>
    </font>
    <font>
      <sz val="10"/>
      <color indexed="8"/>
      <name val="Muli"/>
    </font>
    <font>
      <b/>
      <sz val="11"/>
      <color indexed="8"/>
      <name val="Muli"/>
    </font>
    <font>
      <sz val="11"/>
      <color rgb="FFFF0000"/>
      <name val="Muli"/>
    </font>
    <font>
      <b/>
      <sz val="12"/>
      <color rgb="FFFF0000"/>
      <name val="Muli"/>
    </font>
    <font>
      <sz val="12"/>
      <color theme="0"/>
      <name val="Muli"/>
    </font>
    <font>
      <b/>
      <sz val="11"/>
      <name val="Arial"/>
      <family val="2"/>
    </font>
    <font>
      <b/>
      <sz val="11"/>
      <color indexed="8"/>
      <name val="Arial"/>
      <family val="2"/>
    </font>
    <font>
      <b/>
      <sz val="12"/>
      <color indexed="8"/>
      <name val="Arial"/>
      <family val="2"/>
    </font>
    <font>
      <b/>
      <sz val="10"/>
      <color rgb="FFFFFFFF"/>
      <name val="Arial"/>
      <family val="2"/>
    </font>
    <font>
      <sz val="10"/>
      <color rgb="FFFFFFFF"/>
      <name val="Arial"/>
      <family val="2"/>
    </font>
    <font>
      <sz val="8"/>
      <name val="Calibri"/>
      <family val="2"/>
    </font>
    <font>
      <b/>
      <sz val="12"/>
      <color rgb="FFFFFFFF"/>
      <name val="Muli"/>
    </font>
    <font>
      <sz val="12"/>
      <color rgb="FFFFFFFF"/>
      <name val="Muli"/>
    </font>
  </fonts>
  <fills count="2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000"/>
        <bgColor indexed="64"/>
      </patternFill>
    </fill>
    <fill>
      <patternFill patternType="solid">
        <fgColor theme="3" tint="-0.249977111117893"/>
        <bgColor indexed="64"/>
      </patternFill>
    </fill>
    <fill>
      <patternFill patternType="solid">
        <fgColor theme="6"/>
        <bgColor indexed="64"/>
      </patternFill>
    </fill>
    <fill>
      <patternFill patternType="solid">
        <fgColor theme="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B7820D"/>
        <bgColor indexed="64"/>
      </patternFill>
    </fill>
    <fill>
      <patternFill patternType="solid">
        <fgColor theme="0" tint="-0.499984740745262"/>
        <bgColor indexed="64"/>
      </patternFill>
    </fill>
    <fill>
      <patternFill patternType="solid">
        <fgColor rgb="FFC00000"/>
        <bgColor indexed="64"/>
      </patternFill>
    </fill>
    <fill>
      <patternFill patternType="solid">
        <fgColor theme="5" tint="0.79998168889431442"/>
        <bgColor indexed="64"/>
      </patternFill>
    </fill>
    <fill>
      <patternFill patternType="solid">
        <fgColor rgb="FF00206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001E62"/>
        <bgColor indexed="64"/>
      </patternFill>
    </fill>
  </fills>
  <borders count="94">
    <border>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auto="1"/>
      </left>
      <right style="thin">
        <color indexed="64"/>
      </right>
      <top/>
      <bottom style="thin">
        <color indexed="64"/>
      </bottom>
      <diagonal/>
    </border>
    <border>
      <left style="medium">
        <color auto="1"/>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top/>
      <bottom style="thin">
        <color indexed="64"/>
      </bottom>
      <diagonal/>
    </border>
    <border>
      <left style="medium">
        <color indexed="64"/>
      </left>
      <right/>
      <top/>
      <bottom/>
      <diagonal/>
    </border>
    <border>
      <left style="thin">
        <color theme="0"/>
      </left>
      <right style="thin">
        <color theme="0"/>
      </right>
      <top style="thin">
        <color theme="0"/>
      </top>
      <bottom style="thin">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right style="thin">
        <color indexed="64"/>
      </right>
      <top style="thin">
        <color indexed="64"/>
      </top>
      <bottom/>
      <diagonal/>
    </border>
    <border>
      <left style="thin">
        <color indexed="64"/>
      </left>
      <right/>
      <top style="thin">
        <color indexed="64"/>
      </top>
      <bottom/>
      <diagonal/>
    </border>
    <border>
      <left style="medium">
        <color theme="0"/>
      </left>
      <right/>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style="thin">
        <color indexed="64"/>
      </right>
      <top/>
      <bottom/>
      <diagonal/>
    </border>
    <border>
      <left style="medium">
        <color theme="0"/>
      </left>
      <right/>
      <top style="medium">
        <color theme="0"/>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medium">
        <color theme="0"/>
      </left>
      <right style="medium">
        <color theme="0"/>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theme="0"/>
      </top>
      <bottom/>
      <diagonal/>
    </border>
    <border>
      <left style="medium">
        <color indexed="64"/>
      </left>
      <right style="medium">
        <color indexed="64"/>
      </right>
      <top style="thin">
        <color theme="0"/>
      </top>
      <bottom style="medium">
        <color indexed="64"/>
      </bottom>
      <diagonal/>
    </border>
    <border>
      <left style="medium">
        <color indexed="64"/>
      </left>
      <right style="medium">
        <color indexed="64"/>
      </right>
      <top style="medium">
        <color indexed="64"/>
      </top>
      <bottom style="thin">
        <color theme="0" tint="-4.9989318521683403E-2"/>
      </bottom>
      <diagonal/>
    </border>
    <border>
      <left style="medium">
        <color indexed="64"/>
      </left>
      <right style="medium">
        <color indexed="64"/>
      </right>
      <top style="thin">
        <color theme="0" tint="-4.9989318521683403E-2"/>
      </top>
      <bottom style="medium">
        <color indexed="64"/>
      </bottom>
      <diagonal/>
    </border>
    <border>
      <left/>
      <right/>
      <top style="thin">
        <color theme="0"/>
      </top>
      <bottom style="thin">
        <color theme="0"/>
      </bottom>
      <diagonal/>
    </border>
    <border>
      <left/>
      <right/>
      <top/>
      <bottom style="thin">
        <color theme="0"/>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theme="0" tint="-4.9989318521683403E-2"/>
      </top>
      <bottom/>
      <diagonal/>
    </border>
    <border>
      <left style="medium">
        <color indexed="64"/>
      </left>
      <right/>
      <top style="thin">
        <color theme="0" tint="-4.9989318521683403E-2"/>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s>
  <cellStyleXfs count="5">
    <xf numFmtId="0" fontId="0" fillId="0" borderId="0"/>
    <xf numFmtId="0" fontId="2" fillId="0" borderId="0"/>
    <xf numFmtId="9" fontId="2" fillId="0" borderId="0" applyFont="0" applyFill="0" applyBorder="0" applyAlignment="0" applyProtection="0"/>
    <xf numFmtId="164" fontId="26" fillId="0" borderId="0" applyFont="0" applyFill="0" applyBorder="0" applyAlignment="0" applyProtection="0"/>
    <xf numFmtId="9" fontId="26" fillId="0" borderId="0" applyFont="0" applyFill="0" applyBorder="0" applyAlignment="0" applyProtection="0"/>
  </cellStyleXfs>
  <cellXfs count="422">
    <xf numFmtId="0" fontId="0" fillId="0" borderId="0" xfId="0"/>
    <xf numFmtId="0" fontId="7" fillId="3" borderId="0" xfId="0" applyFont="1" applyFill="1"/>
    <xf numFmtId="0" fontId="7" fillId="3" borderId="0" xfId="0" applyFont="1" applyFill="1" applyAlignment="1">
      <alignment wrapText="1"/>
    </xf>
    <xf numFmtId="0" fontId="7" fillId="3" borderId="0" xfId="0" applyFont="1" applyFill="1" applyAlignment="1">
      <alignment horizontal="center"/>
    </xf>
    <xf numFmtId="165" fontId="3" fillId="4" borderId="3" xfId="0" applyNumberFormat="1" applyFont="1" applyFill="1" applyBorder="1" applyAlignment="1">
      <alignment horizontal="center" vertical="center"/>
    </xf>
    <xf numFmtId="165" fontId="3" fillId="4" borderId="3" xfId="0" applyNumberFormat="1" applyFont="1" applyFill="1" applyBorder="1" applyAlignment="1">
      <alignment horizontal="center" vertical="center" wrapText="1"/>
    </xf>
    <xf numFmtId="165" fontId="7" fillId="3" borderId="0" xfId="0" applyNumberFormat="1" applyFont="1" applyFill="1" applyAlignment="1">
      <alignment horizontal="left"/>
    </xf>
    <xf numFmtId="165" fontId="3" fillId="4" borderId="4" xfId="0" applyNumberFormat="1" applyFont="1" applyFill="1" applyBorder="1" applyAlignment="1">
      <alignment horizontal="center" vertical="center"/>
    </xf>
    <xf numFmtId="0" fontId="8" fillId="3" borderId="9" xfId="0" applyFont="1" applyFill="1" applyBorder="1"/>
    <xf numFmtId="0" fontId="7" fillId="3" borderId="10" xfId="0" applyFont="1" applyFill="1" applyBorder="1"/>
    <xf numFmtId="0" fontId="7" fillId="3" borderId="28" xfId="0" applyFont="1" applyFill="1" applyBorder="1"/>
    <xf numFmtId="166" fontId="7" fillId="3" borderId="0" xfId="0" applyNumberFormat="1" applyFont="1" applyFill="1" applyAlignment="1">
      <alignment horizontal="center"/>
    </xf>
    <xf numFmtId="165" fontId="3" fillId="4" borderId="4" xfId="0" applyNumberFormat="1" applyFont="1" applyFill="1" applyBorder="1" applyAlignment="1">
      <alignment horizontal="center" vertical="center" wrapText="1"/>
    </xf>
    <xf numFmtId="0" fontId="0" fillId="3" borderId="0" xfId="0" applyFill="1"/>
    <xf numFmtId="0" fontId="0" fillId="5" borderId="0" xfId="0" applyFill="1"/>
    <xf numFmtId="0" fontId="0" fillId="3" borderId="0" xfId="0" applyFill="1" applyAlignment="1">
      <alignment wrapText="1"/>
    </xf>
    <xf numFmtId="0" fontId="4" fillId="3" borderId="0" xfId="0" applyFont="1" applyFill="1"/>
    <xf numFmtId="0" fontId="0" fillId="5" borderId="0" xfId="0" applyFill="1" applyAlignment="1">
      <alignment wrapText="1"/>
    </xf>
    <xf numFmtId="166" fontId="3" fillId="3" borderId="10" xfId="0" applyNumberFormat="1" applyFont="1" applyFill="1" applyBorder="1"/>
    <xf numFmtId="0" fontId="7" fillId="3" borderId="10" xfId="0" applyFont="1" applyFill="1" applyBorder="1" applyAlignment="1">
      <alignment horizontal="center"/>
    </xf>
    <xf numFmtId="165" fontId="7" fillId="3" borderId="10" xfId="0" applyNumberFormat="1" applyFont="1" applyFill="1" applyBorder="1" applyAlignment="1">
      <alignment horizontal="left"/>
    </xf>
    <xf numFmtId="166" fontId="10" fillId="3" borderId="0" xfId="0" applyNumberFormat="1" applyFont="1" applyFill="1"/>
    <xf numFmtId="165" fontId="4" fillId="3" borderId="0" xfId="0" applyNumberFormat="1" applyFont="1" applyFill="1" applyAlignment="1">
      <alignment horizontal="left"/>
    </xf>
    <xf numFmtId="0" fontId="1" fillId="10" borderId="2" xfId="0" applyFont="1" applyFill="1" applyBorder="1"/>
    <xf numFmtId="0" fontId="1" fillId="10" borderId="2" xfId="0" applyFont="1" applyFill="1" applyBorder="1" applyAlignment="1">
      <alignment wrapText="1"/>
    </xf>
    <xf numFmtId="0" fontId="2" fillId="10" borderId="2" xfId="0" applyFont="1" applyFill="1" applyBorder="1" applyAlignment="1">
      <alignment horizontal="left" vertical="center"/>
    </xf>
    <xf numFmtId="0" fontId="4" fillId="3" borderId="18" xfId="0" applyFont="1" applyFill="1" applyBorder="1" applyAlignment="1">
      <alignment vertical="center"/>
    </xf>
    <xf numFmtId="0" fontId="4" fillId="3" borderId="16" xfId="0" applyFont="1" applyFill="1" applyBorder="1" applyAlignment="1">
      <alignment vertical="center"/>
    </xf>
    <xf numFmtId="0" fontId="16" fillId="3" borderId="0" xfId="0" applyFont="1" applyFill="1" applyAlignment="1">
      <alignment horizontal="left" vertical="center" wrapText="1"/>
    </xf>
    <xf numFmtId="0" fontId="21" fillId="3" borderId="0" xfId="0" applyFont="1" applyFill="1"/>
    <xf numFmtId="0" fontId="1" fillId="10" borderId="1" xfId="0" applyFont="1" applyFill="1" applyBorder="1" applyAlignment="1">
      <alignment vertical="center"/>
    </xf>
    <xf numFmtId="0" fontId="1" fillId="10" borderId="3" xfId="0" applyFont="1" applyFill="1" applyBorder="1" applyAlignment="1">
      <alignment vertical="center"/>
    </xf>
    <xf numFmtId="0" fontId="15" fillId="3" borderId="0" xfId="0" applyFont="1" applyFill="1"/>
    <xf numFmtId="0" fontId="1" fillId="9" borderId="1" xfId="0" applyFont="1" applyFill="1" applyBorder="1" applyAlignment="1">
      <alignment vertical="center"/>
    </xf>
    <xf numFmtId="0" fontId="1" fillId="9" borderId="3" xfId="0" applyFont="1" applyFill="1" applyBorder="1" applyAlignment="1">
      <alignment vertical="center"/>
    </xf>
    <xf numFmtId="0" fontId="2" fillId="9" borderId="1" xfId="0" applyFont="1" applyFill="1" applyBorder="1"/>
    <xf numFmtId="0" fontId="2" fillId="9" borderId="3" xfId="0" applyFont="1" applyFill="1" applyBorder="1"/>
    <xf numFmtId="0" fontId="1" fillId="8" borderId="3" xfId="0" applyFont="1" applyFill="1" applyBorder="1" applyAlignment="1">
      <alignment horizontal="center" vertical="center"/>
    </xf>
    <xf numFmtId="0" fontId="1" fillId="8" borderId="3" xfId="0" applyFont="1" applyFill="1" applyBorder="1" applyAlignment="1">
      <alignment vertical="center"/>
    </xf>
    <xf numFmtId="0" fontId="1" fillId="8" borderId="1" xfId="0" applyFont="1" applyFill="1" applyBorder="1" applyAlignment="1">
      <alignment horizontal="center" vertical="center"/>
    </xf>
    <xf numFmtId="0" fontId="1" fillId="8" borderId="1" xfId="0" applyFont="1" applyFill="1" applyBorder="1" applyAlignment="1">
      <alignment vertical="center"/>
    </xf>
    <xf numFmtId="0" fontId="1" fillId="3" borderId="0" xfId="0" applyFont="1" applyFill="1" applyAlignment="1">
      <alignment vertical="center"/>
    </xf>
    <xf numFmtId="0" fontId="7" fillId="3" borderId="0" xfId="0" applyFont="1" applyFill="1" applyAlignment="1">
      <alignment horizontal="center" vertical="center"/>
    </xf>
    <xf numFmtId="0" fontId="1" fillId="10" borderId="3" xfId="0" applyFont="1" applyFill="1" applyBorder="1"/>
    <xf numFmtId="0" fontId="1" fillId="10" borderId="3" xfId="0" applyFont="1" applyFill="1" applyBorder="1" applyAlignment="1">
      <alignment wrapText="1"/>
    </xf>
    <xf numFmtId="0" fontId="2" fillId="10" borderId="3" xfId="0" applyFont="1" applyFill="1" applyBorder="1" applyAlignment="1">
      <alignment horizontal="left" vertical="center"/>
    </xf>
    <xf numFmtId="0" fontId="22" fillId="5" borderId="0" xfId="0" applyFont="1" applyFill="1" applyAlignment="1">
      <alignment vertical="center"/>
    </xf>
    <xf numFmtId="0" fontId="1" fillId="14" borderId="3" xfId="0" applyFont="1" applyFill="1" applyBorder="1"/>
    <xf numFmtId="0" fontId="1" fillId="14" borderId="21" xfId="0" applyFont="1" applyFill="1" applyBorder="1"/>
    <xf numFmtId="0" fontId="1" fillId="14" borderId="3" xfId="0" applyFont="1" applyFill="1" applyBorder="1" applyAlignment="1">
      <alignment wrapText="1"/>
    </xf>
    <xf numFmtId="0" fontId="2" fillId="14" borderId="3" xfId="0" applyFont="1" applyFill="1" applyBorder="1" applyAlignment="1">
      <alignment horizontal="left" vertical="center"/>
    </xf>
    <xf numFmtId="0" fontId="2" fillId="14" borderId="21" xfId="0" applyFont="1" applyFill="1" applyBorder="1" applyAlignment="1">
      <alignment horizontal="left" vertical="center"/>
    </xf>
    <xf numFmtId="0" fontId="1" fillId="14" borderId="21" xfId="0" applyFont="1" applyFill="1" applyBorder="1" applyAlignment="1">
      <alignment wrapText="1"/>
    </xf>
    <xf numFmtId="165" fontId="1" fillId="14" borderId="3" xfId="0" applyNumberFormat="1" applyFont="1" applyFill="1" applyBorder="1" applyAlignment="1">
      <alignment horizontal="center"/>
    </xf>
    <xf numFmtId="166" fontId="1" fillId="14" borderId="19" xfId="0" applyNumberFormat="1" applyFont="1" applyFill="1" applyBorder="1" applyAlignment="1">
      <alignment horizontal="center"/>
    </xf>
    <xf numFmtId="166" fontId="1" fillId="14" borderId="19" xfId="0" applyNumberFormat="1" applyFont="1" applyFill="1" applyBorder="1" applyAlignment="1">
      <alignment horizontal="center" wrapText="1"/>
    </xf>
    <xf numFmtId="166" fontId="2" fillId="14" borderId="19" xfId="0" applyNumberFormat="1" applyFont="1" applyFill="1" applyBorder="1" applyAlignment="1">
      <alignment horizontal="center" vertical="center"/>
    </xf>
    <xf numFmtId="166" fontId="1" fillId="14" borderId="19" xfId="0" applyNumberFormat="1" applyFont="1" applyFill="1" applyBorder="1" applyAlignment="1">
      <alignment horizontal="left"/>
    </xf>
    <xf numFmtId="166" fontId="2" fillId="14" borderId="19" xfId="0" applyNumberFormat="1" applyFont="1" applyFill="1" applyBorder="1" applyAlignment="1">
      <alignment horizontal="left" vertical="center"/>
    </xf>
    <xf numFmtId="0" fontId="0" fillId="3" borderId="0" xfId="0" applyFill="1" applyAlignment="1">
      <alignment horizontal="right"/>
    </xf>
    <xf numFmtId="0" fontId="6" fillId="3" borderId="0" xfId="0" applyFont="1" applyFill="1" applyAlignment="1">
      <alignment vertical="center"/>
    </xf>
    <xf numFmtId="0" fontId="6" fillId="3" borderId="0" xfId="0" applyFont="1" applyFill="1" applyAlignment="1">
      <alignment horizontal="center" vertical="center"/>
    </xf>
    <xf numFmtId="0" fontId="19" fillId="3" borderId="0" xfId="0" applyFont="1" applyFill="1"/>
    <xf numFmtId="0" fontId="19" fillId="14" borderId="0" xfId="0" applyFont="1" applyFill="1"/>
    <xf numFmtId="0" fontId="19" fillId="3" borderId="0" xfId="0" applyFont="1" applyFill="1" applyAlignment="1">
      <alignment horizontal="right"/>
    </xf>
    <xf numFmtId="0" fontId="19" fillId="4" borderId="0" xfId="0" applyFont="1" applyFill="1"/>
    <xf numFmtId="0" fontId="19" fillId="8" borderId="0" xfId="0" applyFont="1" applyFill="1"/>
    <xf numFmtId="0" fontId="19" fillId="6" borderId="0" xfId="0" applyFont="1" applyFill="1"/>
    <xf numFmtId="0" fontId="19" fillId="13" borderId="0" xfId="0" applyFont="1" applyFill="1"/>
    <xf numFmtId="0" fontId="24" fillId="3" borderId="0" xfId="0" applyFont="1" applyFill="1"/>
    <xf numFmtId="0" fontId="1" fillId="14" borderId="3" xfId="0" applyFont="1" applyFill="1" applyBorder="1" applyAlignment="1">
      <alignment horizontal="center"/>
    </xf>
    <xf numFmtId="0" fontId="4" fillId="3" borderId="0" xfId="0" applyFont="1" applyFill="1" applyAlignment="1">
      <alignment horizontal="center"/>
    </xf>
    <xf numFmtId="0" fontId="1" fillId="14" borderId="2" xfId="0" applyFont="1" applyFill="1" applyBorder="1" applyAlignment="1">
      <alignment horizontal="center"/>
    </xf>
    <xf numFmtId="0" fontId="2" fillId="14" borderId="2" xfId="0" applyFont="1" applyFill="1" applyBorder="1" applyAlignment="1">
      <alignment horizontal="center" vertical="center"/>
    </xf>
    <xf numFmtId="0" fontId="1" fillId="14" borderId="2" xfId="0" applyFont="1" applyFill="1" applyBorder="1" applyAlignment="1">
      <alignment horizontal="center" wrapText="1"/>
    </xf>
    <xf numFmtId="0" fontId="9" fillId="0" borderId="0" xfId="0" applyFont="1"/>
    <xf numFmtId="0" fontId="7" fillId="3" borderId="10" xfId="0" applyFont="1" applyFill="1" applyBorder="1" applyAlignment="1">
      <alignment horizontal="left"/>
    </xf>
    <xf numFmtId="0" fontId="1" fillId="14" borderId="2" xfId="0" applyFont="1" applyFill="1" applyBorder="1" applyAlignment="1">
      <alignment horizontal="left"/>
    </xf>
    <xf numFmtId="0" fontId="2" fillId="14" borderId="2" xfId="0" applyFont="1" applyFill="1" applyBorder="1" applyAlignment="1">
      <alignment horizontal="left" vertical="center"/>
    </xf>
    <xf numFmtId="0" fontId="1" fillId="14" borderId="2" xfId="0" applyFont="1" applyFill="1" applyBorder="1" applyAlignment="1">
      <alignment horizontal="left" wrapText="1"/>
    </xf>
    <xf numFmtId="0" fontId="7" fillId="3" borderId="0" xfId="0" applyFont="1" applyFill="1" applyAlignment="1">
      <alignment horizontal="left"/>
    </xf>
    <xf numFmtId="0" fontId="0" fillId="15" borderId="0" xfId="0" applyFill="1"/>
    <xf numFmtId="0" fontId="25" fillId="15" borderId="0" xfId="0" applyFont="1" applyFill="1" applyAlignment="1">
      <alignment horizontal="left" vertical="center"/>
    </xf>
    <xf numFmtId="0" fontId="19" fillId="3" borderId="0" xfId="0" applyFont="1" applyFill="1" applyAlignment="1">
      <alignment horizontal="left"/>
    </xf>
    <xf numFmtId="165" fontId="1" fillId="14" borderId="19" xfId="0" applyNumberFormat="1" applyFont="1" applyFill="1" applyBorder="1" applyAlignment="1">
      <alignment horizontal="center"/>
    </xf>
    <xf numFmtId="165" fontId="3" fillId="4" borderId="58" xfId="0" applyNumberFormat="1" applyFont="1" applyFill="1" applyBorder="1" applyAlignment="1">
      <alignment horizontal="center" vertical="center"/>
    </xf>
    <xf numFmtId="165" fontId="3" fillId="4" borderId="58" xfId="0" applyNumberFormat="1" applyFont="1" applyFill="1" applyBorder="1" applyAlignment="1">
      <alignment horizontal="center" vertical="center" wrapText="1"/>
    </xf>
    <xf numFmtId="166" fontId="12" fillId="12" borderId="24" xfId="0" applyNumberFormat="1" applyFont="1" applyFill="1" applyBorder="1" applyAlignment="1">
      <alignment horizontal="center" vertical="center" wrapText="1"/>
    </xf>
    <xf numFmtId="0" fontId="12" fillId="12" borderId="47" xfId="0" applyFont="1" applyFill="1" applyBorder="1" applyAlignment="1">
      <alignment horizontal="center" vertical="center" wrapText="1"/>
    </xf>
    <xf numFmtId="165" fontId="12" fillId="12" borderId="0" xfId="0" applyNumberFormat="1" applyFont="1" applyFill="1" applyAlignment="1">
      <alignment horizontal="center" vertical="center" wrapText="1"/>
    </xf>
    <xf numFmtId="166" fontId="1" fillId="14" borderId="56" xfId="0" applyNumberFormat="1" applyFont="1" applyFill="1" applyBorder="1" applyAlignment="1">
      <alignment horizontal="left"/>
    </xf>
    <xf numFmtId="0" fontId="1" fillId="14" borderId="17" xfId="0" applyFont="1" applyFill="1" applyBorder="1" applyAlignment="1">
      <alignment horizontal="center"/>
    </xf>
    <xf numFmtId="0" fontId="1" fillId="10" borderId="17" xfId="0" applyFont="1" applyFill="1" applyBorder="1"/>
    <xf numFmtId="0" fontId="1" fillId="14" borderId="57" xfId="0" applyFont="1" applyFill="1" applyBorder="1"/>
    <xf numFmtId="0" fontId="1" fillId="14" borderId="66" xfId="0" applyFont="1" applyFill="1" applyBorder="1"/>
    <xf numFmtId="0" fontId="1" fillId="14" borderId="58" xfId="0" applyFont="1" applyFill="1" applyBorder="1"/>
    <xf numFmtId="0" fontId="2" fillId="14" borderId="58" xfId="0" applyFont="1" applyFill="1" applyBorder="1" applyAlignment="1">
      <alignment horizontal="left" vertical="center"/>
    </xf>
    <xf numFmtId="0" fontId="3" fillId="8" borderId="22" xfId="0" applyFont="1" applyFill="1" applyBorder="1" applyAlignment="1">
      <alignment horizontal="center" vertical="center"/>
    </xf>
    <xf numFmtId="0" fontId="3" fillId="8" borderId="62" xfId="0" applyFont="1" applyFill="1" applyBorder="1" applyAlignment="1">
      <alignment horizontal="center" vertical="center"/>
    </xf>
    <xf numFmtId="0" fontId="27" fillId="3" borderId="0" xfId="0" applyFont="1" applyFill="1" applyAlignment="1">
      <alignment vertical="center" wrapText="1"/>
    </xf>
    <xf numFmtId="0" fontId="27" fillId="3" borderId="0" xfId="0" applyFont="1" applyFill="1" applyAlignment="1">
      <alignment wrapText="1"/>
    </xf>
    <xf numFmtId="0" fontId="27" fillId="19" borderId="0" xfId="0" applyFont="1" applyFill="1" applyAlignment="1">
      <alignment wrapText="1"/>
    </xf>
    <xf numFmtId="0" fontId="33" fillId="18" borderId="32" xfId="0" applyFont="1" applyFill="1" applyBorder="1" applyAlignment="1">
      <alignment horizontal="center" vertical="center" wrapText="1"/>
    </xf>
    <xf numFmtId="0" fontId="33" fillId="18" borderId="48" xfId="0" applyFont="1" applyFill="1" applyBorder="1" applyAlignment="1">
      <alignment horizontal="center" vertical="center" wrapText="1"/>
    </xf>
    <xf numFmtId="0" fontId="36" fillId="17" borderId="32" xfId="0" applyFont="1" applyFill="1" applyBorder="1" applyAlignment="1">
      <alignment horizontal="center" vertical="center" wrapText="1"/>
    </xf>
    <xf numFmtId="0" fontId="33" fillId="17" borderId="45" xfId="0" applyFont="1" applyFill="1" applyBorder="1" applyAlignment="1">
      <alignment vertical="center" wrapText="1"/>
    </xf>
    <xf numFmtId="0" fontId="33" fillId="17" borderId="46" xfId="0" applyFont="1" applyFill="1" applyBorder="1" applyAlignment="1">
      <alignment vertical="center" wrapText="1"/>
    </xf>
    <xf numFmtId="0" fontId="27" fillId="3" borderId="0" xfId="0" applyFont="1" applyFill="1" applyAlignment="1">
      <alignment horizontal="center" vertical="center" wrapText="1"/>
    </xf>
    <xf numFmtId="0" fontId="32" fillId="3" borderId="0" xfId="0" applyFont="1" applyFill="1" applyAlignment="1">
      <alignment horizontal="center" vertical="center" wrapText="1"/>
    </xf>
    <xf numFmtId="0" fontId="12" fillId="12" borderId="71" xfId="0" applyFont="1" applyFill="1" applyBorder="1" applyAlignment="1">
      <alignment vertical="center" wrapText="1"/>
    </xf>
    <xf numFmtId="0" fontId="31" fillId="12" borderId="72" xfId="0" applyFont="1" applyFill="1" applyBorder="1" applyAlignment="1">
      <alignment vertical="center"/>
    </xf>
    <xf numFmtId="0" fontId="31" fillId="12" borderId="72" xfId="0" applyFont="1" applyFill="1" applyBorder="1" applyAlignment="1">
      <alignment vertical="center" wrapText="1"/>
    </xf>
    <xf numFmtId="0" fontId="31" fillId="12" borderId="72" xfId="0" applyFont="1" applyFill="1" applyBorder="1" applyAlignment="1">
      <alignment horizontal="left" vertical="center" wrapText="1"/>
    </xf>
    <xf numFmtId="0" fontId="31" fillId="12" borderId="75" xfId="0" applyFont="1" applyFill="1" applyBorder="1" applyAlignment="1">
      <alignment wrapText="1"/>
    </xf>
    <xf numFmtId="0" fontId="40" fillId="19" borderId="0" xfId="0" applyFont="1" applyFill="1" applyAlignment="1">
      <alignment wrapText="1"/>
    </xf>
    <xf numFmtId="0" fontId="40" fillId="0" borderId="0" xfId="0" applyFont="1"/>
    <xf numFmtId="0" fontId="40" fillId="3" borderId="0" xfId="0" applyFont="1" applyFill="1"/>
    <xf numFmtId="0" fontId="39" fillId="19" borderId="0" xfId="0" applyFont="1" applyFill="1" applyAlignment="1">
      <alignment vertical="center" wrapText="1"/>
    </xf>
    <xf numFmtId="0" fontId="39" fillId="12" borderId="12" xfId="0" applyFont="1" applyFill="1" applyBorder="1" applyAlignment="1">
      <alignment vertical="center"/>
    </xf>
    <xf numFmtId="0" fontId="39" fillId="12" borderId="11" xfId="0" applyFont="1" applyFill="1" applyBorder="1" applyAlignment="1">
      <alignment vertical="center"/>
    </xf>
    <xf numFmtId="0" fontId="39" fillId="12" borderId="30" xfId="0" applyFont="1" applyFill="1" applyBorder="1" applyAlignment="1">
      <alignment vertical="center"/>
    </xf>
    <xf numFmtId="0" fontId="39" fillId="12" borderId="0" xfId="0" applyFont="1" applyFill="1" applyAlignment="1">
      <alignment vertical="center"/>
    </xf>
    <xf numFmtId="0" fontId="39" fillId="12" borderId="9" xfId="0" applyFont="1" applyFill="1" applyBorder="1" applyAlignment="1">
      <alignment vertical="center"/>
    </xf>
    <xf numFmtId="0" fontId="39" fillId="12" borderId="10" xfId="0" applyFont="1" applyFill="1" applyBorder="1" applyAlignment="1">
      <alignment vertical="center"/>
    </xf>
    <xf numFmtId="0" fontId="44" fillId="10" borderId="12" xfId="0" applyFont="1" applyFill="1" applyBorder="1" applyAlignment="1" applyProtection="1">
      <alignment vertical="center" wrapText="1"/>
      <protection locked="0"/>
    </xf>
    <xf numFmtId="168" fontId="44" fillId="0" borderId="12" xfId="3" applyNumberFormat="1" applyFont="1" applyBorder="1" applyAlignment="1" applyProtection="1">
      <alignment horizontal="center" vertical="center" wrapText="1"/>
      <protection locked="0"/>
    </xf>
    <xf numFmtId="168" fontId="44" fillId="0" borderId="11" xfId="3" applyNumberFormat="1" applyFont="1" applyBorder="1" applyAlignment="1" applyProtection="1">
      <alignment horizontal="center" vertical="center" wrapText="1"/>
      <protection locked="0"/>
    </xf>
    <xf numFmtId="168" fontId="44" fillId="0" borderId="14" xfId="3" applyNumberFormat="1" applyFont="1" applyBorder="1" applyAlignment="1" applyProtection="1">
      <alignment horizontal="center" vertical="center" wrapText="1"/>
      <protection locked="0"/>
    </xf>
    <xf numFmtId="0" fontId="44" fillId="10" borderId="76" xfId="0" applyFont="1" applyFill="1" applyBorder="1" applyAlignment="1" applyProtection="1">
      <alignment horizontal="left" vertical="center" wrapText="1"/>
      <protection locked="0"/>
    </xf>
    <xf numFmtId="168" fontId="44" fillId="0" borderId="30" xfId="3" applyNumberFormat="1" applyFont="1" applyBorder="1" applyAlignment="1" applyProtection="1">
      <alignment horizontal="center" vertical="center" wrapText="1"/>
      <protection locked="0"/>
    </xf>
    <xf numFmtId="168" fontId="44" fillId="0" borderId="0" xfId="3" applyNumberFormat="1" applyFont="1" applyBorder="1" applyAlignment="1" applyProtection="1">
      <alignment horizontal="center" vertical="center" wrapText="1"/>
      <protection locked="0"/>
    </xf>
    <xf numFmtId="168" fontId="44" fillId="0" borderId="52" xfId="3" applyNumberFormat="1" applyFont="1" applyBorder="1" applyAlignment="1" applyProtection="1">
      <alignment horizontal="center" vertical="center" wrapText="1"/>
      <protection locked="0"/>
    </xf>
    <xf numFmtId="0" fontId="44" fillId="10" borderId="77" xfId="0" applyFont="1" applyFill="1" applyBorder="1" applyAlignment="1" applyProtection="1">
      <alignment horizontal="left" vertical="center" wrapText="1"/>
      <protection locked="0"/>
    </xf>
    <xf numFmtId="0" fontId="44" fillId="10" borderId="49" xfId="0" applyFont="1" applyFill="1" applyBorder="1" applyAlignment="1" applyProtection="1">
      <alignment horizontal="left" vertical="center" wrapText="1"/>
      <protection locked="0"/>
    </xf>
    <xf numFmtId="168" fontId="44" fillId="0" borderId="10" xfId="3" applyNumberFormat="1" applyFont="1" applyBorder="1" applyAlignment="1" applyProtection="1">
      <alignment horizontal="center" vertical="center" wrapText="1"/>
      <protection locked="0"/>
    </xf>
    <xf numFmtId="168" fontId="44" fillId="0" borderId="51" xfId="3" applyNumberFormat="1" applyFont="1" applyBorder="1" applyAlignment="1" applyProtection="1">
      <alignment horizontal="center" vertical="center" wrapText="1"/>
      <protection locked="0"/>
    </xf>
    <xf numFmtId="168" fontId="44" fillId="0" borderId="9" xfId="3" applyNumberFormat="1" applyFont="1" applyBorder="1" applyAlignment="1" applyProtection="1">
      <alignment horizontal="center" vertical="center" wrapText="1"/>
      <protection locked="0"/>
    </xf>
    <xf numFmtId="0" fontId="44" fillId="10" borderId="78" xfId="0" applyFont="1" applyFill="1" applyBorder="1" applyAlignment="1" applyProtection="1">
      <alignment horizontal="left" vertical="center" wrapText="1"/>
      <protection locked="0"/>
    </xf>
    <xf numFmtId="0" fontId="44" fillId="10" borderId="30" xfId="0" applyFont="1" applyFill="1" applyBorder="1" applyAlignment="1" applyProtection="1">
      <alignment horizontal="left" vertical="center" wrapText="1"/>
      <protection locked="0"/>
    </xf>
    <xf numFmtId="0" fontId="44" fillId="10" borderId="79" xfId="0" applyFont="1" applyFill="1" applyBorder="1" applyAlignment="1" applyProtection="1">
      <alignment horizontal="left" vertical="center" wrapText="1"/>
      <protection locked="0"/>
    </xf>
    <xf numFmtId="0" fontId="45" fillId="3" borderId="16" xfId="0" applyFont="1" applyFill="1" applyBorder="1" applyAlignment="1">
      <alignment vertical="center"/>
    </xf>
    <xf numFmtId="166" fontId="45" fillId="3" borderId="16" xfId="0" applyNumberFormat="1" applyFont="1" applyFill="1" applyBorder="1" applyAlignment="1">
      <alignment vertical="center"/>
    </xf>
    <xf numFmtId="0" fontId="45" fillId="3" borderId="0" xfId="0" applyFont="1" applyFill="1" applyAlignment="1">
      <alignment vertical="center"/>
    </xf>
    <xf numFmtId="0" fontId="46" fillId="3" borderId="0" xfId="0" applyFont="1" applyFill="1" applyAlignment="1">
      <alignment horizontal="right"/>
    </xf>
    <xf numFmtId="0" fontId="27" fillId="3" borderId="0" xfId="0" applyFont="1" applyFill="1"/>
    <xf numFmtId="0" fontId="31" fillId="12" borderId="44" xfId="0" applyFont="1" applyFill="1" applyBorder="1" applyAlignment="1">
      <alignment horizontal="center" vertical="center" wrapText="1"/>
    </xf>
    <xf numFmtId="0" fontId="31" fillId="12" borderId="34" xfId="0" applyFont="1" applyFill="1" applyBorder="1" applyAlignment="1">
      <alignment horizontal="center" vertical="center" wrapText="1"/>
    </xf>
    <xf numFmtId="166" fontId="31" fillId="12" borderId="34" xfId="0" applyNumberFormat="1" applyFont="1" applyFill="1" applyBorder="1" applyAlignment="1">
      <alignment horizontal="center" vertical="center" wrapText="1"/>
    </xf>
    <xf numFmtId="0" fontId="40" fillId="10" borderId="31" xfId="0" applyFont="1" applyFill="1" applyBorder="1"/>
    <xf numFmtId="0" fontId="48" fillId="3" borderId="0" xfId="0" applyFont="1" applyFill="1"/>
    <xf numFmtId="166" fontId="27" fillId="3" borderId="0" xfId="0" applyNumberFormat="1" applyFont="1" applyFill="1"/>
    <xf numFmtId="0" fontId="11" fillId="19" borderId="0" xfId="0" applyFont="1" applyFill="1" applyAlignment="1">
      <alignment vertical="center"/>
    </xf>
    <xf numFmtId="0" fontId="0" fillId="19" borderId="0" xfId="0" applyFill="1"/>
    <xf numFmtId="0" fontId="12" fillId="12" borderId="63" xfId="0" applyFont="1" applyFill="1" applyBorder="1" applyAlignment="1">
      <alignment horizontal="center" vertical="center" wrapText="1"/>
    </xf>
    <xf numFmtId="0" fontId="12" fillId="12" borderId="22" xfId="0" applyFont="1" applyFill="1" applyBorder="1" applyAlignment="1">
      <alignment horizontal="center" vertical="center" wrapText="1"/>
    </xf>
    <xf numFmtId="165" fontId="12" fillId="12" borderId="22" xfId="0" applyNumberFormat="1" applyFont="1" applyFill="1" applyBorder="1" applyAlignment="1">
      <alignment horizontal="center" vertical="center" wrapText="1"/>
    </xf>
    <xf numFmtId="0" fontId="12" fillId="11" borderId="22" xfId="0" applyFont="1" applyFill="1" applyBorder="1" applyAlignment="1">
      <alignment horizontal="center" vertical="center" wrapText="1"/>
    </xf>
    <xf numFmtId="0" fontId="12" fillId="12" borderId="61" xfId="0" applyFont="1" applyFill="1" applyBorder="1" applyAlignment="1">
      <alignment horizontal="center" vertical="center" wrapText="1"/>
    </xf>
    <xf numFmtId="165" fontId="12" fillId="12" borderId="61" xfId="0" applyNumberFormat="1" applyFont="1" applyFill="1" applyBorder="1" applyAlignment="1">
      <alignment horizontal="center" vertical="center" wrapText="1"/>
    </xf>
    <xf numFmtId="165" fontId="12" fillId="11" borderId="22" xfId="0" applyNumberFormat="1" applyFont="1" applyFill="1" applyBorder="1" applyAlignment="1">
      <alignment horizontal="center" vertical="center" wrapText="1"/>
    </xf>
    <xf numFmtId="0" fontId="12" fillId="11" borderId="64" xfId="0" applyFont="1" applyFill="1" applyBorder="1" applyAlignment="1">
      <alignment horizontal="center" vertical="center" wrapText="1"/>
    </xf>
    <xf numFmtId="0" fontId="12" fillId="11" borderId="62" xfId="0" applyFont="1" applyFill="1" applyBorder="1" applyAlignment="1">
      <alignment horizontal="center" vertical="center" wrapText="1"/>
    </xf>
    <xf numFmtId="0" fontId="52" fillId="3" borderId="0" xfId="0" applyFont="1" applyFill="1" applyAlignment="1">
      <alignment horizontal="center" vertical="center" wrapText="1"/>
    </xf>
    <xf numFmtId="0" fontId="52" fillId="3" borderId="0" xfId="0" applyFont="1" applyFill="1" applyAlignment="1">
      <alignment wrapText="1"/>
    </xf>
    <xf numFmtId="0" fontId="33" fillId="17" borderId="32" xfId="0" applyFont="1" applyFill="1" applyBorder="1" applyAlignment="1">
      <alignment horizontal="center" vertical="center" wrapText="1"/>
    </xf>
    <xf numFmtId="0" fontId="27" fillId="17" borderId="32" xfId="0" applyFont="1" applyFill="1" applyBorder="1" applyAlignment="1">
      <alignment horizontal="center" vertical="center" wrapText="1"/>
    </xf>
    <xf numFmtId="0" fontId="23" fillId="10" borderId="29" xfId="0" applyFont="1" applyFill="1" applyBorder="1" applyAlignment="1">
      <alignment horizontal="center" vertical="center"/>
    </xf>
    <xf numFmtId="0" fontId="1" fillId="10" borderId="35" xfId="0" applyFont="1" applyFill="1" applyBorder="1"/>
    <xf numFmtId="0" fontId="2" fillId="10" borderId="35" xfId="0" applyFont="1" applyFill="1" applyBorder="1" applyAlignment="1">
      <alignment horizontal="left" vertical="center"/>
    </xf>
    <xf numFmtId="0" fontId="2" fillId="14" borderId="5" xfId="0" applyFont="1" applyFill="1" applyBorder="1" applyAlignment="1">
      <alignment horizontal="left" vertical="center"/>
    </xf>
    <xf numFmtId="0" fontId="2" fillId="14" borderId="82" xfId="0" applyFont="1" applyFill="1" applyBorder="1" applyAlignment="1">
      <alignment horizontal="left" vertical="center"/>
    </xf>
    <xf numFmtId="166" fontId="2" fillId="14" borderId="20" xfId="0" applyNumberFormat="1" applyFont="1" applyFill="1" applyBorder="1" applyAlignment="1">
      <alignment horizontal="left" vertical="center"/>
    </xf>
    <xf numFmtId="0" fontId="2" fillId="14" borderId="35" xfId="0" applyFont="1" applyFill="1" applyBorder="1" applyAlignment="1">
      <alignment horizontal="center" vertical="center"/>
    </xf>
    <xf numFmtId="165" fontId="1" fillId="14" borderId="20" xfId="0" applyNumberFormat="1" applyFont="1" applyFill="1" applyBorder="1" applyAlignment="1">
      <alignment horizontal="center"/>
    </xf>
    <xf numFmtId="165" fontId="1" fillId="14" borderId="5" xfId="0" applyNumberFormat="1" applyFont="1" applyFill="1" applyBorder="1" applyAlignment="1">
      <alignment horizontal="center"/>
    </xf>
    <xf numFmtId="165" fontId="3" fillId="4" borderId="5" xfId="0" applyNumberFormat="1" applyFont="1" applyFill="1" applyBorder="1" applyAlignment="1">
      <alignment horizontal="center" vertical="center"/>
    </xf>
    <xf numFmtId="165" fontId="3" fillId="4" borderId="36" xfId="0" applyNumberFormat="1" applyFont="1" applyFill="1" applyBorder="1" applyAlignment="1">
      <alignment horizontal="center" vertical="center"/>
    </xf>
    <xf numFmtId="165" fontId="3" fillId="4" borderId="67" xfId="0" applyNumberFormat="1" applyFont="1" applyFill="1" applyBorder="1" applyAlignment="1">
      <alignment horizontal="center" vertical="center"/>
    </xf>
    <xf numFmtId="166" fontId="2" fillId="14" borderId="56" xfId="0" applyNumberFormat="1" applyFont="1" applyFill="1" applyBorder="1" applyAlignment="1">
      <alignment horizontal="left" vertical="center"/>
    </xf>
    <xf numFmtId="0" fontId="2" fillId="14" borderId="17" xfId="0" applyFont="1" applyFill="1" applyBorder="1" applyAlignment="1">
      <alignment horizontal="center" vertical="center"/>
    </xf>
    <xf numFmtId="165" fontId="1" fillId="14" borderId="56" xfId="0" applyNumberFormat="1" applyFont="1" applyFill="1" applyBorder="1" applyAlignment="1">
      <alignment horizontal="center"/>
    </xf>
    <xf numFmtId="165" fontId="1" fillId="14" borderId="57" xfId="0" applyNumberFormat="1" applyFont="1" applyFill="1" applyBorder="1" applyAlignment="1">
      <alignment horizontal="center"/>
    </xf>
    <xf numFmtId="165" fontId="3" fillId="4" borderId="57" xfId="0" applyNumberFormat="1" applyFont="1" applyFill="1" applyBorder="1" applyAlignment="1">
      <alignment horizontal="center" vertical="center"/>
    </xf>
    <xf numFmtId="165" fontId="3" fillId="4" borderId="15" xfId="0" applyNumberFormat="1" applyFont="1" applyFill="1" applyBorder="1" applyAlignment="1">
      <alignment horizontal="center" vertical="center"/>
    </xf>
    <xf numFmtId="165" fontId="3" fillId="4" borderId="83" xfId="0" applyNumberFormat="1" applyFont="1" applyFill="1" applyBorder="1" applyAlignment="1">
      <alignment horizontal="center" vertical="center"/>
    </xf>
    <xf numFmtId="0" fontId="3" fillId="8" borderId="65" xfId="0" applyFont="1" applyFill="1" applyBorder="1" applyAlignment="1">
      <alignment horizontal="center" vertical="center"/>
    </xf>
    <xf numFmtId="166" fontId="23" fillId="10" borderId="29" xfId="0" applyNumberFormat="1" applyFont="1" applyFill="1" applyBorder="1" applyAlignment="1">
      <alignment horizontal="center" vertical="center"/>
    </xf>
    <xf numFmtId="0" fontId="23" fillId="10" borderId="29" xfId="0" applyFont="1" applyFill="1" applyBorder="1" applyAlignment="1">
      <alignment horizontal="left" vertical="center"/>
    </xf>
    <xf numFmtId="165" fontId="23" fillId="10" borderId="0" xfId="0" applyNumberFormat="1" applyFont="1" applyFill="1" applyAlignment="1">
      <alignment horizontal="left" vertical="center"/>
    </xf>
    <xf numFmtId="0" fontId="1" fillId="10" borderId="57" xfId="0" applyFont="1" applyFill="1" applyBorder="1"/>
    <xf numFmtId="0" fontId="1" fillId="14" borderId="83" xfId="0" applyFont="1" applyFill="1" applyBorder="1"/>
    <xf numFmtId="165" fontId="6" fillId="4" borderId="69" xfId="0" applyNumberFormat="1" applyFont="1" applyFill="1" applyBorder="1" applyAlignment="1">
      <alignment horizontal="center" vertical="center"/>
    </xf>
    <xf numFmtId="165" fontId="6" fillId="11" borderId="69" xfId="0" applyNumberFormat="1" applyFont="1" applyFill="1" applyBorder="1" applyAlignment="1">
      <alignment horizontal="center" vertical="center"/>
    </xf>
    <xf numFmtId="165" fontId="6" fillId="11" borderId="50" xfId="0" applyNumberFormat="1" applyFont="1" applyFill="1" applyBorder="1" applyAlignment="1">
      <alignment horizontal="center" vertical="center"/>
    </xf>
    <xf numFmtId="0" fontId="1" fillId="14" borderId="57" xfId="0" applyFont="1" applyFill="1" applyBorder="1" applyAlignment="1">
      <alignment horizontal="center"/>
    </xf>
    <xf numFmtId="0" fontId="23" fillId="8" borderId="22" xfId="0" applyFont="1" applyFill="1" applyBorder="1" applyAlignment="1">
      <alignment horizontal="center" vertical="center"/>
    </xf>
    <xf numFmtId="165" fontId="7" fillId="8" borderId="63" xfId="0" applyNumberFormat="1" applyFont="1" applyFill="1" applyBorder="1" applyAlignment="1">
      <alignment horizontal="center"/>
    </xf>
    <xf numFmtId="0" fontId="23" fillId="8" borderId="65" xfId="0" applyFont="1" applyFill="1" applyBorder="1" applyAlignment="1">
      <alignment horizontal="center" vertical="center"/>
    </xf>
    <xf numFmtId="166" fontId="23" fillId="8" borderId="63" xfId="0" applyNumberFormat="1" applyFont="1" applyFill="1" applyBorder="1" applyAlignment="1">
      <alignment horizontal="center" vertical="center"/>
    </xf>
    <xf numFmtId="0" fontId="23" fillId="8" borderId="61" xfId="0" applyFont="1" applyFill="1" applyBorder="1" applyAlignment="1">
      <alignment horizontal="center" vertical="center"/>
    </xf>
    <xf numFmtId="0" fontId="23" fillId="8" borderId="61" xfId="0" applyFont="1" applyFill="1" applyBorder="1" applyAlignment="1">
      <alignment horizontal="left" vertical="center"/>
    </xf>
    <xf numFmtId="0" fontId="6" fillId="3" borderId="0" xfId="0" applyFont="1" applyFill="1"/>
    <xf numFmtId="165" fontId="55" fillId="11" borderId="22" xfId="0" applyNumberFormat="1" applyFont="1" applyFill="1" applyBorder="1" applyAlignment="1">
      <alignment horizontal="center"/>
    </xf>
    <xf numFmtId="165" fontId="55" fillId="11" borderId="64" xfId="0" applyNumberFormat="1" applyFont="1" applyFill="1" applyBorder="1" applyAlignment="1">
      <alignment horizontal="center"/>
    </xf>
    <xf numFmtId="165" fontId="55" fillId="11" borderId="62" xfId="0" applyNumberFormat="1" applyFont="1" applyFill="1" applyBorder="1" applyAlignment="1">
      <alignment horizontal="center"/>
    </xf>
    <xf numFmtId="0" fontId="44" fillId="10" borderId="84" xfId="0" applyFont="1" applyFill="1" applyBorder="1" applyAlignment="1" applyProtection="1">
      <alignment vertical="center" wrapText="1"/>
      <protection locked="0"/>
    </xf>
    <xf numFmtId="0" fontId="44" fillId="10" borderId="85" xfId="0" applyFont="1" applyFill="1" applyBorder="1" applyAlignment="1" applyProtection="1">
      <alignment vertical="center" wrapText="1"/>
      <protection locked="0"/>
    </xf>
    <xf numFmtId="0" fontId="4" fillId="3" borderId="0" xfId="0" applyFont="1" applyFill="1" applyAlignment="1">
      <alignment horizontal="left"/>
    </xf>
    <xf numFmtId="0" fontId="45" fillId="3" borderId="11" xfId="0" applyFont="1" applyFill="1" applyBorder="1" applyAlignment="1">
      <alignment vertical="center"/>
    </xf>
    <xf numFmtId="0" fontId="47" fillId="3" borderId="0" xfId="0" applyFont="1" applyFill="1" applyAlignment="1">
      <alignment horizontal="left"/>
    </xf>
    <xf numFmtId="0" fontId="31" fillId="19" borderId="0" xfId="0" applyFont="1" applyFill="1" applyAlignment="1">
      <alignment horizontal="center" vertical="center"/>
    </xf>
    <xf numFmtId="0" fontId="53" fillId="3" borderId="0" xfId="0" applyFont="1" applyFill="1" applyAlignment="1">
      <alignment vertical="center"/>
    </xf>
    <xf numFmtId="0" fontId="31" fillId="3" borderId="0" xfId="0" applyFont="1" applyFill="1" applyAlignment="1">
      <alignment horizontal="center" vertical="center"/>
    </xf>
    <xf numFmtId="0" fontId="39" fillId="3" borderId="0" xfId="0" applyFont="1" applyFill="1" applyAlignment="1">
      <alignment vertical="center" wrapText="1"/>
    </xf>
    <xf numFmtId="0" fontId="51" fillId="3" borderId="81" xfId="0" applyFont="1" applyFill="1" applyBorder="1" applyAlignment="1">
      <alignment vertical="center" wrapText="1"/>
    </xf>
    <xf numFmtId="0" fontId="49" fillId="12" borderId="54" xfId="0" applyFont="1" applyFill="1" applyBorder="1" applyAlignment="1">
      <alignment horizontal="center" vertical="center" wrapText="1"/>
    </xf>
    <xf numFmtId="0" fontId="27" fillId="3" borderId="0" xfId="0" applyFont="1" applyFill="1" applyAlignment="1">
      <alignment horizontal="center"/>
    </xf>
    <xf numFmtId="0" fontId="31" fillId="19" borderId="80" xfId="0" applyFont="1" applyFill="1" applyBorder="1" applyAlignment="1">
      <alignment vertical="center" wrapText="1"/>
    </xf>
    <xf numFmtId="0" fontId="31" fillId="19" borderId="31" xfId="0" applyFont="1" applyFill="1" applyBorder="1" applyAlignment="1">
      <alignment horizontal="center" vertical="center" wrapText="1"/>
    </xf>
    <xf numFmtId="0" fontId="31" fillId="19" borderId="54" xfId="0" applyFont="1" applyFill="1" applyBorder="1" applyAlignment="1">
      <alignment horizontal="center" vertical="center" wrapText="1"/>
    </xf>
    <xf numFmtId="0" fontId="51" fillId="3" borderId="0" xfId="0" applyFont="1" applyFill="1"/>
    <xf numFmtId="0" fontId="41" fillId="12" borderId="80" xfId="0" applyFont="1" applyFill="1" applyBorder="1"/>
    <xf numFmtId="0" fontId="50" fillId="10" borderId="31" xfId="0" applyFont="1" applyFill="1" applyBorder="1" applyAlignment="1">
      <alignment horizontal="center"/>
    </xf>
    <xf numFmtId="165" fontId="50" fillId="10" borderId="54" xfId="0" applyNumberFormat="1" applyFont="1" applyFill="1" applyBorder="1" applyAlignment="1">
      <alignment horizontal="center"/>
    </xf>
    <xf numFmtId="165" fontId="47" fillId="8" borderId="54" xfId="0" applyNumberFormat="1" applyFont="1" applyFill="1" applyBorder="1" applyAlignment="1">
      <alignment horizontal="center"/>
    </xf>
    <xf numFmtId="0" fontId="37" fillId="3" borderId="0" xfId="0" applyFont="1" applyFill="1" applyAlignment="1">
      <alignment wrapText="1"/>
    </xf>
    <xf numFmtId="0" fontId="41" fillId="12" borderId="31" xfId="0" applyFont="1" applyFill="1" applyBorder="1" applyAlignment="1">
      <alignment horizontal="left" wrapText="1"/>
    </xf>
    <xf numFmtId="0" fontId="41" fillId="19" borderId="80" xfId="0" applyFont="1" applyFill="1" applyBorder="1"/>
    <xf numFmtId="165" fontId="31" fillId="19" borderId="31" xfId="0" applyNumberFormat="1" applyFont="1" applyFill="1" applyBorder="1" applyAlignment="1">
      <alignment horizontal="center"/>
    </xf>
    <xf numFmtId="0" fontId="41" fillId="12" borderId="55" xfId="0" applyFont="1" applyFill="1" applyBorder="1"/>
    <xf numFmtId="165" fontId="31" fillId="19" borderId="54" xfId="0" applyNumberFormat="1" applyFont="1" applyFill="1" applyBorder="1" applyAlignment="1">
      <alignment horizontal="center"/>
    </xf>
    <xf numFmtId="168" fontId="44" fillId="0" borderId="49" xfId="3" applyNumberFormat="1" applyFont="1" applyBorder="1" applyAlignment="1" applyProtection="1">
      <alignment horizontal="center" vertical="center" wrapText="1"/>
      <protection locked="0"/>
    </xf>
    <xf numFmtId="168" fontId="44" fillId="0" borderId="53" xfId="3" applyNumberFormat="1" applyFont="1" applyBorder="1" applyAlignment="1" applyProtection="1">
      <alignment horizontal="center" vertical="center" wrapText="1"/>
      <protection locked="0"/>
    </xf>
    <xf numFmtId="168" fontId="44" fillId="0" borderId="50" xfId="3" applyNumberFormat="1" applyFont="1" applyBorder="1" applyAlignment="1" applyProtection="1">
      <alignment horizontal="center" vertical="center" wrapText="1"/>
      <protection locked="0"/>
    </xf>
    <xf numFmtId="0" fontId="20" fillId="12" borderId="31" xfId="0" applyFont="1" applyFill="1" applyBorder="1" applyAlignment="1">
      <alignment horizontal="left" vertical="top"/>
    </xf>
    <xf numFmtId="0" fontId="19" fillId="10" borderId="31" xfId="0" applyFont="1" applyFill="1" applyBorder="1" applyAlignment="1">
      <alignment vertical="top"/>
    </xf>
    <xf numFmtId="0" fontId="4" fillId="3" borderId="10" xfId="0" applyFont="1" applyFill="1" applyBorder="1"/>
    <xf numFmtId="165" fontId="1" fillId="2" borderId="16" xfId="0" applyNumberFormat="1" applyFont="1" applyFill="1" applyBorder="1" applyAlignment="1">
      <alignment horizontal="left"/>
    </xf>
    <xf numFmtId="165" fontId="1" fillId="2" borderId="87" xfId="0" applyNumberFormat="1" applyFont="1" applyFill="1" applyBorder="1" applyAlignment="1">
      <alignment horizontal="left"/>
    </xf>
    <xf numFmtId="165" fontId="1" fillId="2" borderId="88" xfId="0" applyNumberFormat="1" applyFont="1" applyFill="1" applyBorder="1" applyAlignment="1">
      <alignment horizontal="left"/>
    </xf>
    <xf numFmtId="165" fontId="56" fillId="10" borderId="60" xfId="0" applyNumberFormat="1" applyFont="1" applyFill="1" applyBorder="1" applyAlignment="1">
      <alignment horizontal="left"/>
    </xf>
    <xf numFmtId="165" fontId="1" fillId="2" borderId="15" xfId="0" applyNumberFormat="1" applyFont="1" applyFill="1" applyBorder="1" applyAlignment="1">
      <alignment horizontal="left"/>
    </xf>
    <xf numFmtId="165" fontId="1" fillId="2" borderId="4" xfId="0" applyNumberFormat="1" applyFont="1" applyFill="1" applyBorder="1" applyAlignment="1">
      <alignment horizontal="left"/>
    </xf>
    <xf numFmtId="0" fontId="32" fillId="3" borderId="0" xfId="0" applyFont="1" applyFill="1"/>
    <xf numFmtId="165" fontId="7" fillId="3" borderId="0" xfId="0" applyNumberFormat="1" applyFont="1" applyFill="1"/>
    <xf numFmtId="0" fontId="33" fillId="16" borderId="32" xfId="0" applyFont="1" applyFill="1" applyBorder="1" applyAlignment="1">
      <alignment horizontal="center" vertical="center" wrapText="1"/>
    </xf>
    <xf numFmtId="165" fontId="23" fillId="8" borderId="61" xfId="0" applyNumberFormat="1" applyFont="1" applyFill="1" applyBorder="1" applyAlignment="1">
      <alignment horizontal="center" vertical="center"/>
    </xf>
    <xf numFmtId="0" fontId="12" fillId="12" borderId="86" xfId="0" applyFont="1" applyFill="1" applyBorder="1" applyAlignment="1">
      <alignment horizontal="center" vertical="center" wrapText="1"/>
    </xf>
    <xf numFmtId="0" fontId="1" fillId="10" borderId="90" xfId="0" applyFont="1" applyFill="1" applyBorder="1"/>
    <xf numFmtId="0" fontId="1" fillId="14" borderId="1" xfId="0" applyFont="1" applyFill="1" applyBorder="1"/>
    <xf numFmtId="0" fontId="1" fillId="14" borderId="91" xfId="0" applyFont="1" applyFill="1" applyBorder="1"/>
    <xf numFmtId="166" fontId="1" fillId="14" borderId="23" xfId="0" applyNumberFormat="1" applyFont="1" applyFill="1" applyBorder="1" applyAlignment="1">
      <alignment horizontal="left"/>
    </xf>
    <xf numFmtId="0" fontId="1" fillId="14" borderId="90" xfId="0" applyFont="1" applyFill="1" applyBorder="1" applyAlignment="1">
      <alignment horizontal="center"/>
    </xf>
    <xf numFmtId="165" fontId="1" fillId="2" borderId="29" xfId="0" applyNumberFormat="1" applyFont="1" applyFill="1" applyBorder="1" applyAlignment="1">
      <alignment horizontal="left"/>
    </xf>
    <xf numFmtId="165" fontId="1" fillId="14" borderId="23" xfId="0" applyNumberFormat="1" applyFont="1" applyFill="1" applyBorder="1" applyAlignment="1">
      <alignment horizontal="center"/>
    </xf>
    <xf numFmtId="165" fontId="1" fillId="14" borderId="1" xfId="0" applyNumberFormat="1" applyFont="1" applyFill="1" applyBorder="1" applyAlignment="1">
      <alignment horizontal="center"/>
    </xf>
    <xf numFmtId="165" fontId="3" fillId="4" borderId="1" xfId="0" applyNumberFormat="1" applyFont="1" applyFill="1" applyBorder="1" applyAlignment="1">
      <alignment horizontal="center" vertical="center"/>
    </xf>
    <xf numFmtId="165" fontId="3" fillId="4" borderId="92" xfId="0" applyNumberFormat="1" applyFont="1" applyFill="1" applyBorder="1" applyAlignment="1">
      <alignment horizontal="center" vertical="center"/>
    </xf>
    <xf numFmtId="165" fontId="3" fillId="4" borderId="93" xfId="0" applyNumberFormat="1" applyFont="1" applyFill="1" applyBorder="1" applyAlignment="1">
      <alignment horizontal="center" vertical="center"/>
    </xf>
    <xf numFmtId="0" fontId="33" fillId="18" borderId="34" xfId="0" applyFont="1" applyFill="1" applyBorder="1" applyAlignment="1">
      <alignment horizontal="center" vertical="center" wrapText="1"/>
    </xf>
    <xf numFmtId="0" fontId="33" fillId="18" borderId="74" xfId="0" applyFont="1" applyFill="1" applyBorder="1" applyAlignment="1">
      <alignment horizontal="center" vertical="center" wrapText="1"/>
    </xf>
    <xf numFmtId="0" fontId="27" fillId="0" borderId="0" xfId="0" applyFont="1" applyAlignment="1">
      <alignment wrapText="1"/>
    </xf>
    <xf numFmtId="168" fontId="44" fillId="0" borderId="0" xfId="3" applyNumberFormat="1" applyFont="1" applyAlignment="1" applyProtection="1">
      <alignment horizontal="center" vertical="center" wrapText="1"/>
      <protection locked="0"/>
    </xf>
    <xf numFmtId="0" fontId="40" fillId="0" borderId="51" xfId="0" applyFont="1" applyBorder="1"/>
    <xf numFmtId="0" fontId="40" fillId="0" borderId="10" xfId="0" applyFont="1" applyBorder="1"/>
    <xf numFmtId="0" fontId="40" fillId="0" borderId="52" xfId="0" applyFont="1" applyBorder="1"/>
    <xf numFmtId="165" fontId="12" fillId="12" borderId="64" xfId="0" applyNumberFormat="1" applyFont="1" applyFill="1" applyBorder="1" applyAlignment="1">
      <alignment horizontal="center" vertical="center" wrapText="1"/>
    </xf>
    <xf numFmtId="165" fontId="1" fillId="12" borderId="56" xfId="0" applyNumberFormat="1" applyFont="1" applyFill="1" applyBorder="1" applyAlignment="1">
      <alignment horizontal="center"/>
    </xf>
    <xf numFmtId="165" fontId="1" fillId="12" borderId="57" xfId="0" applyNumberFormat="1" applyFont="1" applyFill="1" applyBorder="1" applyAlignment="1">
      <alignment horizontal="center"/>
    </xf>
    <xf numFmtId="165" fontId="3" fillId="12" borderId="57" xfId="0" applyNumberFormat="1" applyFont="1" applyFill="1" applyBorder="1" applyAlignment="1">
      <alignment horizontal="center" vertical="center"/>
    </xf>
    <xf numFmtId="165" fontId="1" fillId="12" borderId="23" xfId="0" applyNumberFormat="1" applyFont="1" applyFill="1" applyBorder="1" applyAlignment="1">
      <alignment horizontal="center"/>
    </xf>
    <xf numFmtId="165" fontId="1" fillId="12" borderId="1" xfId="0" applyNumberFormat="1" applyFont="1" applyFill="1" applyBorder="1" applyAlignment="1">
      <alignment horizontal="center"/>
    </xf>
    <xf numFmtId="165" fontId="3" fillId="12" borderId="1" xfId="0" applyNumberFormat="1" applyFont="1" applyFill="1" applyBorder="1" applyAlignment="1">
      <alignment horizontal="center" vertical="center"/>
    </xf>
    <xf numFmtId="165" fontId="1" fillId="12" borderId="19" xfId="0" applyNumberFormat="1" applyFont="1" applyFill="1" applyBorder="1" applyAlignment="1">
      <alignment horizontal="center"/>
    </xf>
    <xf numFmtId="165" fontId="1" fillId="12" borderId="3" xfId="0" applyNumberFormat="1" applyFont="1" applyFill="1" applyBorder="1" applyAlignment="1">
      <alignment horizontal="center"/>
    </xf>
    <xf numFmtId="165" fontId="3" fillId="12" borderId="3" xfId="0" applyNumberFormat="1" applyFont="1" applyFill="1" applyBorder="1" applyAlignment="1">
      <alignment horizontal="center" vertical="center"/>
    </xf>
    <xf numFmtId="165" fontId="1" fillId="12" borderId="20" xfId="0" applyNumberFormat="1" applyFont="1" applyFill="1" applyBorder="1" applyAlignment="1">
      <alignment horizontal="center"/>
    </xf>
    <xf numFmtId="165" fontId="1" fillId="12" borderId="5" xfId="0" applyNumberFormat="1" applyFont="1" applyFill="1" applyBorder="1" applyAlignment="1">
      <alignment horizontal="center"/>
    </xf>
    <xf numFmtId="165" fontId="3" fillId="12" borderId="5" xfId="0" applyNumberFormat="1" applyFont="1" applyFill="1" applyBorder="1" applyAlignment="1">
      <alignment horizontal="center" vertical="center"/>
    </xf>
    <xf numFmtId="165" fontId="7" fillId="12" borderId="63" xfId="0" applyNumberFormat="1" applyFont="1" applyFill="1" applyBorder="1" applyAlignment="1">
      <alignment horizontal="center"/>
    </xf>
    <xf numFmtId="165" fontId="55" fillId="12" borderId="22" xfId="0" applyNumberFormat="1" applyFont="1" applyFill="1" applyBorder="1" applyAlignment="1">
      <alignment horizontal="center"/>
    </xf>
    <xf numFmtId="165" fontId="3" fillId="12" borderId="3" xfId="0" applyNumberFormat="1" applyFont="1" applyFill="1" applyBorder="1" applyAlignment="1">
      <alignment horizontal="center" vertical="center" wrapText="1"/>
    </xf>
    <xf numFmtId="165" fontId="6" fillId="12" borderId="69" xfId="0" applyNumberFormat="1" applyFont="1" applyFill="1" applyBorder="1" applyAlignment="1">
      <alignment horizontal="center" vertical="center"/>
    </xf>
    <xf numFmtId="0" fontId="12" fillId="12" borderId="64" xfId="0" applyFont="1" applyFill="1" applyBorder="1" applyAlignment="1">
      <alignment horizontal="center" vertical="center" wrapText="1"/>
    </xf>
    <xf numFmtId="165" fontId="3" fillId="12" borderId="4" xfId="0" applyNumberFormat="1" applyFont="1" applyFill="1" applyBorder="1" applyAlignment="1">
      <alignment horizontal="center" vertical="center"/>
    </xf>
    <xf numFmtId="165" fontId="3" fillId="12" borderId="36" xfId="0" applyNumberFormat="1" applyFont="1" applyFill="1" applyBorder="1" applyAlignment="1">
      <alignment horizontal="center" vertical="center"/>
    </xf>
    <xf numFmtId="165" fontId="55" fillId="12" borderId="64" xfId="0" applyNumberFormat="1" applyFont="1" applyFill="1" applyBorder="1" applyAlignment="1">
      <alignment horizontal="center"/>
    </xf>
    <xf numFmtId="165" fontId="3" fillId="12" borderId="15" xfId="0" applyNumberFormat="1" applyFont="1" applyFill="1" applyBorder="1" applyAlignment="1">
      <alignment horizontal="center" vertical="center"/>
    </xf>
    <xf numFmtId="165" fontId="3" fillId="12" borderId="4" xfId="0" applyNumberFormat="1" applyFont="1" applyFill="1" applyBorder="1" applyAlignment="1">
      <alignment horizontal="center" vertical="center" wrapText="1"/>
    </xf>
    <xf numFmtId="165" fontId="31" fillId="3" borderId="54" xfId="4" applyNumberFormat="1" applyFont="1" applyFill="1" applyBorder="1" applyAlignment="1" applyProtection="1">
      <alignment horizontal="center"/>
    </xf>
    <xf numFmtId="0" fontId="31" fillId="19" borderId="37" xfId="0" applyFont="1" applyFill="1" applyBorder="1" applyAlignment="1">
      <alignment horizontal="left" vertical="top" wrapText="1"/>
    </xf>
    <xf numFmtId="0" fontId="31" fillId="19" borderId="0" xfId="0" applyFont="1" applyFill="1" applyAlignment="1">
      <alignment horizontal="left" vertical="top" wrapText="1"/>
    </xf>
    <xf numFmtId="0" fontId="33" fillId="17" borderId="32" xfId="0" applyFont="1" applyFill="1" applyBorder="1" applyAlignment="1">
      <alignment horizontal="center" vertical="center" wrapText="1"/>
    </xf>
    <xf numFmtId="6" fontId="33" fillId="17" borderId="32" xfId="0" applyNumberFormat="1" applyFont="1" applyFill="1" applyBorder="1" applyAlignment="1">
      <alignment horizontal="center" vertical="center" wrapText="1"/>
    </xf>
    <xf numFmtId="0" fontId="27" fillId="17" borderId="32" xfId="0" applyFont="1" applyFill="1" applyBorder="1" applyAlignment="1">
      <alignment horizontal="center" vertical="center" wrapText="1"/>
    </xf>
    <xf numFmtId="0" fontId="27" fillId="3" borderId="0" xfId="0" applyFont="1" applyFill="1" applyAlignment="1">
      <alignment horizontal="center" wrapText="1"/>
    </xf>
    <xf numFmtId="0" fontId="33" fillId="17" borderId="38" xfId="0" applyFont="1" applyFill="1" applyBorder="1" applyAlignment="1">
      <alignment horizontal="center" vertical="center" wrapText="1"/>
    </xf>
    <xf numFmtId="0" fontId="33" fillId="17" borderId="39" xfId="0" applyFont="1" applyFill="1" applyBorder="1" applyAlignment="1">
      <alignment horizontal="center" vertical="center" wrapText="1"/>
    </xf>
    <xf numFmtId="0" fontId="33" fillId="17" borderId="40" xfId="0" applyFont="1" applyFill="1" applyBorder="1" applyAlignment="1">
      <alignment horizontal="center" vertical="center" wrapText="1"/>
    </xf>
    <xf numFmtId="0" fontId="33" fillId="17" borderId="37" xfId="0" applyFont="1" applyFill="1" applyBorder="1" applyAlignment="1">
      <alignment horizontal="center" vertical="center" wrapText="1"/>
    </xf>
    <xf numFmtId="0" fontId="33" fillId="17" borderId="0" xfId="0" applyFont="1" applyFill="1" applyAlignment="1">
      <alignment horizontal="center" vertical="center" wrapText="1"/>
    </xf>
    <xf numFmtId="0" fontId="33" fillId="17" borderId="41" xfId="0" applyFont="1" applyFill="1" applyBorder="1" applyAlignment="1">
      <alignment horizontal="center" vertical="center" wrapText="1"/>
    </xf>
    <xf numFmtId="0" fontId="33" fillId="17" borderId="42" xfId="0" applyFont="1" applyFill="1" applyBorder="1" applyAlignment="1">
      <alignment horizontal="center" vertical="center" wrapText="1"/>
    </xf>
    <xf numFmtId="0" fontId="33" fillId="17" borderId="43" xfId="0" applyFont="1" applyFill="1" applyBorder="1" applyAlignment="1">
      <alignment horizontal="center" vertical="center" wrapText="1"/>
    </xf>
    <xf numFmtId="0" fontId="33" fillId="17" borderId="44" xfId="0" applyFont="1" applyFill="1" applyBorder="1" applyAlignment="1">
      <alignment horizontal="center" vertical="center" wrapText="1"/>
    </xf>
    <xf numFmtId="0" fontId="34" fillId="18" borderId="38" xfId="0" applyFont="1" applyFill="1" applyBorder="1" applyAlignment="1">
      <alignment horizontal="center" vertical="center" wrapText="1"/>
    </xf>
    <xf numFmtId="0" fontId="34" fillId="18" borderId="39" xfId="0" applyFont="1" applyFill="1" applyBorder="1" applyAlignment="1">
      <alignment horizontal="center" vertical="center" wrapText="1"/>
    </xf>
    <xf numFmtId="0" fontId="33" fillId="16" borderId="32" xfId="0" applyFont="1" applyFill="1" applyBorder="1" applyAlignment="1">
      <alignment horizontal="center" vertical="center" wrapText="1"/>
    </xf>
    <xf numFmtId="0" fontId="33" fillId="16" borderId="33" xfId="0" applyFont="1" applyFill="1" applyBorder="1" applyAlignment="1">
      <alignment horizontal="center" vertical="center" wrapText="1"/>
    </xf>
    <xf numFmtId="0" fontId="33" fillId="17" borderId="33" xfId="0" applyFont="1" applyFill="1" applyBorder="1" applyAlignment="1">
      <alignment horizontal="center" vertical="center" wrapText="1"/>
    </xf>
    <xf numFmtId="0" fontId="33" fillId="17" borderId="74" xfId="0" applyFont="1" applyFill="1" applyBorder="1" applyAlignment="1">
      <alignment horizontal="center" vertical="center" wrapText="1"/>
    </xf>
    <xf numFmtId="0" fontId="33" fillId="17" borderId="34" xfId="0" applyFont="1" applyFill="1" applyBorder="1" applyAlignment="1">
      <alignment horizontal="center" vertical="center" wrapText="1"/>
    </xf>
    <xf numFmtId="0" fontId="33" fillId="16" borderId="32" xfId="0" applyFont="1" applyFill="1" applyBorder="1" applyAlignment="1">
      <alignment vertical="center" wrapText="1"/>
    </xf>
    <xf numFmtId="0" fontId="33" fillId="16" borderId="48" xfId="0" applyFont="1" applyFill="1" applyBorder="1" applyAlignment="1">
      <alignment horizontal="center" vertical="center" wrapText="1"/>
    </xf>
    <xf numFmtId="0" fontId="33" fillId="16" borderId="45" xfId="0" applyFont="1" applyFill="1" applyBorder="1" applyAlignment="1">
      <alignment horizontal="center" vertical="center" wrapText="1"/>
    </xf>
    <xf numFmtId="0" fontId="33" fillId="16" borderId="46" xfId="0" applyFont="1" applyFill="1" applyBorder="1" applyAlignment="1">
      <alignment horizontal="center" vertical="center" wrapText="1"/>
    </xf>
    <xf numFmtId="0" fontId="33" fillId="18" borderId="48" xfId="0" applyFont="1" applyFill="1" applyBorder="1" applyAlignment="1">
      <alignment horizontal="left" vertical="center" wrapText="1"/>
    </xf>
    <xf numFmtId="0" fontId="33" fillId="18" borderId="45" xfId="0" applyFont="1" applyFill="1" applyBorder="1" applyAlignment="1">
      <alignment horizontal="left" vertical="center" wrapText="1"/>
    </xf>
    <xf numFmtId="0" fontId="33" fillId="18" borderId="48" xfId="0" applyFont="1" applyFill="1" applyBorder="1" applyAlignment="1">
      <alignment horizontal="center" vertical="center" wrapText="1"/>
    </xf>
    <xf numFmtId="0" fontId="33" fillId="18" borderId="45" xfId="0" applyFont="1" applyFill="1" applyBorder="1" applyAlignment="1">
      <alignment horizontal="center" vertical="center" wrapText="1"/>
    </xf>
    <xf numFmtId="0" fontId="33" fillId="18" borderId="46" xfId="0" applyFont="1" applyFill="1" applyBorder="1" applyAlignment="1">
      <alignment horizontal="center" vertical="center" wrapText="1"/>
    </xf>
    <xf numFmtId="0" fontId="31" fillId="12" borderId="32" xfId="0" applyFont="1" applyFill="1" applyBorder="1" applyAlignment="1">
      <alignment horizontal="center" vertical="center" wrapText="1"/>
    </xf>
    <xf numFmtId="0" fontId="28" fillId="12" borderId="37" xfId="0" applyFont="1" applyFill="1" applyBorder="1" applyAlignment="1">
      <alignment horizontal="center" vertical="center" wrapText="1"/>
    </xf>
    <xf numFmtId="0" fontId="32" fillId="12" borderId="37" xfId="0" applyFont="1" applyFill="1" applyBorder="1" applyAlignment="1">
      <alignment horizontal="center" vertical="center" wrapText="1"/>
    </xf>
    <xf numFmtId="0" fontId="28" fillId="19" borderId="0" xfId="0" applyFont="1" applyFill="1" applyAlignment="1">
      <alignment horizontal="left" vertical="center" wrapText="1"/>
    </xf>
    <xf numFmtId="0" fontId="29" fillId="3" borderId="0" xfId="0" applyFont="1" applyFill="1" applyAlignment="1">
      <alignment horizontal="center" vertical="center" wrapText="1"/>
    </xf>
    <xf numFmtId="0" fontId="30" fillId="0" borderId="0" xfId="0" applyFont="1" applyAlignment="1">
      <alignment horizontal="left" vertical="center" wrapText="1"/>
    </xf>
    <xf numFmtId="4" fontId="42" fillId="10" borderId="12" xfId="0" applyNumberFormat="1" applyFont="1" applyFill="1" applyBorder="1" applyAlignment="1" applyProtection="1">
      <alignment horizontal="center" vertical="center" wrapText="1"/>
      <protection locked="0"/>
    </xf>
    <xf numFmtId="4" fontId="42" fillId="10" borderId="30" xfId="0" applyNumberFormat="1" applyFont="1" applyFill="1" applyBorder="1" applyAlignment="1" applyProtection="1">
      <alignment horizontal="center" vertical="center" wrapText="1"/>
      <protection locked="0"/>
    </xf>
    <xf numFmtId="4" fontId="42" fillId="10" borderId="9" xfId="0" applyNumberFormat="1" applyFont="1" applyFill="1" applyBorder="1" applyAlignment="1" applyProtection="1">
      <alignment horizontal="center" vertical="center" wrapText="1"/>
      <protection locked="0"/>
    </xf>
    <xf numFmtId="0" fontId="39" fillId="12" borderId="26" xfId="0" applyFont="1" applyFill="1" applyBorder="1" applyAlignment="1">
      <alignment horizontal="center" vertical="center"/>
    </xf>
    <xf numFmtId="0" fontId="39" fillId="12" borderId="24" xfId="0" applyFont="1" applyFill="1" applyBorder="1" applyAlignment="1">
      <alignment horizontal="center" vertical="center"/>
    </xf>
    <xf numFmtId="0" fontId="39" fillId="12" borderId="49" xfId="0" applyFont="1" applyFill="1" applyBorder="1" applyAlignment="1">
      <alignment horizontal="center" vertical="top" wrapText="1"/>
    </xf>
    <xf numFmtId="0" fontId="39" fillId="12" borderId="53" xfId="0" applyFont="1" applyFill="1" applyBorder="1" applyAlignment="1">
      <alignment horizontal="center" vertical="top" wrapText="1"/>
    </xf>
    <xf numFmtId="0" fontId="39" fillId="12" borderId="50" xfId="0" applyFont="1" applyFill="1" applyBorder="1" applyAlignment="1">
      <alignment horizontal="center" vertical="top" wrapText="1"/>
    </xf>
    <xf numFmtId="0" fontId="62" fillId="19" borderId="12" xfId="0" applyFont="1" applyFill="1" applyBorder="1" applyAlignment="1">
      <alignment horizontal="center" vertical="top" wrapText="1"/>
    </xf>
    <xf numFmtId="0" fontId="39" fillId="19" borderId="30" xfId="0" applyFont="1" applyFill="1" applyBorder="1" applyAlignment="1">
      <alignment horizontal="center" vertical="top" wrapText="1"/>
    </xf>
    <xf numFmtId="0" fontId="43" fillId="12" borderId="12" xfId="0" applyFont="1" applyFill="1" applyBorder="1" applyAlignment="1">
      <alignment horizontal="center" vertical="center"/>
    </xf>
    <xf numFmtId="0" fontId="43" fillId="12" borderId="11" xfId="0" applyFont="1" applyFill="1" applyBorder="1" applyAlignment="1">
      <alignment horizontal="center" vertical="center"/>
    </xf>
    <xf numFmtId="0" fontId="43" fillId="12" borderId="14" xfId="0" applyFont="1" applyFill="1" applyBorder="1" applyAlignment="1">
      <alignment horizontal="center" vertical="center"/>
    </xf>
    <xf numFmtId="0" fontId="43" fillId="12" borderId="30" xfId="0" applyFont="1" applyFill="1" applyBorder="1" applyAlignment="1">
      <alignment horizontal="center" vertical="center"/>
    </xf>
    <xf numFmtId="0" fontId="43" fillId="12" borderId="0" xfId="0" applyFont="1" applyFill="1" applyAlignment="1">
      <alignment horizontal="center" vertical="center"/>
    </xf>
    <xf numFmtId="0" fontId="43" fillId="12" borderId="52" xfId="0" applyFont="1" applyFill="1" applyBorder="1" applyAlignment="1">
      <alignment horizontal="center" vertical="center"/>
    </xf>
    <xf numFmtId="0" fontId="43" fillId="12" borderId="9" xfId="0" applyFont="1" applyFill="1" applyBorder="1" applyAlignment="1">
      <alignment horizontal="center" vertical="center"/>
    </xf>
    <xf numFmtId="0" fontId="43" fillId="12" borderId="10" xfId="0" applyFont="1" applyFill="1" applyBorder="1" applyAlignment="1">
      <alignment horizontal="center" vertical="center"/>
    </xf>
    <xf numFmtId="0" fontId="43" fillId="12" borderId="51" xfId="0" applyFont="1" applyFill="1" applyBorder="1" applyAlignment="1">
      <alignment horizontal="center" vertical="center"/>
    </xf>
    <xf numFmtId="167" fontId="39" fillId="19" borderId="49" xfId="0" applyNumberFormat="1" applyFont="1" applyFill="1" applyBorder="1" applyAlignment="1">
      <alignment horizontal="center" vertical="center"/>
    </xf>
    <xf numFmtId="167" fontId="39" fillId="19" borderId="53" xfId="0" applyNumberFormat="1" applyFont="1" applyFill="1" applyBorder="1" applyAlignment="1">
      <alignment horizontal="center" vertical="center"/>
    </xf>
    <xf numFmtId="167" fontId="39" fillId="19" borderId="50" xfId="0" applyNumberFormat="1" applyFont="1" applyFill="1" applyBorder="1" applyAlignment="1">
      <alignment horizontal="center" vertical="center"/>
    </xf>
    <xf numFmtId="167" fontId="39" fillId="19" borderId="49" xfId="0" applyNumberFormat="1" applyFont="1" applyFill="1" applyBorder="1" applyAlignment="1" applyProtection="1">
      <alignment horizontal="center" vertical="center"/>
      <protection locked="0"/>
    </xf>
    <xf numFmtId="167" fontId="39" fillId="19" borderId="53" xfId="0" applyNumberFormat="1" applyFont="1" applyFill="1" applyBorder="1" applyAlignment="1" applyProtection="1">
      <alignment horizontal="center" vertical="center"/>
      <protection locked="0"/>
    </xf>
    <xf numFmtId="167" fontId="39" fillId="19" borderId="7" xfId="0" applyNumberFormat="1" applyFont="1" applyFill="1" applyBorder="1" applyAlignment="1">
      <alignment horizontal="center" vertical="center"/>
    </xf>
    <xf numFmtId="167" fontId="39" fillId="19" borderId="8" xfId="0" applyNumberFormat="1" applyFont="1" applyFill="1" applyBorder="1" applyAlignment="1">
      <alignment horizontal="center" vertical="center"/>
    </xf>
    <xf numFmtId="167" fontId="39" fillId="19" borderId="13" xfId="0" applyNumberFormat="1" applyFont="1" applyFill="1" applyBorder="1" applyAlignment="1">
      <alignment horizontal="center" vertical="center"/>
    </xf>
    <xf numFmtId="0" fontId="54" fillId="19" borderId="12" xfId="0" applyFont="1" applyFill="1" applyBorder="1" applyAlignment="1">
      <alignment horizontal="center" vertical="top" wrapText="1"/>
    </xf>
    <xf numFmtId="0" fontId="39" fillId="19" borderId="9" xfId="0" applyFont="1" applyFill="1" applyBorder="1" applyAlignment="1">
      <alignment horizontal="center" vertical="top" wrapText="1"/>
    </xf>
    <xf numFmtId="167" fontId="39" fillId="19" borderId="50" xfId="0" applyNumberFormat="1" applyFont="1" applyFill="1" applyBorder="1" applyAlignment="1" applyProtection="1">
      <alignment horizontal="center" vertical="center"/>
      <protection locked="0"/>
    </xf>
    <xf numFmtId="0" fontId="39" fillId="19" borderId="12" xfId="0" applyFont="1" applyFill="1" applyBorder="1" applyAlignment="1">
      <alignment horizontal="center" vertical="center" wrapText="1"/>
    </xf>
    <xf numFmtId="0" fontId="39" fillId="19" borderId="30" xfId="0" applyFont="1" applyFill="1" applyBorder="1" applyAlignment="1">
      <alignment horizontal="center" vertical="center" wrapText="1"/>
    </xf>
    <xf numFmtId="0" fontId="39" fillId="19" borderId="9" xfId="0" applyFont="1" applyFill="1" applyBorder="1" applyAlignment="1">
      <alignment horizontal="center" vertical="center" wrapText="1"/>
    </xf>
    <xf numFmtId="165" fontId="23" fillId="0" borderId="60" xfId="0" applyNumberFormat="1" applyFont="1" applyBorder="1" applyAlignment="1">
      <alignment horizontal="center" vertical="center"/>
    </xf>
    <xf numFmtId="165" fontId="23" fillId="0" borderId="65" xfId="0" applyNumberFormat="1" applyFont="1" applyBorder="1" applyAlignment="1">
      <alignment horizontal="center" vertical="center"/>
    </xf>
    <xf numFmtId="0" fontId="57" fillId="10" borderId="56" xfId="0" applyFont="1" applyFill="1" applyBorder="1" applyAlignment="1">
      <alignment horizontal="center" vertical="center" wrapText="1"/>
    </xf>
    <xf numFmtId="0" fontId="57" fillId="10" borderId="19" xfId="0" applyFont="1" applyFill="1" applyBorder="1" applyAlignment="1">
      <alignment horizontal="center" vertical="center" wrapText="1"/>
    </xf>
    <xf numFmtId="0" fontId="57" fillId="10" borderId="63" xfId="0" applyFont="1" applyFill="1" applyBorder="1" applyAlignment="1">
      <alignment horizontal="center" vertical="center" wrapText="1"/>
    </xf>
    <xf numFmtId="0" fontId="57" fillId="10" borderId="56" xfId="0" applyFont="1" applyFill="1" applyBorder="1" applyAlignment="1">
      <alignment horizontal="center" vertical="center"/>
    </xf>
    <xf numFmtId="0" fontId="57" fillId="10" borderId="23" xfId="0" applyFont="1" applyFill="1" applyBorder="1" applyAlignment="1">
      <alignment horizontal="center" vertical="center"/>
    </xf>
    <xf numFmtId="0" fontId="57" fillId="10" borderId="19" xfId="0" applyFont="1" applyFill="1" applyBorder="1" applyAlignment="1">
      <alignment horizontal="center" vertical="center"/>
    </xf>
    <xf numFmtId="0" fontId="57" fillId="10" borderId="63" xfId="0" applyFont="1" applyFill="1" applyBorder="1" applyAlignment="1">
      <alignment horizontal="center" vertical="center"/>
    </xf>
    <xf numFmtId="0" fontId="6" fillId="14" borderId="27" xfId="0" applyFont="1" applyFill="1" applyBorder="1" applyAlignment="1">
      <alignment horizontal="center" wrapText="1"/>
    </xf>
    <xf numFmtId="0" fontId="6" fillId="14" borderId="6" xfId="0" applyFont="1" applyFill="1" applyBorder="1" applyAlignment="1">
      <alignment horizontal="center" wrapText="1"/>
    </xf>
    <xf numFmtId="0" fontId="6" fillId="14" borderId="70" xfId="0" applyFont="1" applyFill="1" applyBorder="1" applyAlignment="1">
      <alignment horizontal="center" wrapText="1"/>
    </xf>
    <xf numFmtId="0" fontId="4" fillId="10" borderId="59" xfId="0" applyFont="1" applyFill="1" applyBorder="1" applyAlignment="1">
      <alignment horizontal="center" vertical="center"/>
    </xf>
    <xf numFmtId="0" fontId="4" fillId="10" borderId="60" xfId="0" applyFont="1" applyFill="1" applyBorder="1" applyAlignment="1">
      <alignment horizontal="center" vertical="center"/>
    </xf>
    <xf numFmtId="0" fontId="4" fillId="10" borderId="68" xfId="0" applyFont="1" applyFill="1" applyBorder="1" applyAlignment="1">
      <alignment horizontal="center" vertical="center"/>
    </xf>
    <xf numFmtId="0" fontId="4" fillId="10" borderId="29" xfId="0" applyFont="1" applyFill="1" applyBorder="1" applyAlignment="1">
      <alignment horizontal="center" vertical="center"/>
    </xf>
    <xf numFmtId="0" fontId="16" fillId="5" borderId="0" xfId="0" applyFont="1" applyFill="1" applyAlignment="1">
      <alignment horizontal="left" vertical="center" wrapText="1"/>
    </xf>
    <xf numFmtId="0" fontId="12" fillId="12" borderId="15" xfId="0" applyFont="1" applyFill="1" applyBorder="1" applyAlignment="1">
      <alignment horizontal="left" vertical="center"/>
    </xf>
    <xf numFmtId="0" fontId="12" fillId="12" borderId="16" xfId="0" applyFont="1" applyFill="1" applyBorder="1" applyAlignment="1">
      <alignment horizontal="left" vertical="center"/>
    </xf>
    <xf numFmtId="0" fontId="12" fillId="12" borderId="66" xfId="0" applyFont="1" applyFill="1" applyBorder="1" applyAlignment="1">
      <alignment horizontal="left" vertical="center"/>
    </xf>
    <xf numFmtId="0" fontId="12" fillId="12" borderId="27" xfId="0"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2" fillId="12" borderId="17" xfId="0" applyFont="1" applyFill="1" applyBorder="1" applyAlignment="1">
      <alignment horizontal="left" vertical="center"/>
    </xf>
    <xf numFmtId="0" fontId="12" fillId="12" borderId="89" xfId="0" applyFont="1" applyFill="1" applyBorder="1" applyAlignment="1">
      <alignment horizontal="left" vertical="center"/>
    </xf>
    <xf numFmtId="166" fontId="12" fillId="12" borderId="7" xfId="0" applyNumberFormat="1" applyFont="1" applyFill="1" applyBorder="1" applyAlignment="1">
      <alignment horizontal="center" vertical="center" wrapText="1"/>
    </xf>
    <xf numFmtId="166" fontId="12" fillId="12" borderId="8" xfId="0" applyNumberFormat="1" applyFont="1" applyFill="1" applyBorder="1" applyAlignment="1">
      <alignment horizontal="center" vertical="center" wrapText="1"/>
    </xf>
    <xf numFmtId="0" fontId="58" fillId="12" borderId="25" xfId="0" applyFont="1" applyFill="1" applyBorder="1" applyAlignment="1">
      <alignment horizontal="center" vertical="center" wrapText="1"/>
    </xf>
    <xf numFmtId="0" fontId="12" fillId="12" borderId="73" xfId="0" applyFont="1" applyFill="1" applyBorder="1" applyAlignment="1">
      <alignment horizontal="center" vertical="center" wrapText="1"/>
    </xf>
    <xf numFmtId="0" fontId="58" fillId="12" borderId="27" xfId="0" applyFont="1" applyFill="1" applyBorder="1" applyAlignment="1">
      <alignment horizontal="center" vertical="center" wrapText="1"/>
    </xf>
    <xf numFmtId="0" fontId="18" fillId="12" borderId="6" xfId="0" applyFont="1" applyFill="1" applyBorder="1"/>
    <xf numFmtId="0" fontId="14" fillId="3" borderId="12" xfId="0" applyFont="1" applyFill="1" applyBorder="1" applyAlignment="1">
      <alignment horizontal="left"/>
    </xf>
    <xf numFmtId="0" fontId="14" fillId="3" borderId="11" xfId="0" applyFont="1" applyFill="1" applyBorder="1" applyAlignment="1">
      <alignment horizontal="left"/>
    </xf>
    <xf numFmtId="0" fontId="58" fillId="12" borderId="3" xfId="0" applyFont="1" applyFill="1" applyBorder="1" applyAlignment="1">
      <alignment horizontal="center" vertical="center" wrapText="1"/>
    </xf>
    <xf numFmtId="0" fontId="12" fillId="12" borderId="5" xfId="0" applyFont="1" applyFill="1" applyBorder="1" applyAlignment="1">
      <alignment horizontal="center" vertical="center" wrapText="1"/>
    </xf>
    <xf numFmtId="0" fontId="12" fillId="12" borderId="3" xfId="0" applyFont="1" applyFill="1" applyBorder="1" applyAlignment="1">
      <alignment horizontal="center" vertical="center" wrapText="1"/>
    </xf>
    <xf numFmtId="0" fontId="58" fillId="12" borderId="26" xfId="0" applyFont="1" applyFill="1" applyBorder="1" applyAlignment="1">
      <alignment horizontal="center" vertical="center" wrapText="1"/>
    </xf>
    <xf numFmtId="0" fontId="18" fillId="12" borderId="24" xfId="0" applyFont="1" applyFill="1" applyBorder="1"/>
    <xf numFmtId="0" fontId="57" fillId="10" borderId="26" xfId="0" applyFont="1" applyFill="1" applyBorder="1" applyAlignment="1">
      <alignment horizontal="center" vertical="center" wrapText="1"/>
    </xf>
    <xf numFmtId="0" fontId="57" fillId="10" borderId="24" xfId="0" applyFont="1" applyFill="1" applyBorder="1" applyAlignment="1">
      <alignment horizontal="center" vertical="center" wrapText="1"/>
    </xf>
    <xf numFmtId="0" fontId="57" fillId="10" borderId="69" xfId="0" applyFont="1" applyFill="1" applyBorder="1" applyAlignment="1">
      <alignment horizontal="center" vertical="center" wrapText="1"/>
    </xf>
    <xf numFmtId="0" fontId="12" fillId="12" borderId="49" xfId="0" applyFont="1" applyFill="1" applyBorder="1" applyAlignment="1">
      <alignment horizontal="center" vertical="center" wrapText="1"/>
    </xf>
    <xf numFmtId="0" fontId="12" fillId="12" borderId="50" xfId="0" applyFont="1" applyFill="1" applyBorder="1" applyAlignment="1">
      <alignment horizontal="center" vertical="center" wrapText="1"/>
    </xf>
    <xf numFmtId="0" fontId="12" fillId="11" borderId="14" xfId="0" applyFont="1" applyFill="1" applyBorder="1" applyAlignment="1">
      <alignment horizontal="center" vertical="center" wrapText="1"/>
    </xf>
    <xf numFmtId="0" fontId="12" fillId="11" borderId="51" xfId="0" applyFont="1" applyFill="1" applyBorder="1" applyAlignment="1">
      <alignment horizontal="center" vertical="center" wrapText="1"/>
    </xf>
    <xf numFmtId="0" fontId="6" fillId="14" borderId="57" xfId="0" applyFont="1" applyFill="1" applyBorder="1" applyAlignment="1">
      <alignment horizontal="center" wrapText="1"/>
    </xf>
    <xf numFmtId="0" fontId="6" fillId="14" borderId="3" xfId="0" applyFont="1" applyFill="1" applyBorder="1" applyAlignment="1">
      <alignment horizontal="center" wrapText="1"/>
    </xf>
    <xf numFmtId="0" fontId="6" fillId="14" borderId="22" xfId="0" applyFont="1" applyFill="1" applyBorder="1" applyAlignment="1">
      <alignment horizontal="center" wrapText="1"/>
    </xf>
    <xf numFmtId="0" fontId="12" fillId="12" borderId="18" xfId="0" applyFont="1" applyFill="1" applyBorder="1" applyAlignment="1">
      <alignment horizontal="left" vertical="center"/>
    </xf>
    <xf numFmtId="0" fontId="13" fillId="7" borderId="0" xfId="0" applyFont="1" applyFill="1" applyAlignment="1">
      <alignment horizontal="left" vertical="center" wrapText="1"/>
    </xf>
    <xf numFmtId="0" fontId="10" fillId="3" borderId="0" xfId="0" applyFont="1" applyFill="1" applyAlignment="1">
      <alignment horizontal="right"/>
    </xf>
    <xf numFmtId="0" fontId="3" fillId="3" borderId="0" xfId="0" applyFont="1" applyFill="1" applyAlignment="1">
      <alignment horizontal="left"/>
    </xf>
    <xf numFmtId="0" fontId="47" fillId="3" borderId="0" xfId="0" applyFont="1" applyFill="1" applyAlignment="1">
      <alignment horizontal="left"/>
    </xf>
    <xf numFmtId="0" fontId="39" fillId="19" borderId="0" xfId="0" applyFont="1" applyFill="1" applyAlignment="1">
      <alignment horizontal="left" vertical="center" wrapText="1"/>
    </xf>
    <xf numFmtId="165" fontId="31" fillId="19" borderId="54" xfId="0" applyNumberFormat="1" applyFont="1" applyFill="1" applyBorder="1" applyAlignment="1">
      <alignment horizontal="right"/>
    </xf>
    <xf numFmtId="165" fontId="31" fillId="19" borderId="55" xfId="0" applyNumberFormat="1" applyFont="1" applyFill="1" applyBorder="1" applyAlignment="1">
      <alignment horizontal="right"/>
    </xf>
    <xf numFmtId="0" fontId="31" fillId="19" borderId="54" xfId="0" applyFont="1" applyFill="1" applyBorder="1" applyAlignment="1">
      <alignment horizontal="right"/>
    </xf>
    <xf numFmtId="0" fontId="31" fillId="19" borderId="55" xfId="0" applyFont="1" applyFill="1" applyBorder="1" applyAlignment="1">
      <alignment horizontal="right"/>
    </xf>
    <xf numFmtId="165" fontId="31" fillId="19" borderId="80" xfId="0" applyNumberFormat="1" applyFont="1" applyFill="1" applyBorder="1" applyAlignment="1">
      <alignment horizontal="right"/>
    </xf>
    <xf numFmtId="0" fontId="46" fillId="3" borderId="0" xfId="0" applyFont="1" applyFill="1" applyAlignment="1">
      <alignment horizontal="right"/>
    </xf>
    <xf numFmtId="0" fontId="49" fillId="12" borderId="54" xfId="0" applyFont="1" applyFill="1" applyBorder="1" applyAlignment="1">
      <alignment horizontal="center" vertical="center" wrapText="1"/>
    </xf>
    <xf numFmtId="0" fontId="49" fillId="12" borderId="80" xfId="0" applyFont="1" applyFill="1" applyBorder="1" applyAlignment="1">
      <alignment horizontal="center" vertical="center" wrapText="1"/>
    </xf>
    <xf numFmtId="0" fontId="49" fillId="12" borderId="55" xfId="0" applyFont="1" applyFill="1" applyBorder="1" applyAlignment="1">
      <alignment horizontal="center" vertical="center" wrapText="1"/>
    </xf>
  </cellXfs>
  <cellStyles count="5">
    <cellStyle name="Comma" xfId="3" builtinId="3"/>
    <cellStyle name="Normal" xfId="0" builtinId="0"/>
    <cellStyle name="Normal 2" xfId="1" xr:uid="{9BD554D4-8A6E-1343-B2DA-A25A64782775}"/>
    <cellStyle name="Per cent 2" xfId="2" xr:uid="{6CAB95D2-356C-3D45-A6B1-1929B211EA0F}"/>
    <cellStyle name="Percent" xfId="4" builtinId="5"/>
  </cellStyles>
  <dxfs count="55">
    <dxf>
      <fill>
        <patternFill>
          <bgColor rgb="FFFF0000"/>
        </patternFill>
      </fill>
    </dxf>
    <dxf>
      <fill>
        <patternFill>
          <bgColor rgb="FF00B050"/>
        </patternFill>
      </fill>
    </dxf>
    <dxf>
      <fill>
        <patternFill>
          <bgColor rgb="FFFF0000"/>
        </patternFill>
      </fill>
    </dxf>
    <dxf>
      <fill>
        <patternFill>
          <bgColor rgb="FFC00000"/>
        </patternFill>
      </fill>
    </dxf>
    <dxf>
      <fill>
        <patternFill>
          <bgColor theme="6"/>
        </patternFill>
      </fill>
    </dxf>
    <dxf>
      <fill>
        <patternFill>
          <bgColor rgb="FF00B050"/>
        </patternFill>
      </fill>
    </dxf>
    <dxf>
      <fill>
        <patternFill>
          <bgColor rgb="FFFF0000"/>
        </patternFill>
      </fill>
    </dxf>
    <dxf>
      <font>
        <color auto="1"/>
      </font>
      <fill>
        <patternFill>
          <bgColor rgb="FF6093A9"/>
        </patternFill>
      </fill>
    </dxf>
    <dxf>
      <font>
        <color rgb="FF9C0006"/>
      </font>
      <fill>
        <patternFill>
          <bgColor rgb="FFFFC000"/>
        </patternFill>
      </fill>
    </dxf>
    <dxf>
      <font>
        <color rgb="FF006100"/>
      </font>
      <fill>
        <patternFill>
          <bgColor rgb="FFC6EFCE"/>
        </patternFill>
      </fill>
    </dxf>
    <dxf>
      <font>
        <color rgb="FF006100"/>
      </font>
      <fill>
        <patternFill>
          <bgColor rgb="FFC6EFCE"/>
        </patternFill>
      </fill>
    </dxf>
    <dxf>
      <font>
        <color auto="1"/>
      </font>
      <fill>
        <patternFill>
          <bgColor rgb="FF6093A9"/>
        </patternFill>
      </fill>
    </dxf>
    <dxf>
      <font>
        <color rgb="FF9C0006"/>
      </font>
      <fill>
        <patternFill>
          <bgColor rgb="FFFFC000"/>
        </patternFill>
      </fill>
    </dxf>
    <dxf>
      <font>
        <color auto="1"/>
      </font>
      <fill>
        <patternFill>
          <bgColor rgb="FF6093A9"/>
        </patternFill>
      </fill>
    </dxf>
    <dxf>
      <font>
        <color rgb="FF9C0006"/>
      </font>
      <fill>
        <patternFill>
          <bgColor rgb="FFFFC000"/>
        </patternFill>
      </fill>
    </dxf>
    <dxf>
      <font>
        <color rgb="FF006100"/>
      </font>
      <fill>
        <patternFill>
          <bgColor rgb="FFC6EFCE"/>
        </patternFill>
      </fill>
    </dxf>
    <dxf>
      <font>
        <color rgb="FF006100"/>
      </font>
      <fill>
        <patternFill>
          <bgColor rgb="FFC6EFCE"/>
        </patternFill>
      </fill>
    </dxf>
    <dxf>
      <font>
        <color auto="1"/>
      </font>
      <fill>
        <patternFill>
          <bgColor rgb="FF6093A9"/>
        </patternFill>
      </fill>
    </dxf>
    <dxf>
      <font>
        <color rgb="FF006100"/>
      </font>
      <fill>
        <patternFill>
          <bgColor rgb="FFC6EFCE"/>
        </patternFill>
      </fill>
    </dxf>
    <dxf>
      <font>
        <color rgb="FF006100"/>
      </font>
      <fill>
        <patternFill>
          <bgColor rgb="FFC6EFCE"/>
        </patternFill>
      </fill>
    </dxf>
    <dxf>
      <font>
        <color auto="1"/>
      </font>
      <fill>
        <patternFill>
          <bgColor rgb="FF6093A9"/>
        </patternFill>
      </fill>
    </dxf>
    <dxf>
      <font>
        <color rgb="FF9C0006"/>
      </font>
      <fill>
        <patternFill>
          <bgColor rgb="FFFFC000"/>
        </patternFill>
      </fill>
    </dxf>
    <dxf>
      <font>
        <color auto="1"/>
      </font>
      <fill>
        <patternFill>
          <bgColor rgb="FF6093A9"/>
        </patternFill>
      </fill>
    </dxf>
    <dxf>
      <font>
        <color rgb="FF9C0006"/>
      </font>
      <fill>
        <patternFill>
          <bgColor rgb="FFFFC000"/>
        </patternFill>
      </fill>
    </dxf>
    <dxf>
      <font>
        <color rgb="FF9C0006"/>
      </font>
      <fill>
        <patternFill>
          <bgColor rgb="FFFFC000"/>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rgb="FF006100"/>
      </font>
      <fill>
        <patternFill>
          <bgColor rgb="FFC6EFCE"/>
        </patternFill>
      </fill>
    </dxf>
    <dxf>
      <font>
        <color rgb="FF006100"/>
      </font>
      <fill>
        <patternFill>
          <bgColor rgb="FFC6EFCE"/>
        </patternFill>
      </fill>
    </dxf>
    <dxf>
      <font>
        <color auto="1"/>
      </font>
      <fill>
        <patternFill>
          <bgColor rgb="FF6093A9"/>
        </patternFill>
      </fill>
    </dxf>
    <dxf>
      <font>
        <color rgb="FF9C0006"/>
      </font>
      <fill>
        <patternFill>
          <bgColor rgb="FFFFC000"/>
        </patternFill>
      </fill>
    </dxf>
    <dxf>
      <font>
        <color auto="1"/>
      </font>
      <fill>
        <patternFill>
          <bgColor rgb="FF6093A9"/>
        </patternFill>
      </fill>
    </dxf>
    <dxf>
      <font>
        <color rgb="FF9C0006"/>
      </font>
      <fill>
        <patternFill>
          <bgColor rgb="FFFFC000"/>
        </patternFill>
      </fill>
    </dxf>
    <dxf>
      <font>
        <color rgb="FF006100"/>
      </font>
      <fill>
        <patternFill>
          <bgColor rgb="FFC6EFCE"/>
        </patternFill>
      </fill>
    </dxf>
    <dxf>
      <font>
        <color auto="1"/>
      </font>
      <fill>
        <patternFill>
          <bgColor rgb="FF6093A9"/>
        </patternFill>
      </fill>
    </dxf>
    <dxf>
      <font>
        <color rgb="FF006100"/>
      </font>
      <fill>
        <patternFill>
          <bgColor rgb="FFC6EFCE"/>
        </patternFill>
      </fill>
    </dxf>
    <dxf>
      <font>
        <color auto="1"/>
      </font>
      <fill>
        <patternFill>
          <bgColor rgb="FF6093A9"/>
        </patternFill>
      </fill>
    </dxf>
    <dxf>
      <font>
        <color rgb="FF9C0006"/>
      </font>
      <fill>
        <patternFill>
          <bgColor rgb="FFFFC000"/>
        </patternFill>
      </fill>
    </dxf>
    <dxf>
      <font>
        <color rgb="FF9C0006"/>
      </font>
      <fill>
        <patternFill>
          <bgColor rgb="FFFFC000"/>
        </patternFill>
      </fill>
    </dxf>
    <dxf>
      <font>
        <color rgb="FF006100"/>
      </font>
      <fill>
        <patternFill>
          <bgColor rgb="FFC6EFCE"/>
        </patternFill>
      </fill>
    </dxf>
    <dxf>
      <font>
        <color auto="1"/>
      </font>
      <fill>
        <patternFill>
          <bgColor rgb="FF6093A9"/>
        </patternFill>
      </fill>
    </dxf>
    <dxf>
      <font>
        <color rgb="FF006100"/>
      </font>
      <fill>
        <patternFill>
          <bgColor rgb="FFC6EFCE"/>
        </patternFill>
      </fill>
    </dxf>
    <dxf>
      <font>
        <color auto="1"/>
      </font>
      <fill>
        <patternFill>
          <bgColor rgb="FF6093A9"/>
        </patternFill>
      </fill>
    </dxf>
    <dxf>
      <font>
        <color rgb="FF9C0006"/>
      </font>
      <fill>
        <patternFill>
          <bgColor rgb="FFFFC000"/>
        </patternFill>
      </fill>
    </dxf>
    <dxf>
      <font>
        <color auto="1"/>
      </font>
      <fill>
        <patternFill>
          <bgColor rgb="FF6093A9"/>
        </patternFill>
      </fill>
    </dxf>
    <dxf>
      <font>
        <color rgb="FF9C0006"/>
      </font>
      <fill>
        <patternFill>
          <bgColor rgb="FFFFC000"/>
        </patternFill>
      </fill>
    </dxf>
    <dxf>
      <font>
        <color rgb="FF006100"/>
      </font>
      <fill>
        <patternFill>
          <bgColor rgb="FFC6EF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1E62"/>
      <color rgb="FFFDFFCA"/>
      <color rgb="FF003296"/>
      <color rgb="FFB7820D"/>
      <color rgb="FFD02800"/>
      <color rgb="FFFFFF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sv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50800</xdr:rowOff>
    </xdr:from>
    <xdr:to>
      <xdr:col>1</xdr:col>
      <xdr:colOff>2130425</xdr:colOff>
      <xdr:row>1</xdr:row>
      <xdr:rowOff>454154</xdr:rowOff>
    </xdr:to>
    <xdr:pic>
      <xdr:nvPicPr>
        <xdr:cNvPr id="3" name="Picture 2">
          <a:extLst>
            <a:ext uri="{FF2B5EF4-FFF2-40B4-BE49-F238E27FC236}">
              <a16:creationId xmlns:a16="http://schemas.microsoft.com/office/drawing/2014/main" id="{3781889F-FA00-4B5C-9679-6F05E38DCC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5950" y="234950"/>
          <a:ext cx="2120900" cy="3893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713632</xdr:colOff>
      <xdr:row>121</xdr:row>
      <xdr:rowOff>63500</xdr:rowOff>
    </xdr:from>
    <xdr:to>
      <xdr:col>17</xdr:col>
      <xdr:colOff>111125</xdr:colOff>
      <xdr:row>128</xdr:row>
      <xdr:rowOff>41845</xdr:rowOff>
    </xdr:to>
    <xdr:cxnSp macro="">
      <xdr:nvCxnSpPr>
        <xdr:cNvPr id="26" name="Straight Connector 25">
          <a:extLst>
            <a:ext uri="{FF2B5EF4-FFF2-40B4-BE49-F238E27FC236}">
              <a16:creationId xmlns:a16="http://schemas.microsoft.com/office/drawing/2014/main" id="{659947E3-52E0-40E0-97B2-2DEA8A791830}"/>
            </a:ext>
          </a:extLst>
        </xdr:cNvPr>
        <xdr:cNvCxnSpPr/>
      </xdr:nvCxnSpPr>
      <xdr:spPr>
        <a:xfrm flipH="1">
          <a:off x="7730382" y="22939375"/>
          <a:ext cx="3405931" cy="1256283"/>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87684</xdr:colOff>
      <xdr:row>121</xdr:row>
      <xdr:rowOff>31750</xdr:rowOff>
    </xdr:from>
    <xdr:to>
      <xdr:col>14</xdr:col>
      <xdr:colOff>428625</xdr:colOff>
      <xdr:row>127</xdr:row>
      <xdr:rowOff>79375</xdr:rowOff>
    </xdr:to>
    <xdr:cxnSp macro="">
      <xdr:nvCxnSpPr>
        <xdr:cNvPr id="24" name="Straight Connector 23">
          <a:extLst>
            <a:ext uri="{FF2B5EF4-FFF2-40B4-BE49-F238E27FC236}">
              <a16:creationId xmlns:a16="http://schemas.microsoft.com/office/drawing/2014/main" id="{EAECE228-9B82-44C9-A668-1E874230B8E5}"/>
            </a:ext>
          </a:extLst>
        </xdr:cNvPr>
        <xdr:cNvCxnSpPr/>
      </xdr:nvCxnSpPr>
      <xdr:spPr>
        <a:xfrm flipH="1">
          <a:off x="7104434" y="22907625"/>
          <a:ext cx="2539629" cy="1143000"/>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260196</xdr:colOff>
      <xdr:row>121</xdr:row>
      <xdr:rowOff>23813</xdr:rowOff>
    </xdr:from>
    <xdr:to>
      <xdr:col>12</xdr:col>
      <xdr:colOff>39687</xdr:colOff>
      <xdr:row>127</xdr:row>
      <xdr:rowOff>97791</xdr:rowOff>
    </xdr:to>
    <xdr:cxnSp macro="">
      <xdr:nvCxnSpPr>
        <xdr:cNvPr id="16" name="Straight Connector 15">
          <a:extLst>
            <a:ext uri="{FF2B5EF4-FFF2-40B4-BE49-F238E27FC236}">
              <a16:creationId xmlns:a16="http://schemas.microsoft.com/office/drawing/2014/main" id="{3A215B65-8BAB-4E3E-A468-568D6C3276C4}"/>
            </a:ext>
          </a:extLst>
        </xdr:cNvPr>
        <xdr:cNvCxnSpPr/>
      </xdr:nvCxnSpPr>
      <xdr:spPr>
        <a:xfrm flipH="1">
          <a:off x="6673696" y="22899688"/>
          <a:ext cx="1374929" cy="1169353"/>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307976</xdr:colOff>
      <xdr:row>86</xdr:row>
      <xdr:rowOff>79376</xdr:rowOff>
    </xdr:from>
    <xdr:to>
      <xdr:col>19</xdr:col>
      <xdr:colOff>147955</xdr:colOff>
      <xdr:row>121</xdr:row>
      <xdr:rowOff>117310</xdr:rowOff>
    </xdr:to>
    <xdr:pic>
      <xdr:nvPicPr>
        <xdr:cNvPr id="8" name="Picture 7">
          <a:extLst>
            <a:ext uri="{FF2B5EF4-FFF2-40B4-BE49-F238E27FC236}">
              <a16:creationId xmlns:a16="http://schemas.microsoft.com/office/drawing/2014/main" id="{4AE8E417-6662-68FD-7DFE-7C0276D57C2E}"/>
            </a:ext>
          </a:extLst>
        </xdr:cNvPr>
        <xdr:cNvPicPr>
          <a:picLocks noChangeAspect="1"/>
        </xdr:cNvPicPr>
      </xdr:nvPicPr>
      <xdr:blipFill>
        <a:blip xmlns:r="http://schemas.openxmlformats.org/officeDocument/2006/relationships" r:embed="rId1"/>
        <a:stretch>
          <a:fillRect/>
        </a:stretch>
      </xdr:blipFill>
      <xdr:spPr>
        <a:xfrm>
          <a:off x="2705101" y="16565564"/>
          <a:ext cx="9666922" cy="6427621"/>
        </a:xfrm>
        <a:prstGeom prst="rect">
          <a:avLst/>
        </a:prstGeom>
      </xdr:spPr>
    </xdr:pic>
    <xdr:clientData/>
  </xdr:twoCellAnchor>
  <xdr:twoCellAnchor editAs="oneCell">
    <xdr:from>
      <xdr:col>4</xdr:col>
      <xdr:colOff>162877</xdr:colOff>
      <xdr:row>21</xdr:row>
      <xdr:rowOff>133351</xdr:rowOff>
    </xdr:from>
    <xdr:to>
      <xdr:col>31</xdr:col>
      <xdr:colOff>231774</xdr:colOff>
      <xdr:row>60</xdr:row>
      <xdr:rowOff>78760</xdr:rowOff>
    </xdr:to>
    <xdr:pic>
      <xdr:nvPicPr>
        <xdr:cNvPr id="2" name="Picture 1">
          <a:extLst>
            <a:ext uri="{FF2B5EF4-FFF2-40B4-BE49-F238E27FC236}">
              <a16:creationId xmlns:a16="http://schemas.microsoft.com/office/drawing/2014/main" id="{74F8A27D-DF7E-4C44-8330-48641DD436DB}"/>
            </a:ext>
          </a:extLst>
        </xdr:cNvPr>
        <xdr:cNvPicPr>
          <a:picLocks noChangeAspect="1"/>
        </xdr:cNvPicPr>
      </xdr:nvPicPr>
      <xdr:blipFill>
        <a:blip xmlns:r="http://schemas.openxmlformats.org/officeDocument/2006/relationships" r:embed="rId2"/>
        <a:stretch>
          <a:fillRect/>
        </a:stretch>
      </xdr:blipFill>
      <xdr:spPr>
        <a:xfrm>
          <a:off x="2560002" y="4602164"/>
          <a:ext cx="17155160" cy="7073284"/>
        </a:xfrm>
        <a:prstGeom prst="rect">
          <a:avLst/>
        </a:prstGeom>
      </xdr:spPr>
    </xdr:pic>
    <xdr:clientData/>
  </xdr:twoCellAnchor>
  <xdr:twoCellAnchor editAs="oneCell">
    <xdr:from>
      <xdr:col>1</xdr:col>
      <xdr:colOff>492124</xdr:colOff>
      <xdr:row>18</xdr:row>
      <xdr:rowOff>23811</xdr:rowOff>
    </xdr:from>
    <xdr:to>
      <xdr:col>4</xdr:col>
      <xdr:colOff>111125</xdr:colOff>
      <xdr:row>52</xdr:row>
      <xdr:rowOff>110490</xdr:rowOff>
    </xdr:to>
    <xdr:pic>
      <xdr:nvPicPr>
        <xdr:cNvPr id="4" name="Picture 3">
          <a:extLst>
            <a:ext uri="{FF2B5EF4-FFF2-40B4-BE49-F238E27FC236}">
              <a16:creationId xmlns:a16="http://schemas.microsoft.com/office/drawing/2014/main" id="{1FC9B197-FB0E-4CA0-B7E2-D0C3F7CA5F46}"/>
            </a:ext>
          </a:extLst>
        </xdr:cNvPr>
        <xdr:cNvPicPr>
          <a:picLocks noChangeAspect="1"/>
        </xdr:cNvPicPr>
      </xdr:nvPicPr>
      <xdr:blipFill rotWithShape="1">
        <a:blip xmlns:r="http://schemas.openxmlformats.org/officeDocument/2006/relationships" r:embed="rId3"/>
        <a:srcRect l="131" t="30251" r="91795" b="11493"/>
        <a:stretch/>
      </xdr:blipFill>
      <xdr:spPr>
        <a:xfrm>
          <a:off x="1087437" y="3944936"/>
          <a:ext cx="1476376" cy="6286502"/>
        </a:xfrm>
        <a:prstGeom prst="rect">
          <a:avLst/>
        </a:prstGeom>
      </xdr:spPr>
    </xdr:pic>
    <xdr:clientData/>
  </xdr:twoCellAnchor>
  <xdr:twoCellAnchor>
    <xdr:from>
      <xdr:col>6</xdr:col>
      <xdr:colOff>434119</xdr:colOff>
      <xdr:row>76</xdr:row>
      <xdr:rowOff>34903</xdr:rowOff>
    </xdr:from>
    <xdr:to>
      <xdr:col>8</xdr:col>
      <xdr:colOff>396874</xdr:colOff>
      <xdr:row>82</xdr:row>
      <xdr:rowOff>148677</xdr:rowOff>
    </xdr:to>
    <xdr:sp macro="" textlink="">
      <xdr:nvSpPr>
        <xdr:cNvPr id="3" name="Callout: Line 2">
          <a:extLst>
            <a:ext uri="{FF2B5EF4-FFF2-40B4-BE49-F238E27FC236}">
              <a16:creationId xmlns:a16="http://schemas.microsoft.com/office/drawing/2014/main" id="{13F66A86-14BA-40AD-AEA8-557871E0AD0B}"/>
            </a:ext>
          </a:extLst>
        </xdr:cNvPr>
        <xdr:cNvSpPr/>
      </xdr:nvSpPr>
      <xdr:spPr>
        <a:xfrm>
          <a:off x="4434619" y="14695466"/>
          <a:ext cx="1169255" cy="1209149"/>
        </a:xfrm>
        <a:prstGeom prst="borderCallout1">
          <a:avLst>
            <a:gd name="adj1" fmla="val 97648"/>
            <a:gd name="adj2" fmla="val 44389"/>
            <a:gd name="adj3" fmla="val 237175"/>
            <a:gd name="adj4" fmla="val 523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total</a:t>
          </a:r>
          <a:r>
            <a:rPr lang="en-GB" sz="1100" baseline="0"/>
            <a:t> cost of each cost for the whole output is calculated here.</a:t>
          </a:r>
          <a:endParaRPr lang="en-GB" sz="1100"/>
        </a:p>
      </xdr:txBody>
    </xdr:sp>
    <xdr:clientData/>
  </xdr:twoCellAnchor>
  <xdr:twoCellAnchor>
    <xdr:from>
      <xdr:col>0</xdr:col>
      <xdr:colOff>444523</xdr:colOff>
      <xdr:row>86</xdr:row>
      <xdr:rowOff>97932</xdr:rowOff>
    </xdr:from>
    <xdr:to>
      <xdr:col>3</xdr:col>
      <xdr:colOff>39918</xdr:colOff>
      <xdr:row>91</xdr:row>
      <xdr:rowOff>9942</xdr:rowOff>
    </xdr:to>
    <xdr:sp macro="" textlink="">
      <xdr:nvSpPr>
        <xdr:cNvPr id="5" name="Callout: Line 4">
          <a:extLst>
            <a:ext uri="{FF2B5EF4-FFF2-40B4-BE49-F238E27FC236}">
              <a16:creationId xmlns:a16="http://schemas.microsoft.com/office/drawing/2014/main" id="{85D3D953-6508-4DCC-9B27-413C16858AE4}"/>
            </a:ext>
          </a:extLst>
        </xdr:cNvPr>
        <xdr:cNvSpPr/>
      </xdr:nvSpPr>
      <xdr:spPr>
        <a:xfrm>
          <a:off x="444523" y="16584120"/>
          <a:ext cx="1389270" cy="824822"/>
        </a:xfrm>
        <a:prstGeom prst="borderCallout1">
          <a:avLst>
            <a:gd name="adj1" fmla="val 93391"/>
            <a:gd name="adj2" fmla="val 94801"/>
            <a:gd name="adj3" fmla="val 127144"/>
            <a:gd name="adj4" fmla="val 26738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a:t>
          </a:r>
          <a:r>
            <a:rPr lang="en-GB" sz="1100" baseline="0"/>
            <a:t> number of people or items that will be used for this output.</a:t>
          </a:r>
          <a:endParaRPr lang="en-GB" sz="1100"/>
        </a:p>
      </xdr:txBody>
    </xdr:sp>
    <xdr:clientData/>
  </xdr:twoCellAnchor>
  <xdr:twoCellAnchor>
    <xdr:from>
      <xdr:col>3</xdr:col>
      <xdr:colOff>153274</xdr:colOff>
      <xdr:row>77</xdr:row>
      <xdr:rowOff>78882</xdr:rowOff>
    </xdr:from>
    <xdr:to>
      <xdr:col>5</xdr:col>
      <xdr:colOff>915888</xdr:colOff>
      <xdr:row>83</xdr:row>
      <xdr:rowOff>141397</xdr:rowOff>
    </xdr:to>
    <xdr:sp macro="" textlink="">
      <xdr:nvSpPr>
        <xdr:cNvPr id="6" name="Callout: Line 5">
          <a:extLst>
            <a:ext uri="{FF2B5EF4-FFF2-40B4-BE49-F238E27FC236}">
              <a16:creationId xmlns:a16="http://schemas.microsoft.com/office/drawing/2014/main" id="{B8069776-462C-4265-8887-1EEBC648838C}"/>
            </a:ext>
          </a:extLst>
        </xdr:cNvPr>
        <xdr:cNvSpPr/>
      </xdr:nvSpPr>
      <xdr:spPr>
        <a:xfrm>
          <a:off x="1947149" y="14922007"/>
          <a:ext cx="1969114" cy="1157890"/>
        </a:xfrm>
        <a:prstGeom prst="borderCallout1">
          <a:avLst>
            <a:gd name="adj1" fmla="val 96715"/>
            <a:gd name="adj2" fmla="val 75386"/>
            <a:gd name="adj3" fmla="val 232084"/>
            <a:gd name="adj4" fmla="val 13929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number of days should</a:t>
          </a:r>
          <a:r>
            <a:rPr lang="en-GB" sz="1100" baseline="0"/>
            <a:t> be the number of days that the specific cost will be repeated for, for the specific output.</a:t>
          </a:r>
        </a:p>
      </xdr:txBody>
    </xdr:sp>
    <xdr:clientData/>
  </xdr:twoCellAnchor>
  <xdr:twoCellAnchor>
    <xdr:from>
      <xdr:col>0</xdr:col>
      <xdr:colOff>116138</xdr:colOff>
      <xdr:row>35</xdr:row>
      <xdr:rowOff>128839</xdr:rowOff>
    </xdr:from>
    <xdr:to>
      <xdr:col>2</xdr:col>
      <xdr:colOff>502832</xdr:colOff>
      <xdr:row>43</xdr:row>
      <xdr:rowOff>103188</xdr:rowOff>
    </xdr:to>
    <xdr:sp macro="" textlink="">
      <xdr:nvSpPr>
        <xdr:cNvPr id="11" name="Callout: Line 10">
          <a:extLst>
            <a:ext uri="{FF2B5EF4-FFF2-40B4-BE49-F238E27FC236}">
              <a16:creationId xmlns:a16="http://schemas.microsoft.com/office/drawing/2014/main" id="{697DE712-619E-42AE-9FCC-64B507A707E0}"/>
            </a:ext>
          </a:extLst>
        </xdr:cNvPr>
        <xdr:cNvSpPr/>
      </xdr:nvSpPr>
      <xdr:spPr>
        <a:xfrm>
          <a:off x="116138" y="7161464"/>
          <a:ext cx="1577319" cy="1434849"/>
        </a:xfrm>
        <a:prstGeom prst="borderCallout1">
          <a:avLst>
            <a:gd name="adj1" fmla="val 59383"/>
            <a:gd name="adj2" fmla="val 98474"/>
            <a:gd name="adj3" fmla="val 51101"/>
            <a:gd name="adj4" fmla="val 32992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3. More</a:t>
          </a:r>
          <a:r>
            <a:rPr lang="en-GB" sz="1100" baseline="0"/>
            <a:t> rows can be added as necessary however, particular care should be taken to ensure the correct cell formula are added to the new rows. </a:t>
          </a:r>
        </a:p>
      </xdr:txBody>
    </xdr:sp>
    <xdr:clientData/>
  </xdr:twoCellAnchor>
  <xdr:twoCellAnchor>
    <xdr:from>
      <xdr:col>2</xdr:col>
      <xdr:colOff>437931</xdr:colOff>
      <xdr:row>39</xdr:row>
      <xdr:rowOff>153276</xdr:rowOff>
    </xdr:from>
    <xdr:to>
      <xdr:col>8</xdr:col>
      <xdr:colOff>79375</xdr:colOff>
      <xdr:row>43</xdr:row>
      <xdr:rowOff>63500</xdr:rowOff>
    </xdr:to>
    <xdr:cxnSp macro="">
      <xdr:nvCxnSpPr>
        <xdr:cNvPr id="18" name="Straight Connector 17">
          <a:extLst>
            <a:ext uri="{FF2B5EF4-FFF2-40B4-BE49-F238E27FC236}">
              <a16:creationId xmlns:a16="http://schemas.microsoft.com/office/drawing/2014/main" id="{301D10E8-6A31-40EA-8094-DDADD3DFC2C8}"/>
            </a:ext>
          </a:extLst>
        </xdr:cNvPr>
        <xdr:cNvCxnSpPr/>
      </xdr:nvCxnSpPr>
      <xdr:spPr>
        <a:xfrm>
          <a:off x="1652369" y="7916151"/>
          <a:ext cx="3753069" cy="64047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99136</xdr:colOff>
      <xdr:row>17</xdr:row>
      <xdr:rowOff>95250</xdr:rowOff>
    </xdr:from>
    <xdr:to>
      <xdr:col>6</xdr:col>
      <xdr:colOff>46355</xdr:colOff>
      <xdr:row>21</xdr:row>
      <xdr:rowOff>106626</xdr:rowOff>
    </xdr:to>
    <xdr:sp macro="" textlink="">
      <xdr:nvSpPr>
        <xdr:cNvPr id="21" name="Callout: Line 9">
          <a:extLst>
            <a:ext uri="{FF2B5EF4-FFF2-40B4-BE49-F238E27FC236}">
              <a16:creationId xmlns:a16="http://schemas.microsoft.com/office/drawing/2014/main" id="{6FF48F2B-A6CB-47E3-96CE-9640DAF9943B}"/>
            </a:ext>
          </a:extLst>
        </xdr:cNvPr>
        <xdr:cNvSpPr/>
      </xdr:nvSpPr>
      <xdr:spPr>
        <a:xfrm>
          <a:off x="1893011" y="3833813"/>
          <a:ext cx="2153844" cy="741626"/>
        </a:xfrm>
        <a:prstGeom prst="borderCallout1">
          <a:avLst>
            <a:gd name="adj1" fmla="val 98356"/>
            <a:gd name="adj2" fmla="val 35052"/>
            <a:gd name="adj3" fmla="val 196042"/>
            <a:gd name="adj4" fmla="val 4277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1. The project outputs</a:t>
          </a:r>
          <a:r>
            <a:rPr lang="en-GB" sz="1100" baseline="0"/>
            <a:t> should </a:t>
          </a:r>
          <a:r>
            <a:rPr lang="en-GB" sz="1100" baseline="0">
              <a:solidFill>
                <a:srgbClr val="FF0000"/>
              </a:solidFill>
            </a:rPr>
            <a:t>match those listed in</a:t>
          </a:r>
          <a:r>
            <a:rPr lang="en-GB" sz="1100" baseline="0"/>
            <a:t> your Project Theory of Change.</a:t>
          </a:r>
        </a:p>
      </xdr:txBody>
    </xdr:sp>
    <xdr:clientData/>
  </xdr:twoCellAnchor>
  <xdr:twoCellAnchor>
    <xdr:from>
      <xdr:col>24</xdr:col>
      <xdr:colOff>284654</xdr:colOff>
      <xdr:row>14</xdr:row>
      <xdr:rowOff>171361</xdr:rowOff>
    </xdr:from>
    <xdr:to>
      <xdr:col>29</xdr:col>
      <xdr:colOff>18085</xdr:colOff>
      <xdr:row>19</xdr:row>
      <xdr:rowOff>151371</xdr:rowOff>
    </xdr:to>
    <xdr:sp macro="" textlink="">
      <xdr:nvSpPr>
        <xdr:cNvPr id="13" name="Callout: Line 12">
          <a:extLst>
            <a:ext uri="{FF2B5EF4-FFF2-40B4-BE49-F238E27FC236}">
              <a16:creationId xmlns:a16="http://schemas.microsoft.com/office/drawing/2014/main" id="{28FEF8D4-5BD8-457E-89CF-2325D09E490B}"/>
            </a:ext>
          </a:extLst>
        </xdr:cNvPr>
        <xdr:cNvSpPr/>
      </xdr:nvSpPr>
      <xdr:spPr>
        <a:xfrm>
          <a:off x="15905654" y="3362236"/>
          <a:ext cx="2829056" cy="892823"/>
        </a:xfrm>
        <a:prstGeom prst="borderCallout1">
          <a:avLst>
            <a:gd name="adj1" fmla="val 98255"/>
            <a:gd name="adj2" fmla="val 12798"/>
            <a:gd name="adj3" fmla="val 220440"/>
            <a:gd name="adj4" fmla="val -1397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If adding extra rows,</a:t>
          </a:r>
          <a:r>
            <a:rPr lang="en-GB" sz="1100" baseline="0"/>
            <a:t> ensure the formula in the "Q Total Cost" rows are correct</a:t>
          </a:r>
        </a:p>
        <a:p>
          <a:pPr algn="l"/>
          <a:r>
            <a:rPr lang="en-GB" sz="1100" baseline="0"/>
            <a:t>NB.</a:t>
          </a:r>
        </a:p>
        <a:p>
          <a:pPr algn="l"/>
          <a:r>
            <a:rPr lang="en-GB" sz="1100" baseline="0"/>
            <a:t>Q1 Total Cost = Sum (Jan, Feb, March)</a:t>
          </a:r>
        </a:p>
        <a:p>
          <a:pPr algn="l"/>
          <a:endParaRPr lang="en-GB" sz="1100" baseline="0"/>
        </a:p>
      </xdr:txBody>
    </xdr:sp>
    <xdr:clientData/>
  </xdr:twoCellAnchor>
  <xdr:twoCellAnchor>
    <xdr:from>
      <xdr:col>25</xdr:col>
      <xdr:colOff>428888</xdr:colOff>
      <xdr:row>19</xdr:row>
      <xdr:rowOff>122336</xdr:rowOff>
    </xdr:from>
    <xdr:to>
      <xdr:col>26</xdr:col>
      <xdr:colOff>388938</xdr:colOff>
      <xdr:row>25</xdr:row>
      <xdr:rowOff>63500</xdr:rowOff>
    </xdr:to>
    <xdr:cxnSp macro="">
      <xdr:nvCxnSpPr>
        <xdr:cNvPr id="19" name="Straight Connector 18">
          <a:extLst>
            <a:ext uri="{FF2B5EF4-FFF2-40B4-BE49-F238E27FC236}">
              <a16:creationId xmlns:a16="http://schemas.microsoft.com/office/drawing/2014/main" id="{3C58463B-879A-41A9-B300-57886330AD4B}"/>
            </a:ext>
          </a:extLst>
        </xdr:cNvPr>
        <xdr:cNvCxnSpPr/>
      </xdr:nvCxnSpPr>
      <xdr:spPr>
        <a:xfrm>
          <a:off x="16669013" y="4226024"/>
          <a:ext cx="579175" cy="104447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410801</xdr:colOff>
      <xdr:row>19</xdr:row>
      <xdr:rowOff>92819</xdr:rowOff>
    </xdr:from>
    <xdr:to>
      <xdr:col>30</xdr:col>
      <xdr:colOff>301625</xdr:colOff>
      <xdr:row>26</xdr:row>
      <xdr:rowOff>39687</xdr:rowOff>
    </xdr:to>
    <xdr:cxnSp macro="">
      <xdr:nvCxnSpPr>
        <xdr:cNvPr id="23" name="Straight Connector 22">
          <a:extLst>
            <a:ext uri="{FF2B5EF4-FFF2-40B4-BE49-F238E27FC236}">
              <a16:creationId xmlns:a16="http://schemas.microsoft.com/office/drawing/2014/main" id="{24121190-5EBA-4E9D-8219-506D008AF813}"/>
            </a:ext>
          </a:extLst>
        </xdr:cNvPr>
        <xdr:cNvCxnSpPr/>
      </xdr:nvCxnSpPr>
      <xdr:spPr>
        <a:xfrm>
          <a:off x="17270051" y="4196507"/>
          <a:ext cx="2367324" cy="123274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225501</xdr:colOff>
      <xdr:row>51</xdr:row>
      <xdr:rowOff>106014</xdr:rowOff>
    </xdr:from>
    <xdr:to>
      <xdr:col>2</xdr:col>
      <xdr:colOff>456357</xdr:colOff>
      <xdr:row>59</xdr:row>
      <xdr:rowOff>13336</xdr:rowOff>
    </xdr:to>
    <xdr:sp macro="" textlink="">
      <xdr:nvSpPr>
        <xdr:cNvPr id="25" name="Callout: Line 24">
          <a:extLst>
            <a:ext uri="{FF2B5EF4-FFF2-40B4-BE49-F238E27FC236}">
              <a16:creationId xmlns:a16="http://schemas.microsoft.com/office/drawing/2014/main" id="{8CC638F8-B8B1-46FA-A872-F72D9A58174D}"/>
            </a:ext>
          </a:extLst>
        </xdr:cNvPr>
        <xdr:cNvSpPr/>
      </xdr:nvSpPr>
      <xdr:spPr>
        <a:xfrm>
          <a:off x="225501" y="10059639"/>
          <a:ext cx="1421481" cy="1367822"/>
        </a:xfrm>
        <a:prstGeom prst="borderCallout1">
          <a:avLst>
            <a:gd name="adj1" fmla="val 2214"/>
            <a:gd name="adj2" fmla="val 50145"/>
            <a:gd name="adj3" fmla="val -42179"/>
            <a:gd name="adj4" fmla="val 653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aseline="0"/>
            <a:t>4. Expand the spreadsheet as required by clicking on the "+" to enter budget for more outputs.</a:t>
          </a:r>
        </a:p>
      </xdr:txBody>
    </xdr:sp>
    <xdr:clientData/>
  </xdr:twoCellAnchor>
  <xdr:twoCellAnchor>
    <xdr:from>
      <xdr:col>4</xdr:col>
      <xdr:colOff>338596</xdr:colOff>
      <xdr:row>61</xdr:row>
      <xdr:rowOff>72708</xdr:rowOff>
    </xdr:from>
    <xdr:to>
      <xdr:col>8</xdr:col>
      <xdr:colOff>447292</xdr:colOff>
      <xdr:row>67</xdr:row>
      <xdr:rowOff>103189</xdr:rowOff>
    </xdr:to>
    <xdr:sp macro="" textlink="">
      <xdr:nvSpPr>
        <xdr:cNvPr id="29" name="Callout: Line 28">
          <a:extLst>
            <a:ext uri="{FF2B5EF4-FFF2-40B4-BE49-F238E27FC236}">
              <a16:creationId xmlns:a16="http://schemas.microsoft.com/office/drawing/2014/main" id="{FEF865CE-1DBC-4AAD-8E48-1BD02C0E0B2A}"/>
            </a:ext>
          </a:extLst>
        </xdr:cNvPr>
        <xdr:cNvSpPr/>
      </xdr:nvSpPr>
      <xdr:spPr>
        <a:xfrm>
          <a:off x="2735721" y="11851958"/>
          <a:ext cx="2918571" cy="1125856"/>
        </a:xfrm>
        <a:prstGeom prst="borderCallout1">
          <a:avLst>
            <a:gd name="adj1" fmla="val 3991"/>
            <a:gd name="adj2" fmla="val 27922"/>
            <a:gd name="adj3" fmla="val -34478"/>
            <a:gd name="adj4" fmla="val 1380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NB. The number of output entries is </a:t>
          </a:r>
          <a:r>
            <a:rPr lang="en-GB" sz="1100" b="1" i="1"/>
            <a:t>not</a:t>
          </a:r>
          <a:r>
            <a:rPr lang="en-GB" sz="1100"/>
            <a:t> a</a:t>
          </a:r>
          <a:r>
            <a:rPr lang="en-GB" sz="1100" baseline="0"/>
            <a:t> guide to how many entries there should be. Only use the rows that your require.</a:t>
          </a:r>
        </a:p>
      </xdr:txBody>
    </xdr:sp>
    <xdr:clientData/>
  </xdr:twoCellAnchor>
  <xdr:twoCellAnchor>
    <xdr:from>
      <xdr:col>9</xdr:col>
      <xdr:colOff>491007</xdr:colOff>
      <xdr:row>127</xdr:row>
      <xdr:rowOff>31433</xdr:rowOff>
    </xdr:from>
    <xdr:to>
      <xdr:col>11</xdr:col>
      <xdr:colOff>714572</xdr:colOff>
      <xdr:row>131</xdr:row>
      <xdr:rowOff>8014</xdr:rowOff>
    </xdr:to>
    <xdr:sp macro="" textlink="">
      <xdr:nvSpPr>
        <xdr:cNvPr id="20" name="Callout: Line 19">
          <a:extLst>
            <a:ext uri="{FF2B5EF4-FFF2-40B4-BE49-F238E27FC236}">
              <a16:creationId xmlns:a16="http://schemas.microsoft.com/office/drawing/2014/main" id="{F21CD170-9D65-422C-B283-FE8EA3F0DA61}"/>
            </a:ext>
          </a:extLst>
        </xdr:cNvPr>
        <xdr:cNvSpPr/>
      </xdr:nvSpPr>
      <xdr:spPr>
        <a:xfrm>
          <a:off x="6301257" y="24002683"/>
          <a:ext cx="1430065" cy="706831"/>
        </a:xfrm>
        <a:prstGeom prst="borderCallout1">
          <a:avLst>
            <a:gd name="adj1" fmla="val 5890"/>
            <a:gd name="adj2" fmla="val 14067"/>
            <a:gd name="adj3" fmla="val -152496"/>
            <a:gd name="adj4" fmla="val 137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output</a:t>
          </a:r>
          <a:r>
            <a:rPr lang="en-GB" sz="1100" baseline="0"/>
            <a:t> total should equal sum of each Quarterly total .</a:t>
          </a:r>
          <a:endParaRPr lang="en-GB" sz="1100"/>
        </a:p>
      </xdr:txBody>
    </xdr:sp>
    <xdr:clientData/>
  </xdr:twoCellAnchor>
  <xdr:twoCellAnchor>
    <xdr:from>
      <xdr:col>10</xdr:col>
      <xdr:colOff>98533</xdr:colOff>
      <xdr:row>16</xdr:row>
      <xdr:rowOff>44866</xdr:rowOff>
    </xdr:from>
    <xdr:to>
      <xdr:col>12</xdr:col>
      <xdr:colOff>71843</xdr:colOff>
      <xdr:row>22</xdr:row>
      <xdr:rowOff>82261</xdr:rowOff>
    </xdr:to>
    <xdr:sp macro="" textlink="">
      <xdr:nvSpPr>
        <xdr:cNvPr id="27" name="Callout: Line 26">
          <a:extLst>
            <a:ext uri="{FF2B5EF4-FFF2-40B4-BE49-F238E27FC236}">
              <a16:creationId xmlns:a16="http://schemas.microsoft.com/office/drawing/2014/main" id="{58BE8F6C-A81C-43DA-9F80-02973C17EC9E}"/>
            </a:ext>
          </a:extLst>
        </xdr:cNvPr>
        <xdr:cNvSpPr/>
      </xdr:nvSpPr>
      <xdr:spPr>
        <a:xfrm>
          <a:off x="6662846" y="3600866"/>
          <a:ext cx="1600497" cy="1132770"/>
        </a:xfrm>
        <a:prstGeom prst="borderCallout1">
          <a:avLst>
            <a:gd name="adj1" fmla="val 59383"/>
            <a:gd name="adj2" fmla="val 98474"/>
            <a:gd name="adj3" fmla="val 140549"/>
            <a:gd name="adj4" fmla="val 1298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2. Add a new entry for each individual</a:t>
          </a:r>
          <a:r>
            <a:rPr lang="en-GB" sz="1100" baseline="0"/>
            <a:t> person and include the name of the person to allow cross referencing of rates provided.</a:t>
          </a:r>
        </a:p>
      </xdr:txBody>
    </xdr:sp>
    <xdr:clientData/>
  </xdr:twoCellAnchor>
  <xdr:twoCellAnchor editAs="oneCell">
    <xdr:from>
      <xdr:col>8</xdr:col>
      <xdr:colOff>195054</xdr:colOff>
      <xdr:row>63</xdr:row>
      <xdr:rowOff>159218</xdr:rowOff>
    </xdr:from>
    <xdr:to>
      <xdr:col>9</xdr:col>
      <xdr:colOff>259714</xdr:colOff>
      <xdr:row>67</xdr:row>
      <xdr:rowOff>72051</xdr:rowOff>
    </xdr:to>
    <xdr:pic>
      <xdr:nvPicPr>
        <xdr:cNvPr id="15" name="Graphic 14" descr="Warning">
          <a:extLst>
            <a:ext uri="{FF2B5EF4-FFF2-40B4-BE49-F238E27FC236}">
              <a16:creationId xmlns:a16="http://schemas.microsoft.com/office/drawing/2014/main" id="{AAD04F32-1E00-43D6-8394-D0A420ECC1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5402054" y="12303593"/>
          <a:ext cx="659020" cy="636733"/>
        </a:xfrm>
        <a:prstGeom prst="rect">
          <a:avLst/>
        </a:prstGeom>
      </xdr:spPr>
    </xdr:pic>
    <xdr:clientData/>
  </xdr:twoCellAnchor>
  <xdr:twoCellAnchor>
    <xdr:from>
      <xdr:col>10</xdr:col>
      <xdr:colOff>541064</xdr:colOff>
      <xdr:row>77</xdr:row>
      <xdr:rowOff>77577</xdr:rowOff>
    </xdr:from>
    <xdr:to>
      <xdr:col>17</xdr:col>
      <xdr:colOff>65054</xdr:colOff>
      <xdr:row>83</xdr:row>
      <xdr:rowOff>162955</xdr:rowOff>
    </xdr:to>
    <xdr:sp macro="" textlink="">
      <xdr:nvSpPr>
        <xdr:cNvPr id="7" name="Callout: Line 6">
          <a:extLst>
            <a:ext uri="{FF2B5EF4-FFF2-40B4-BE49-F238E27FC236}">
              <a16:creationId xmlns:a16="http://schemas.microsoft.com/office/drawing/2014/main" id="{205BC8FB-D743-4D74-B00F-77EBFF4FAB3B}"/>
            </a:ext>
          </a:extLst>
        </xdr:cNvPr>
        <xdr:cNvSpPr/>
      </xdr:nvSpPr>
      <xdr:spPr>
        <a:xfrm>
          <a:off x="6954564" y="14920702"/>
          <a:ext cx="4135678" cy="1180753"/>
        </a:xfrm>
        <a:prstGeom prst="borderCallout1">
          <a:avLst>
            <a:gd name="adj1" fmla="val 97648"/>
            <a:gd name="adj2" fmla="val 16959"/>
            <a:gd name="adj3" fmla="val 331494"/>
            <a:gd name="adj4" fmla="val -2069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a:t>
          </a:r>
          <a:r>
            <a:rPr lang="en-GB" sz="1100" baseline="0"/>
            <a:t> </a:t>
          </a:r>
          <a:r>
            <a:rPr lang="en-GB" sz="1100"/>
            <a:t>breakdown of the total cost of each line for the specific output should</a:t>
          </a:r>
          <a:r>
            <a:rPr lang="en-GB" sz="1100" baseline="0"/>
            <a:t> be demonstrated here.</a:t>
          </a:r>
        </a:p>
        <a:p>
          <a:pPr algn="l"/>
          <a:r>
            <a:rPr lang="en-GB" sz="1100" baseline="0"/>
            <a:t>The "Total" column will return as </a:t>
          </a:r>
          <a:r>
            <a:rPr lang="en-GB" sz="1100" b="1" baseline="0">
              <a:solidFill>
                <a:schemeClr val="accent3"/>
              </a:solidFill>
            </a:rPr>
            <a:t>green</a:t>
          </a:r>
          <a:r>
            <a:rPr lang="en-GB" sz="1100" b="1" baseline="0">
              <a:solidFill>
                <a:sysClr val="windowText" lastClr="000000"/>
              </a:solidFill>
            </a:rPr>
            <a:t> </a:t>
          </a:r>
          <a:r>
            <a:rPr lang="en-GB" sz="1100" b="0" baseline="0">
              <a:solidFill>
                <a:schemeClr val="bg1"/>
              </a:solidFill>
            </a:rPr>
            <a:t>if</a:t>
          </a:r>
          <a:r>
            <a:rPr lang="en-GB" sz="1100" b="1" baseline="0">
              <a:solidFill>
                <a:schemeClr val="bg1"/>
              </a:solidFill>
            </a:rPr>
            <a:t> </a:t>
          </a:r>
          <a:r>
            <a:rPr lang="en-GB" sz="1100" b="0" baseline="0">
              <a:solidFill>
                <a:schemeClr val="bg1"/>
              </a:solidFill>
            </a:rPr>
            <a:t>the monthly breakdown sums to the total, and</a:t>
          </a:r>
          <a:r>
            <a:rPr lang="en-GB" sz="1100" b="0" baseline="0">
              <a:solidFill>
                <a:sysClr val="windowText" lastClr="000000"/>
              </a:solidFill>
            </a:rPr>
            <a:t> </a:t>
          </a:r>
          <a:r>
            <a:rPr lang="en-GB" sz="1100" b="1" baseline="0">
              <a:solidFill>
                <a:srgbClr val="C00000"/>
              </a:solidFill>
            </a:rPr>
            <a:t>red </a:t>
          </a:r>
          <a:r>
            <a:rPr lang="en-GB" sz="1100" b="0" baseline="0">
              <a:solidFill>
                <a:schemeClr val="bg1"/>
              </a:solidFill>
            </a:rPr>
            <a:t>if it does not.</a:t>
          </a:r>
        </a:p>
        <a:p>
          <a:pPr algn="l"/>
          <a:r>
            <a:rPr lang="en-GB" sz="1100" b="0" baseline="0">
              <a:solidFill>
                <a:schemeClr val="bg1"/>
              </a:solidFill>
            </a:rPr>
            <a:t>If the cell is red, an error in the monthly cost breakdown has been made and should be checked.</a:t>
          </a:r>
          <a:endParaRPr lang="en-GB" sz="1100" b="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427653</xdr:colOff>
      <xdr:row>13</xdr:row>
      <xdr:rowOff>362857</xdr:rowOff>
    </xdr:from>
    <xdr:to>
      <xdr:col>6</xdr:col>
      <xdr:colOff>1601</xdr:colOff>
      <xdr:row>23</xdr:row>
      <xdr:rowOff>4570</xdr:rowOff>
    </xdr:to>
    <xdr:cxnSp macro="">
      <xdr:nvCxnSpPr>
        <xdr:cNvPr id="5" name="Straight Connector 1">
          <a:extLst>
            <a:ext uri="{FF2B5EF4-FFF2-40B4-BE49-F238E27FC236}">
              <a16:creationId xmlns:a16="http://schemas.microsoft.com/office/drawing/2014/main" id="{B5D53C74-602B-451F-A939-2EE9C71AD102}"/>
            </a:ext>
          </a:extLst>
        </xdr:cNvPr>
        <xdr:cNvCxnSpPr>
          <a:endCxn id="7" idx="1"/>
        </xdr:cNvCxnSpPr>
      </xdr:nvCxnSpPr>
      <xdr:spPr>
        <a:xfrm>
          <a:off x="10870517" y="4588493"/>
          <a:ext cx="994039" cy="1217668"/>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1601</xdr:colOff>
      <xdr:row>14</xdr:row>
      <xdr:rowOff>199640</xdr:rowOff>
    </xdr:from>
    <xdr:to>
      <xdr:col>11</xdr:col>
      <xdr:colOff>346364</xdr:colOff>
      <xdr:row>29</xdr:row>
      <xdr:rowOff>190500</xdr:rowOff>
    </xdr:to>
    <xdr:sp macro="" textlink="">
      <xdr:nvSpPr>
        <xdr:cNvPr id="7" name="Rectangle 286">
          <a:extLst>
            <a:ext uri="{FF2B5EF4-FFF2-40B4-BE49-F238E27FC236}">
              <a16:creationId xmlns:a16="http://schemas.microsoft.com/office/drawing/2014/main" id="{D2231D22-7F5F-4355-BA8A-0E642EC91E2B}"/>
            </a:ext>
          </a:extLst>
        </xdr:cNvPr>
        <xdr:cNvSpPr txBox="1">
          <a:spLocks noChangeArrowheads="1"/>
        </xdr:cNvSpPr>
      </xdr:nvSpPr>
      <xdr:spPr bwMode="auto">
        <a:xfrm>
          <a:off x="15622601" y="4788958"/>
          <a:ext cx="3894990" cy="2051724"/>
        </a:xfrm>
        <a:prstGeom prst="foldedCorner">
          <a:avLst/>
        </a:prstGeom>
        <a:solidFill>
          <a:srgbClr val="001E6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lt1"/>
              </a:solidFill>
              <a:latin typeface="+mn-lt"/>
              <a:ea typeface="+mn-ea"/>
              <a:cs typeface="+mn-cs"/>
            </a:rPr>
            <a:t>Enter an 'X' in a cell to show when an activity towards a milestone or output is occurring.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a:solidFill>
              <a:schemeClr val="lt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lt1"/>
              </a:solidFill>
              <a:latin typeface="+mn-lt"/>
              <a:ea typeface="+mn-ea"/>
              <a:cs typeface="+mn-cs"/>
            </a:rPr>
            <a:t>Enter an 'M' where a milestone is delivered. </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a:solidFill>
              <a:schemeClr val="lt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lt1"/>
              </a:solidFill>
              <a:latin typeface="+mn-lt"/>
              <a:ea typeface="+mn-ea"/>
              <a:cs typeface="+mn-cs"/>
            </a:rPr>
            <a:t>Enter an 'O' where a final output is delivered.</a:t>
          </a:r>
        </a:p>
        <a:p>
          <a:pPr marL="0" marR="0" lvl="0" indent="0" algn="l" defTabSz="914400" eaLnBrk="1" fontAlgn="auto" latinLnBrk="0" hangingPunct="1">
            <a:lnSpc>
              <a:spcPct val="100000"/>
            </a:lnSpc>
            <a:spcBef>
              <a:spcPts val="0"/>
            </a:spcBef>
            <a:spcAft>
              <a:spcPts val="0"/>
            </a:spcAft>
            <a:buClrTx/>
            <a:buSzTx/>
            <a:buFontTx/>
            <a:buNone/>
            <a:tabLst/>
            <a:defRPr/>
          </a:pPr>
          <a:br>
            <a:rPr lang="en-GB" sz="1100">
              <a:solidFill>
                <a:schemeClr val="lt1"/>
              </a:solidFill>
              <a:latin typeface="+mn-lt"/>
              <a:ea typeface="+mn-ea"/>
              <a:cs typeface="+mn-cs"/>
            </a:rPr>
          </a:br>
          <a:r>
            <a:rPr lang="en-GB" sz="1100">
              <a:solidFill>
                <a:schemeClr val="lt1"/>
              </a:solidFill>
              <a:latin typeface="+mn-lt"/>
              <a:ea typeface="+mn-ea"/>
              <a:cs typeface="+mn-cs"/>
            </a:rPr>
            <a:t>Cells will colour automatically</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F85D2-9705-42CD-ADC5-AB1CE1B512B4}">
  <dimension ref="B2:C11"/>
  <sheetViews>
    <sheetView topLeftCell="A5" zoomScale="130" zoomScaleNormal="130" workbookViewId="0">
      <selection activeCell="B3" sqref="B3"/>
    </sheetView>
  </sheetViews>
  <sheetFormatPr defaultColWidth="8.7265625" defaultRowHeight="14.5"/>
  <cols>
    <col min="1" max="1" width="8.7265625" style="13"/>
    <col min="2" max="3" width="50.7265625" style="13" customWidth="1"/>
    <col min="4" max="16384" width="8.7265625" style="13"/>
  </cols>
  <sheetData>
    <row r="2" spans="2:3" ht="56.25" customHeight="1"/>
    <row r="3" spans="2:3" s="152" customFormat="1" ht="34.5" customHeight="1">
      <c r="B3" s="151" t="s">
        <v>0</v>
      </c>
    </row>
    <row r="4" spans="2:3">
      <c r="B4" s="13" t="s">
        <v>1</v>
      </c>
    </row>
    <row r="7" spans="2:3" ht="53.65" customHeight="1">
      <c r="B7" s="234" t="s">
        <v>2</v>
      </c>
      <c r="C7" s="235"/>
    </row>
    <row r="8" spans="2:3" ht="15.5">
      <c r="B8" s="234" t="s">
        <v>3</v>
      </c>
      <c r="C8" s="235"/>
    </row>
    <row r="9" spans="2:3" ht="15.5">
      <c r="B9" s="234" t="s">
        <v>4</v>
      </c>
      <c r="C9" s="235"/>
    </row>
    <row r="10" spans="2:3" ht="15.5">
      <c r="B10" s="234" t="s">
        <v>5</v>
      </c>
      <c r="C10" s="235"/>
    </row>
    <row r="11" spans="2:3" ht="15.5">
      <c r="B11" s="234" t="s">
        <v>6</v>
      </c>
      <c r="C11" s="235"/>
    </row>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68068-2816-4669-8EB9-69131ADD6322}">
  <sheetPr>
    <tabColor theme="8" tint="0.59999389629810485"/>
  </sheetPr>
  <dimension ref="B1:L55"/>
  <sheetViews>
    <sheetView zoomScale="76" zoomScaleNormal="100" workbookViewId="0">
      <selection activeCell="I6" sqref="I6"/>
    </sheetView>
  </sheetViews>
  <sheetFormatPr defaultColWidth="9.26953125" defaultRowHeight="14"/>
  <cols>
    <col min="1" max="1" width="5.26953125" style="100" customWidth="1"/>
    <col min="2" max="2" width="29.7265625" style="107" customWidth="1"/>
    <col min="3" max="3" width="32.26953125" style="100" bestFit="1" customWidth="1"/>
    <col min="4" max="5" width="9.26953125" style="100"/>
    <col min="6" max="6" width="50.453125" style="100" customWidth="1"/>
    <col min="7" max="7" width="60.26953125" style="100" customWidth="1"/>
    <col min="8" max="16384" width="9.26953125" style="100"/>
  </cols>
  <sheetData>
    <row r="1" spans="2:12" ht="22.4" customHeight="1">
      <c r="B1" s="99"/>
      <c r="C1" s="99"/>
      <c r="D1" s="99"/>
      <c r="E1" s="99"/>
      <c r="F1" s="99"/>
    </row>
    <row r="2" spans="2:12" s="101" customFormat="1" ht="23.9" customHeight="1">
      <c r="B2" s="324" t="s">
        <v>7</v>
      </c>
      <c r="C2" s="324"/>
      <c r="D2" s="324"/>
      <c r="E2" s="324"/>
      <c r="F2" s="324"/>
    </row>
    <row r="3" spans="2:12" ht="18.75" customHeight="1">
      <c r="B3" s="325"/>
      <c r="C3" s="325"/>
      <c r="D3" s="325"/>
      <c r="E3" s="325"/>
      <c r="F3" s="325"/>
    </row>
    <row r="4" spans="2:12" ht="116.15" customHeight="1">
      <c r="B4" s="324" t="s">
        <v>8</v>
      </c>
      <c r="C4" s="324"/>
      <c r="D4" s="324"/>
      <c r="E4" s="324"/>
      <c r="F4" s="324"/>
      <c r="H4" s="326"/>
      <c r="I4" s="326"/>
      <c r="J4" s="326"/>
      <c r="K4" s="326"/>
      <c r="L4" s="326"/>
    </row>
    <row r="5" spans="2:12" ht="32.25" customHeight="1" thickBot="1">
      <c r="B5" s="295"/>
      <c r="C5" s="295"/>
      <c r="D5" s="295"/>
      <c r="E5" s="295"/>
      <c r="F5" s="295"/>
      <c r="G5" s="295"/>
    </row>
    <row r="6" spans="2:12">
      <c r="B6" s="321" t="s">
        <v>9</v>
      </c>
      <c r="C6" s="321" t="s">
        <v>10</v>
      </c>
      <c r="D6" s="321" t="s">
        <v>11</v>
      </c>
      <c r="E6" s="321"/>
      <c r="F6" s="321"/>
      <c r="G6" s="322" t="s">
        <v>12</v>
      </c>
    </row>
    <row r="7" spans="2:12" ht="14.5" thickBot="1">
      <c r="B7" s="321"/>
      <c r="C7" s="321"/>
      <c r="D7" s="321"/>
      <c r="E7" s="321"/>
      <c r="F7" s="321"/>
      <c r="G7" s="323"/>
    </row>
    <row r="8" spans="2:12" ht="25.5" thickBot="1">
      <c r="B8" s="245" t="s">
        <v>13</v>
      </c>
      <c r="C8" s="245" t="s">
        <v>14</v>
      </c>
      <c r="D8" s="313" t="s">
        <v>15</v>
      </c>
      <c r="E8" s="314"/>
      <c r="F8" s="315"/>
      <c r="G8" s="245" t="s">
        <v>14</v>
      </c>
    </row>
    <row r="9" spans="2:12" ht="12.75" customHeight="1" thickBot="1">
      <c r="B9" s="307" t="s">
        <v>16</v>
      </c>
      <c r="C9" s="307" t="s">
        <v>14</v>
      </c>
      <c r="D9" s="312" t="s">
        <v>15</v>
      </c>
      <c r="E9" s="312"/>
      <c r="F9" s="312"/>
      <c r="G9" s="307" t="s">
        <v>14</v>
      </c>
    </row>
    <row r="10" spans="2:12" ht="27.75" customHeight="1" thickBot="1">
      <c r="B10" s="307"/>
      <c r="C10" s="307"/>
      <c r="D10" s="312"/>
      <c r="E10" s="312"/>
      <c r="F10" s="312"/>
      <c r="G10" s="307"/>
    </row>
    <row r="11" spans="2:12" ht="12.75" customHeight="1" thickBot="1">
      <c r="B11" s="307" t="s">
        <v>17</v>
      </c>
      <c r="C11" s="307" t="s">
        <v>14</v>
      </c>
      <c r="D11" s="312" t="s">
        <v>18</v>
      </c>
      <c r="E11" s="312"/>
      <c r="F11" s="312"/>
      <c r="G11" s="307" t="s">
        <v>14</v>
      </c>
    </row>
    <row r="12" spans="2:12" ht="36" customHeight="1" thickBot="1">
      <c r="B12" s="307"/>
      <c r="C12" s="307"/>
      <c r="D12" s="312"/>
      <c r="E12" s="312"/>
      <c r="F12" s="312"/>
      <c r="G12" s="307"/>
    </row>
    <row r="13" spans="2:12" ht="12.75" customHeight="1" thickBot="1">
      <c r="B13" s="307" t="s">
        <v>19</v>
      </c>
      <c r="C13" s="307" t="s">
        <v>14</v>
      </c>
      <c r="D13" s="312" t="s">
        <v>15</v>
      </c>
      <c r="E13" s="312"/>
      <c r="F13" s="312"/>
      <c r="G13" s="307" t="s">
        <v>14</v>
      </c>
    </row>
    <row r="14" spans="2:12" ht="38.25" customHeight="1" thickBot="1">
      <c r="B14" s="307"/>
      <c r="C14" s="307"/>
      <c r="D14" s="312"/>
      <c r="E14" s="312"/>
      <c r="F14" s="312"/>
      <c r="G14" s="308"/>
    </row>
    <row r="15" spans="2:12" ht="192" customHeight="1" thickBot="1">
      <c r="B15" s="102" t="s">
        <v>20</v>
      </c>
      <c r="C15" s="103" t="s">
        <v>14</v>
      </c>
      <c r="D15" s="316" t="s">
        <v>21</v>
      </c>
      <c r="E15" s="317"/>
      <c r="F15" s="317"/>
      <c r="G15" s="102" t="s">
        <v>14</v>
      </c>
      <c r="H15" s="261"/>
    </row>
    <row r="16" spans="2:12" ht="90" customHeight="1" thickBot="1">
      <c r="B16" s="259" t="s">
        <v>22</v>
      </c>
      <c r="C16" s="260" t="s">
        <v>14</v>
      </c>
      <c r="D16" s="318" t="s">
        <v>23</v>
      </c>
      <c r="E16" s="319"/>
      <c r="F16" s="320"/>
      <c r="G16" s="260" t="s">
        <v>24</v>
      </c>
    </row>
    <row r="17" spans="2:10" ht="14.25" customHeight="1" thickBot="1">
      <c r="B17" s="292" t="s">
        <v>25</v>
      </c>
      <c r="C17" s="309" t="s">
        <v>26</v>
      </c>
      <c r="D17" s="296" t="s">
        <v>27</v>
      </c>
      <c r="E17" s="297"/>
      <c r="F17" s="298"/>
      <c r="G17" s="309" t="s">
        <v>28</v>
      </c>
    </row>
    <row r="18" spans="2:10" ht="14.5" thickBot="1">
      <c r="B18" s="292"/>
      <c r="C18" s="310"/>
      <c r="D18" s="299"/>
      <c r="E18" s="300"/>
      <c r="F18" s="301"/>
      <c r="G18" s="310"/>
    </row>
    <row r="19" spans="2:10" ht="55.5" customHeight="1" thickBot="1">
      <c r="B19" s="292"/>
      <c r="C19" s="311"/>
      <c r="D19" s="299"/>
      <c r="E19" s="300"/>
      <c r="F19" s="301"/>
      <c r="G19" s="311"/>
    </row>
    <row r="20" spans="2:10" ht="46.5" customHeight="1" thickBot="1">
      <c r="B20" s="305" t="s">
        <v>29</v>
      </c>
      <c r="C20" s="306"/>
      <c r="D20" s="306"/>
      <c r="E20" s="306"/>
      <c r="F20" s="306"/>
      <c r="G20" s="306"/>
    </row>
    <row r="21" spans="2:10" ht="45.75" customHeight="1" thickBot="1">
      <c r="B21" s="292" t="s">
        <v>30</v>
      </c>
      <c r="C21" s="292" t="s">
        <v>31</v>
      </c>
      <c r="D21" s="292" t="s">
        <v>32</v>
      </c>
      <c r="E21" s="292"/>
      <c r="F21" s="292"/>
      <c r="G21" s="294" t="s">
        <v>33</v>
      </c>
      <c r="H21" s="295"/>
      <c r="I21" s="295"/>
      <c r="J21" s="295"/>
    </row>
    <row r="22" spans="2:10" ht="48" customHeight="1" thickBot="1">
      <c r="B22" s="292"/>
      <c r="C22" s="292"/>
      <c r="D22" s="292"/>
      <c r="E22" s="292"/>
      <c r="F22" s="292"/>
      <c r="G22" s="294"/>
      <c r="H22" s="295"/>
      <c r="I22" s="295"/>
      <c r="J22" s="295"/>
    </row>
    <row r="23" spans="2:10" ht="19.399999999999999" customHeight="1" thickBot="1">
      <c r="B23" s="292" t="s">
        <v>34</v>
      </c>
      <c r="C23" s="296" t="s">
        <v>35</v>
      </c>
      <c r="D23" s="297"/>
      <c r="E23" s="297"/>
      <c r="F23" s="298"/>
      <c r="G23" s="294" t="s">
        <v>36</v>
      </c>
    </row>
    <row r="24" spans="2:10" ht="23.65" customHeight="1" thickBot="1">
      <c r="B24" s="292"/>
      <c r="C24" s="299"/>
      <c r="D24" s="300"/>
      <c r="E24" s="300"/>
      <c r="F24" s="301"/>
      <c r="G24" s="294"/>
    </row>
    <row r="25" spans="2:10" ht="46.4" customHeight="1" thickBot="1">
      <c r="B25" s="164" t="s">
        <v>37</v>
      </c>
      <c r="C25" s="302"/>
      <c r="D25" s="303"/>
      <c r="E25" s="303"/>
      <c r="F25" s="304"/>
      <c r="G25" s="294"/>
    </row>
    <row r="26" spans="2:10" ht="77.650000000000006" customHeight="1" thickBot="1">
      <c r="B26" s="164" t="s">
        <v>38</v>
      </c>
      <c r="C26" s="164" t="s">
        <v>39</v>
      </c>
      <c r="D26" s="292" t="s">
        <v>40</v>
      </c>
      <c r="E26" s="292"/>
      <c r="F26" s="292"/>
      <c r="G26" s="165" t="s">
        <v>41</v>
      </c>
    </row>
    <row r="27" spans="2:10" ht="52.15" customHeight="1" thickBot="1">
      <c r="B27" s="104" t="s">
        <v>42</v>
      </c>
      <c r="C27" s="293" t="s">
        <v>43</v>
      </c>
      <c r="D27" s="292" t="s">
        <v>44</v>
      </c>
      <c r="E27" s="292"/>
      <c r="F27" s="292"/>
      <c r="G27" s="294" t="s">
        <v>45</v>
      </c>
    </row>
    <row r="28" spans="2:10" ht="41.65" customHeight="1" thickBot="1">
      <c r="B28" s="164" t="s">
        <v>46</v>
      </c>
      <c r="C28" s="292"/>
      <c r="D28" s="292"/>
      <c r="E28" s="292"/>
      <c r="F28" s="292"/>
      <c r="G28" s="294"/>
    </row>
    <row r="29" spans="2:10" ht="61.4" customHeight="1" thickBot="1">
      <c r="B29" s="164" t="s">
        <v>47</v>
      </c>
      <c r="C29" s="164" t="s">
        <v>48</v>
      </c>
      <c r="D29" s="105"/>
      <c r="E29" s="105"/>
      <c r="F29" s="106"/>
      <c r="G29" s="165" t="s">
        <v>49</v>
      </c>
    </row>
    <row r="30" spans="2:10" ht="63.4" customHeight="1" thickBot="1">
      <c r="B30" s="164" t="s">
        <v>50</v>
      </c>
      <c r="C30" s="292" t="s">
        <v>51</v>
      </c>
      <c r="D30" s="292"/>
      <c r="E30" s="292"/>
      <c r="F30" s="292"/>
      <c r="G30" s="165" t="s">
        <v>52</v>
      </c>
    </row>
    <row r="31" spans="2:10" ht="24.65" customHeight="1">
      <c r="B31" s="290"/>
      <c r="C31" s="291"/>
      <c r="D31" s="291"/>
      <c r="E31" s="291"/>
      <c r="F31" s="291"/>
      <c r="G31" s="291"/>
    </row>
    <row r="32" spans="2:10" ht="13.5" customHeight="1">
      <c r="B32" s="108"/>
      <c r="C32" s="163"/>
      <c r="D32" s="163"/>
      <c r="E32" s="163"/>
      <c r="F32" s="163"/>
      <c r="G32" s="163"/>
    </row>
    <row r="33" spans="2:7">
      <c r="B33" s="108" t="s">
        <v>53</v>
      </c>
      <c r="C33" s="163"/>
      <c r="D33" s="163"/>
      <c r="E33" s="163"/>
      <c r="F33" s="163"/>
      <c r="G33" s="163"/>
    </row>
    <row r="34" spans="2:7">
      <c r="B34" s="108" t="s">
        <v>54</v>
      </c>
      <c r="C34" s="163"/>
      <c r="D34" s="163"/>
      <c r="E34" s="163"/>
      <c r="F34" s="163"/>
      <c r="G34" s="163"/>
    </row>
    <row r="35" spans="2:7">
      <c r="B35" s="108" t="s">
        <v>55</v>
      </c>
      <c r="C35" s="163"/>
      <c r="D35" s="163"/>
      <c r="E35" s="163"/>
      <c r="F35" s="163"/>
      <c r="G35" s="163"/>
    </row>
    <row r="36" spans="2:7">
      <c r="B36" s="108"/>
      <c r="C36" s="163"/>
      <c r="D36" s="163"/>
      <c r="E36" s="163"/>
      <c r="F36" s="163"/>
      <c r="G36" s="163"/>
    </row>
    <row r="37" spans="2:7">
      <c r="B37" s="108"/>
      <c r="C37" s="163"/>
      <c r="D37" s="163"/>
      <c r="E37" s="163"/>
      <c r="F37" s="163"/>
      <c r="G37" s="163"/>
    </row>
    <row r="38" spans="2:7" ht="42">
      <c r="B38" s="108" t="s">
        <v>56</v>
      </c>
      <c r="C38" s="163"/>
      <c r="D38" s="163"/>
      <c r="E38" s="163"/>
      <c r="F38" s="163"/>
      <c r="G38" s="163"/>
    </row>
    <row r="39" spans="2:7" ht="42">
      <c r="B39" s="108" t="s">
        <v>57</v>
      </c>
      <c r="C39" s="163"/>
      <c r="D39" s="163"/>
      <c r="E39" s="163"/>
      <c r="F39" s="163"/>
      <c r="G39" s="163"/>
    </row>
    <row r="40" spans="2:7">
      <c r="B40" s="162"/>
      <c r="C40" s="163"/>
      <c r="D40" s="163"/>
      <c r="E40" s="163"/>
      <c r="F40" s="163"/>
      <c r="G40" s="163"/>
    </row>
    <row r="41" spans="2:7">
      <c r="B41" s="162"/>
      <c r="C41" s="163"/>
      <c r="D41" s="163"/>
      <c r="E41" s="163"/>
      <c r="F41" s="163"/>
      <c r="G41" s="163"/>
    </row>
    <row r="42" spans="2:7">
      <c r="B42" s="162"/>
      <c r="C42" s="163"/>
      <c r="D42" s="163"/>
      <c r="E42" s="163"/>
      <c r="F42" s="163"/>
      <c r="G42" s="163"/>
    </row>
    <row r="43" spans="2:7">
      <c r="B43" s="162"/>
      <c r="C43" s="163"/>
      <c r="D43" s="163"/>
      <c r="E43" s="163"/>
      <c r="F43" s="163"/>
      <c r="G43" s="163"/>
    </row>
    <row r="44" spans="2:7">
      <c r="B44" s="162"/>
      <c r="C44" s="163"/>
      <c r="D44" s="163"/>
      <c r="E44" s="163"/>
      <c r="F44" s="163"/>
      <c r="G44" s="163"/>
    </row>
    <row r="45" spans="2:7">
      <c r="B45" s="162"/>
      <c r="C45" s="163"/>
      <c r="D45" s="163"/>
      <c r="E45" s="163"/>
      <c r="F45" s="163"/>
      <c r="G45" s="163"/>
    </row>
    <row r="46" spans="2:7">
      <c r="B46" s="162"/>
      <c r="C46" s="163"/>
      <c r="D46" s="163"/>
      <c r="E46" s="163"/>
      <c r="F46" s="163"/>
      <c r="G46" s="163"/>
    </row>
    <row r="47" spans="2:7">
      <c r="B47" s="162"/>
      <c r="C47" s="163"/>
      <c r="D47" s="163"/>
      <c r="E47" s="163"/>
      <c r="F47" s="163"/>
      <c r="G47" s="163"/>
    </row>
    <row r="48" spans="2:7">
      <c r="B48" s="162"/>
      <c r="C48" s="163"/>
      <c r="D48" s="163"/>
      <c r="E48" s="163"/>
      <c r="F48" s="163"/>
    </row>
    <row r="49" spans="2:6">
      <c r="B49" s="162"/>
      <c r="C49" s="163"/>
      <c r="D49" s="163"/>
      <c r="E49" s="163"/>
      <c r="F49" s="163"/>
    </row>
    <row r="50" spans="2:6">
      <c r="B50" s="162"/>
      <c r="C50" s="163"/>
      <c r="D50" s="163"/>
      <c r="E50" s="163"/>
      <c r="F50" s="163"/>
    </row>
    <row r="51" spans="2:6">
      <c r="B51" s="162"/>
      <c r="C51" s="163"/>
      <c r="D51" s="163"/>
      <c r="E51" s="163"/>
      <c r="F51" s="163"/>
    </row>
    <row r="52" spans="2:6">
      <c r="B52" s="162"/>
      <c r="C52" s="163"/>
      <c r="D52" s="163"/>
      <c r="E52" s="163"/>
      <c r="F52" s="163"/>
    </row>
    <row r="53" spans="2:6">
      <c r="B53" s="162"/>
      <c r="C53" s="163"/>
      <c r="D53" s="163"/>
      <c r="E53" s="163"/>
      <c r="F53" s="163"/>
    </row>
    <row r="54" spans="2:6">
      <c r="B54" s="162"/>
      <c r="C54" s="163"/>
      <c r="D54" s="163"/>
      <c r="E54" s="163"/>
      <c r="F54" s="163"/>
    </row>
    <row r="55" spans="2:6">
      <c r="E55" s="163"/>
    </row>
  </sheetData>
  <mergeCells count="43">
    <mergeCell ref="G6:G7"/>
    <mergeCell ref="B2:F2"/>
    <mergeCell ref="B3:F3"/>
    <mergeCell ref="B4:F4"/>
    <mergeCell ref="H4:L4"/>
    <mergeCell ref="B5:G5"/>
    <mergeCell ref="D8:F8"/>
    <mergeCell ref="D15:F15"/>
    <mergeCell ref="D16:F16"/>
    <mergeCell ref="D17:F19"/>
    <mergeCell ref="B6:B7"/>
    <mergeCell ref="C6:C7"/>
    <mergeCell ref="D6:F7"/>
    <mergeCell ref="B20:G20"/>
    <mergeCell ref="B17:B19"/>
    <mergeCell ref="G13:G14"/>
    <mergeCell ref="G17:G19"/>
    <mergeCell ref="G9:G10"/>
    <mergeCell ref="B11:B12"/>
    <mergeCell ref="C11:C12"/>
    <mergeCell ref="D11:F12"/>
    <mergeCell ref="G11:G12"/>
    <mergeCell ref="C17:C19"/>
    <mergeCell ref="B9:B10"/>
    <mergeCell ref="C9:C10"/>
    <mergeCell ref="D9:F10"/>
    <mergeCell ref="B13:B14"/>
    <mergeCell ref="C13:C14"/>
    <mergeCell ref="D13:F14"/>
    <mergeCell ref="H21:J22"/>
    <mergeCell ref="B23:B24"/>
    <mergeCell ref="C23:F25"/>
    <mergeCell ref="G23:G25"/>
    <mergeCell ref="B21:B22"/>
    <mergeCell ref="C21:C22"/>
    <mergeCell ref="D21:F22"/>
    <mergeCell ref="G21:G22"/>
    <mergeCell ref="B31:G31"/>
    <mergeCell ref="D26:F26"/>
    <mergeCell ref="C27:C28"/>
    <mergeCell ref="D27:F28"/>
    <mergeCell ref="G27:G28"/>
    <mergeCell ref="C30:F30"/>
  </mergeCells>
  <dataValidations count="1">
    <dataValidation type="list" allowBlank="1" showInputMessage="1" showErrorMessage="1" sqref="B39" xr:uid="{FE923D5F-B4A6-40E5-B787-7C56E85373FF}">
      <formula1>$B$38:$B$39</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D9187-9FAE-4668-A14E-1BC82DB721CE}">
  <sheetPr>
    <tabColor theme="8" tint="0.59999389629810485"/>
  </sheetPr>
  <dimension ref="A1:F75"/>
  <sheetViews>
    <sheetView topLeftCell="A76" zoomScale="78" zoomScaleNormal="100" workbookViewId="0">
      <selection activeCell="C95" sqref="C95"/>
    </sheetView>
  </sheetViews>
  <sheetFormatPr defaultColWidth="8.7265625" defaultRowHeight="14.5"/>
  <cols>
    <col min="1" max="1" width="8.453125" style="13" customWidth="1"/>
    <col min="2" max="5" width="8.7265625" style="13"/>
    <col min="6" max="6" width="14.453125" style="13" customWidth="1"/>
    <col min="7" max="11" width="8.7265625" style="13"/>
    <col min="12" max="12" width="14.453125" style="13" customWidth="1"/>
    <col min="13" max="16384" width="8.7265625" style="13"/>
  </cols>
  <sheetData>
    <row r="1" spans="1:6" ht="38.15" customHeight="1">
      <c r="A1" s="15"/>
    </row>
    <row r="2" spans="1:6" s="14" customFormat="1" ht="24.75" customHeight="1">
      <c r="B2" s="46" t="s">
        <v>58</v>
      </c>
    </row>
    <row r="4" spans="1:6" ht="15.5">
      <c r="B4" s="62"/>
      <c r="C4" s="69" t="s">
        <v>59</v>
      </c>
      <c r="D4" s="62"/>
      <c r="E4" s="62"/>
      <c r="F4" s="62"/>
    </row>
    <row r="5" spans="1:6" ht="15.5">
      <c r="B5" s="62"/>
      <c r="C5" s="63"/>
      <c r="D5" s="62" t="s">
        <v>60</v>
      </c>
      <c r="E5" s="62"/>
      <c r="F5" s="62"/>
    </row>
    <row r="6" spans="1:6" ht="15.5">
      <c r="B6" s="64" t="s">
        <v>61</v>
      </c>
      <c r="C6" s="65"/>
      <c r="D6" s="62" t="s">
        <v>62</v>
      </c>
      <c r="E6" s="62"/>
      <c r="F6" s="62"/>
    </row>
    <row r="7" spans="1:6" ht="15.5">
      <c r="B7" s="64" t="s">
        <v>61</v>
      </c>
      <c r="C7" s="66"/>
      <c r="D7" s="62" t="s">
        <v>63</v>
      </c>
      <c r="E7" s="62"/>
      <c r="F7" s="62"/>
    </row>
    <row r="8" spans="1:6" ht="15.5">
      <c r="B8" s="64" t="s">
        <v>61</v>
      </c>
      <c r="C8" s="67"/>
      <c r="D8" s="62" t="s">
        <v>64</v>
      </c>
      <c r="E8" s="62"/>
      <c r="F8" s="62"/>
    </row>
    <row r="9" spans="1:6" ht="15.5">
      <c r="B9" s="64" t="s">
        <v>61</v>
      </c>
      <c r="C9" s="68"/>
      <c r="D9" s="62" t="s">
        <v>65</v>
      </c>
      <c r="E9" s="62"/>
      <c r="F9" s="62"/>
    </row>
    <row r="10" spans="1:6">
      <c r="B10" s="59"/>
    </row>
    <row r="11" spans="1:6" ht="15.5">
      <c r="B11" s="83" t="s">
        <v>66</v>
      </c>
    </row>
    <row r="12" spans="1:6">
      <c r="B12" s="59"/>
    </row>
    <row r="13" spans="1:6" s="81" customFormat="1" ht="22.5" customHeight="1">
      <c r="A13" s="13"/>
      <c r="B13" s="82" t="s">
        <v>67</v>
      </c>
    </row>
    <row r="14" spans="1:6">
      <c r="B14" s="59"/>
    </row>
    <row r="15" spans="1:6">
      <c r="B15" s="59"/>
    </row>
    <row r="16" spans="1:6">
      <c r="B16" s="59"/>
    </row>
    <row r="17" spans="2:2">
      <c r="B17" s="59"/>
    </row>
    <row r="18" spans="2:2">
      <c r="B18" s="59"/>
    </row>
    <row r="19" spans="2:2">
      <c r="B19" s="59"/>
    </row>
    <row r="20" spans="2:2">
      <c r="B20" s="59"/>
    </row>
    <row r="21" spans="2:2">
      <c r="B21" s="59"/>
    </row>
    <row r="22" spans="2:2">
      <c r="B22" s="59"/>
    </row>
    <row r="23" spans="2:2">
      <c r="B23" s="59"/>
    </row>
    <row r="24" spans="2:2">
      <c r="B24" s="59"/>
    </row>
    <row r="25" spans="2:2" ht="15" customHeight="1">
      <c r="B25" s="59"/>
    </row>
    <row r="26" spans="2:2">
      <c r="B26" s="59"/>
    </row>
    <row r="27" spans="2:2" ht="14.9" customHeight="1">
      <c r="B27" s="59"/>
    </row>
    <row r="28" spans="2:2" ht="14.9" customHeight="1">
      <c r="B28" s="59"/>
    </row>
    <row r="29" spans="2:2" ht="14.9" customHeight="1">
      <c r="B29" s="59"/>
    </row>
    <row r="30" spans="2:2" ht="14.9" customHeight="1">
      <c r="B30" s="59"/>
    </row>
    <row r="31" spans="2:2" ht="14.9" customHeight="1">
      <c r="B31" s="59"/>
    </row>
    <row r="32" spans="2:2" ht="14.9" customHeight="1">
      <c r="B32" s="59"/>
    </row>
    <row r="33" spans="2:2" ht="14.9" customHeight="1">
      <c r="B33" s="59"/>
    </row>
    <row r="34" spans="2:2" ht="14.9" customHeight="1">
      <c r="B34" s="59"/>
    </row>
    <row r="35" spans="2:2" ht="14.9" customHeight="1">
      <c r="B35" s="59"/>
    </row>
    <row r="36" spans="2:2" ht="14.9" customHeight="1">
      <c r="B36" s="59"/>
    </row>
    <row r="37" spans="2:2" ht="14.9" customHeight="1">
      <c r="B37" s="59"/>
    </row>
    <row r="38" spans="2:2" ht="14.9" customHeight="1">
      <c r="B38" s="59"/>
    </row>
    <row r="39" spans="2:2" ht="14.9" customHeight="1">
      <c r="B39" s="59"/>
    </row>
    <row r="40" spans="2:2" ht="14.9" customHeight="1">
      <c r="B40" s="59"/>
    </row>
    <row r="41" spans="2:2" ht="14.9" customHeight="1">
      <c r="B41" s="59"/>
    </row>
    <row r="42" spans="2:2" ht="14.9" customHeight="1">
      <c r="B42" s="59"/>
    </row>
    <row r="43" spans="2:2" ht="14.9" customHeight="1">
      <c r="B43" s="59"/>
    </row>
    <row r="44" spans="2:2" ht="14.9" customHeight="1">
      <c r="B44" s="59"/>
    </row>
    <row r="45" spans="2:2" ht="14.9" customHeight="1">
      <c r="B45" s="59"/>
    </row>
    <row r="46" spans="2:2" ht="14.9" customHeight="1">
      <c r="B46" s="59"/>
    </row>
    <row r="47" spans="2:2" ht="14.9" customHeight="1">
      <c r="B47" s="59"/>
    </row>
    <row r="48" spans="2:2" ht="14.9" customHeight="1">
      <c r="B48" s="59"/>
    </row>
    <row r="49" spans="2:2" ht="14.9" customHeight="1">
      <c r="B49" s="59"/>
    </row>
    <row r="50" spans="2:2" ht="14.9" customHeight="1">
      <c r="B50" s="59"/>
    </row>
    <row r="51" spans="2:2" ht="14.9" customHeight="1">
      <c r="B51" s="59"/>
    </row>
    <row r="52" spans="2:2" ht="14.9" customHeight="1">
      <c r="B52" s="59"/>
    </row>
    <row r="53" spans="2:2" ht="14.9" customHeight="1">
      <c r="B53" s="59"/>
    </row>
    <row r="54" spans="2:2" ht="14.9" customHeight="1">
      <c r="B54" s="59"/>
    </row>
    <row r="55" spans="2:2" ht="14.9" customHeight="1">
      <c r="B55" s="59"/>
    </row>
    <row r="56" spans="2:2" ht="14.9" customHeight="1">
      <c r="B56" s="59"/>
    </row>
    <row r="57" spans="2:2" ht="14.9" customHeight="1">
      <c r="B57" s="59"/>
    </row>
    <row r="58" spans="2:2" ht="14.9" customHeight="1">
      <c r="B58" s="59"/>
    </row>
    <row r="59" spans="2:2" ht="14.9" customHeight="1">
      <c r="B59" s="59"/>
    </row>
    <row r="60" spans="2:2" ht="14.9" customHeight="1">
      <c r="B60" s="59"/>
    </row>
    <row r="61" spans="2:2" ht="14.9" customHeight="1">
      <c r="B61" s="59"/>
    </row>
    <row r="62" spans="2:2" ht="14.9" customHeight="1">
      <c r="B62" s="59"/>
    </row>
    <row r="63" spans="2:2" ht="14.9" customHeight="1">
      <c r="B63" s="59"/>
    </row>
    <row r="64" spans="2:2" ht="14.9" customHeight="1">
      <c r="B64" s="59"/>
    </row>
    <row r="65" spans="1:2" ht="14.9" customHeight="1">
      <c r="B65" s="59"/>
    </row>
    <row r="66" spans="1:2" ht="14.9" customHeight="1">
      <c r="B66" s="59"/>
    </row>
    <row r="67" spans="1:2" ht="14.9" customHeight="1">
      <c r="B67" s="59"/>
    </row>
    <row r="68" spans="1:2" ht="14.9" customHeight="1">
      <c r="B68" s="59"/>
    </row>
    <row r="69" spans="1:2" ht="14.9" customHeight="1">
      <c r="B69" s="59"/>
    </row>
    <row r="70" spans="1:2" ht="14.9" customHeight="1">
      <c r="B70" s="59"/>
    </row>
    <row r="71" spans="1:2" ht="14.9" customHeight="1">
      <c r="B71" s="59"/>
    </row>
    <row r="72" spans="1:2" ht="14.9" customHeight="1">
      <c r="B72" s="59"/>
    </row>
    <row r="73" spans="1:2" ht="18" customHeight="1">
      <c r="B73" s="59"/>
    </row>
    <row r="74" spans="1:2" s="81" customFormat="1" ht="22.5" customHeight="1">
      <c r="A74" s="13"/>
      <c r="B74" s="82" t="s">
        <v>68</v>
      </c>
    </row>
    <row r="75" spans="1:2" ht="14.9" customHeight="1">
      <c r="B75" s="59"/>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5820D-224F-4C75-807A-3FB96417746D}">
  <sheetPr>
    <tabColor rgb="FF001E62"/>
  </sheetPr>
  <dimension ref="A2:Z39"/>
  <sheetViews>
    <sheetView topLeftCell="A13" zoomScale="87" zoomScaleNormal="85" workbookViewId="0">
      <selection activeCell="G14" sqref="G14"/>
    </sheetView>
  </sheetViews>
  <sheetFormatPr defaultColWidth="10.7265625" defaultRowHeight="15.5"/>
  <cols>
    <col min="1" max="1" width="56.453125" style="115" customWidth="1"/>
    <col min="2" max="3" width="40.26953125" style="115" customWidth="1"/>
    <col min="4" max="4" width="19.7265625" style="115" customWidth="1"/>
    <col min="5" max="22" width="10.7265625" style="115"/>
    <col min="23" max="26" width="20.7265625" style="115" customWidth="1"/>
    <col min="27" max="16384" width="10.7265625" style="115"/>
  </cols>
  <sheetData>
    <row r="2" spans="1:26" s="114" customFormat="1" ht="25.5" customHeight="1">
      <c r="A2" s="117" t="s">
        <v>69</v>
      </c>
      <c r="B2" s="117"/>
      <c r="C2" s="117"/>
      <c r="D2" s="117"/>
      <c r="K2" s="117"/>
      <c r="L2" s="117"/>
      <c r="M2" s="117"/>
      <c r="N2" s="117"/>
      <c r="O2" s="117"/>
      <c r="W2" s="117"/>
      <c r="X2" s="117"/>
    </row>
    <row r="3" spans="1:26" ht="16" thickBot="1">
      <c r="A3" s="116"/>
      <c r="B3" s="116"/>
      <c r="C3" s="116"/>
      <c r="D3" s="116"/>
      <c r="E3" s="116"/>
      <c r="F3" s="116"/>
      <c r="G3" s="116"/>
      <c r="H3" s="116"/>
      <c r="I3" s="116"/>
      <c r="J3" s="116"/>
      <c r="K3" s="116"/>
      <c r="L3" s="116"/>
      <c r="M3" s="116"/>
      <c r="N3" s="116"/>
      <c r="O3" s="116"/>
      <c r="P3" s="116"/>
      <c r="Q3" s="116"/>
      <c r="R3" s="116"/>
      <c r="S3" s="116"/>
      <c r="T3" s="116"/>
      <c r="U3" s="116"/>
      <c r="V3" s="116"/>
      <c r="W3" s="116"/>
      <c r="X3" s="116"/>
      <c r="Y3" s="116"/>
      <c r="Z3" s="116"/>
    </row>
    <row r="4" spans="1:26" ht="15" customHeight="1">
      <c r="A4" s="330" t="s">
        <v>70</v>
      </c>
      <c r="B4" s="118"/>
      <c r="C4" s="119"/>
      <c r="D4" s="119"/>
      <c r="E4" s="337" t="s">
        <v>71</v>
      </c>
      <c r="F4" s="338"/>
      <c r="G4" s="338"/>
      <c r="H4" s="338"/>
      <c r="I4" s="338"/>
      <c r="J4" s="339"/>
      <c r="K4" s="337" t="s">
        <v>72</v>
      </c>
      <c r="L4" s="338"/>
      <c r="M4" s="338"/>
      <c r="N4" s="338"/>
      <c r="O4" s="338"/>
      <c r="P4" s="338"/>
      <c r="Q4" s="338"/>
      <c r="R4" s="338"/>
      <c r="S4" s="338"/>
      <c r="T4" s="338"/>
      <c r="U4" s="338"/>
      <c r="V4" s="339"/>
      <c r="W4" s="337" t="s">
        <v>73</v>
      </c>
      <c r="X4" s="338"/>
      <c r="Y4" s="338"/>
      <c r="Z4" s="339"/>
    </row>
    <row r="5" spans="1:26" ht="15" customHeight="1">
      <c r="A5" s="331"/>
      <c r="B5" s="120"/>
      <c r="C5" s="121"/>
      <c r="D5" s="121"/>
      <c r="E5" s="340"/>
      <c r="F5" s="341"/>
      <c r="G5" s="341"/>
      <c r="H5" s="341"/>
      <c r="I5" s="341"/>
      <c r="J5" s="342"/>
      <c r="K5" s="340"/>
      <c r="L5" s="341"/>
      <c r="M5" s="341"/>
      <c r="N5" s="341"/>
      <c r="O5" s="341"/>
      <c r="P5" s="341"/>
      <c r="Q5" s="341"/>
      <c r="R5" s="341"/>
      <c r="S5" s="341"/>
      <c r="T5" s="341"/>
      <c r="U5" s="341"/>
      <c r="V5" s="342"/>
      <c r="W5" s="340"/>
      <c r="X5" s="341"/>
      <c r="Y5" s="341"/>
      <c r="Z5" s="342"/>
    </row>
    <row r="6" spans="1:26" ht="16.399999999999999" customHeight="1" thickBot="1">
      <c r="A6" s="331"/>
      <c r="B6" s="122"/>
      <c r="C6" s="123"/>
      <c r="D6" s="123"/>
      <c r="E6" s="343"/>
      <c r="F6" s="344"/>
      <c r="G6" s="344"/>
      <c r="H6" s="344"/>
      <c r="I6" s="344"/>
      <c r="J6" s="345"/>
      <c r="K6" s="343"/>
      <c r="L6" s="344"/>
      <c r="M6" s="344"/>
      <c r="N6" s="344"/>
      <c r="O6" s="344"/>
      <c r="P6" s="344"/>
      <c r="Q6" s="344"/>
      <c r="R6" s="344"/>
      <c r="S6" s="344"/>
      <c r="T6" s="344"/>
      <c r="U6" s="344"/>
      <c r="V6" s="345"/>
      <c r="W6" s="343"/>
      <c r="X6" s="344"/>
      <c r="Y6" s="344"/>
      <c r="Z6" s="345"/>
    </row>
    <row r="7" spans="1:26" ht="16.149999999999999" customHeight="1" thickBot="1">
      <c r="A7" s="332" t="s">
        <v>74</v>
      </c>
      <c r="B7" s="335" t="s">
        <v>75</v>
      </c>
      <c r="C7" s="354" t="s">
        <v>76</v>
      </c>
      <c r="D7" s="357" t="s">
        <v>77</v>
      </c>
      <c r="E7" s="351" t="s">
        <v>78</v>
      </c>
      <c r="F7" s="352"/>
      <c r="G7" s="353"/>
      <c r="H7" s="351" t="s">
        <v>79</v>
      </c>
      <c r="I7" s="352"/>
      <c r="J7" s="353"/>
      <c r="K7" s="351" t="s">
        <v>80</v>
      </c>
      <c r="L7" s="352"/>
      <c r="M7" s="353"/>
      <c r="N7" s="351" t="s">
        <v>81</v>
      </c>
      <c r="O7" s="352"/>
      <c r="P7" s="353"/>
      <c r="Q7" s="351" t="s">
        <v>78</v>
      </c>
      <c r="R7" s="352"/>
      <c r="S7" s="353"/>
      <c r="T7" s="351" t="s">
        <v>79</v>
      </c>
      <c r="U7" s="352"/>
      <c r="V7" s="353"/>
      <c r="W7" s="346" t="s">
        <v>80</v>
      </c>
      <c r="X7" s="346" t="s">
        <v>81</v>
      </c>
      <c r="Y7" s="346" t="s">
        <v>78</v>
      </c>
      <c r="Z7" s="346" t="s">
        <v>79</v>
      </c>
    </row>
    <row r="8" spans="1:26" ht="16.399999999999999" customHeight="1">
      <c r="A8" s="333"/>
      <c r="B8" s="336"/>
      <c r="C8" s="336"/>
      <c r="D8" s="358"/>
      <c r="E8" s="349">
        <v>45566</v>
      </c>
      <c r="F8" s="349">
        <v>45597</v>
      </c>
      <c r="G8" s="349">
        <v>45627</v>
      </c>
      <c r="H8" s="349">
        <v>45658</v>
      </c>
      <c r="I8" s="349">
        <v>45689</v>
      </c>
      <c r="J8" s="349">
        <v>45717</v>
      </c>
      <c r="K8" s="349">
        <v>45748</v>
      </c>
      <c r="L8" s="349">
        <v>45778</v>
      </c>
      <c r="M8" s="349">
        <v>45809</v>
      </c>
      <c r="N8" s="349">
        <v>45839</v>
      </c>
      <c r="O8" s="349">
        <v>45870</v>
      </c>
      <c r="P8" s="349">
        <v>45901</v>
      </c>
      <c r="Q8" s="349">
        <v>45931</v>
      </c>
      <c r="R8" s="349">
        <v>45962</v>
      </c>
      <c r="S8" s="349">
        <v>45992</v>
      </c>
      <c r="T8" s="349">
        <v>46023</v>
      </c>
      <c r="U8" s="349">
        <v>46054</v>
      </c>
      <c r="V8" s="349">
        <v>46082</v>
      </c>
      <c r="W8" s="347"/>
      <c r="X8" s="347"/>
      <c r="Y8" s="347"/>
      <c r="Z8" s="347"/>
    </row>
    <row r="9" spans="1:26" ht="16.399999999999999" customHeight="1">
      <c r="A9" s="333"/>
      <c r="B9" s="336"/>
      <c r="C9" s="336"/>
      <c r="D9" s="358"/>
      <c r="E9" s="350"/>
      <c r="F9" s="350"/>
      <c r="G9" s="350"/>
      <c r="H9" s="350"/>
      <c r="I9" s="350"/>
      <c r="J9" s="350"/>
      <c r="K9" s="350"/>
      <c r="L9" s="350"/>
      <c r="M9" s="350"/>
      <c r="N9" s="350"/>
      <c r="O9" s="350"/>
      <c r="P9" s="350"/>
      <c r="Q9" s="350"/>
      <c r="R9" s="350"/>
      <c r="S9" s="350"/>
      <c r="T9" s="350"/>
      <c r="U9" s="350"/>
      <c r="V9" s="350"/>
      <c r="W9" s="347"/>
      <c r="X9" s="347"/>
      <c r="Y9" s="347"/>
      <c r="Z9" s="347"/>
    </row>
    <row r="10" spans="1:26" ht="159.65" customHeight="1" thickBot="1">
      <c r="A10" s="334"/>
      <c r="B10" s="336"/>
      <c r="C10" s="355"/>
      <c r="D10" s="359"/>
      <c r="E10" s="350"/>
      <c r="F10" s="350"/>
      <c r="G10" s="350"/>
      <c r="H10" s="350"/>
      <c r="I10" s="350"/>
      <c r="J10" s="350"/>
      <c r="K10" s="356"/>
      <c r="L10" s="356"/>
      <c r="M10" s="356"/>
      <c r="N10" s="350"/>
      <c r="O10" s="350"/>
      <c r="P10" s="350"/>
      <c r="Q10" s="350"/>
      <c r="R10" s="350"/>
      <c r="S10" s="350"/>
      <c r="T10" s="350"/>
      <c r="U10" s="350"/>
      <c r="V10" s="350"/>
      <c r="W10" s="347"/>
      <c r="X10" s="347"/>
      <c r="Y10" s="348"/>
      <c r="Z10" s="348"/>
    </row>
    <row r="11" spans="1:26" ht="21.65" customHeight="1">
      <c r="A11" s="327" t="s">
        <v>82</v>
      </c>
      <c r="B11" s="133">
        <v>1.1000000000000001</v>
      </c>
      <c r="C11" s="133">
        <v>1.1000000000000001</v>
      </c>
      <c r="D11" s="133"/>
      <c r="E11" s="125"/>
      <c r="F11" s="126" t="s">
        <v>83</v>
      </c>
      <c r="G11" s="126" t="s">
        <v>84</v>
      </c>
      <c r="H11" s="125"/>
      <c r="I11" s="126"/>
      <c r="J11" s="126"/>
      <c r="K11" s="125"/>
      <c r="L11" s="126"/>
      <c r="M11" s="126"/>
      <c r="N11" s="125"/>
      <c r="O11" s="126"/>
      <c r="P11" s="127"/>
      <c r="Q11" s="125"/>
      <c r="R11" s="126"/>
      <c r="S11" s="127"/>
      <c r="T11" s="125"/>
      <c r="U11" s="126"/>
      <c r="V11" s="126"/>
      <c r="W11" s="125"/>
      <c r="X11" s="231"/>
      <c r="Y11" s="127"/>
      <c r="Z11" s="231"/>
    </row>
    <row r="12" spans="1:26" ht="21.65" customHeight="1">
      <c r="A12" s="328"/>
      <c r="B12" s="128">
        <v>1.2</v>
      </c>
      <c r="C12" s="128">
        <v>1.2</v>
      </c>
      <c r="D12" s="128"/>
      <c r="E12" s="129"/>
      <c r="F12" s="130"/>
      <c r="G12" s="130"/>
      <c r="H12" s="129"/>
      <c r="I12" s="130"/>
      <c r="J12" s="130"/>
      <c r="K12" s="129"/>
      <c r="L12" s="130"/>
      <c r="M12" s="130"/>
      <c r="N12" s="129"/>
      <c r="O12" s="130"/>
      <c r="P12" s="131"/>
      <c r="Q12" s="129"/>
      <c r="R12" s="130"/>
      <c r="S12" s="131"/>
      <c r="T12" s="129"/>
      <c r="U12" s="130"/>
      <c r="V12" s="130"/>
      <c r="W12" s="129"/>
      <c r="X12" s="232"/>
      <c r="Y12" s="131"/>
      <c r="Z12" s="232"/>
    </row>
    <row r="13" spans="1:26" ht="21.65" customHeight="1">
      <c r="A13" s="328"/>
      <c r="B13" s="128">
        <v>1.3</v>
      </c>
      <c r="C13" s="128">
        <v>1.3</v>
      </c>
      <c r="D13" s="128"/>
      <c r="E13" s="129"/>
      <c r="F13" s="130"/>
      <c r="G13" s="130"/>
      <c r="H13" s="129"/>
      <c r="I13" s="130"/>
      <c r="J13" s="130"/>
      <c r="K13" s="129"/>
      <c r="L13" s="130"/>
      <c r="M13" s="130"/>
      <c r="N13" s="129"/>
      <c r="O13" s="130"/>
      <c r="P13" s="131"/>
      <c r="Q13" s="129"/>
      <c r="R13" s="130"/>
      <c r="S13" s="131"/>
      <c r="T13" s="129"/>
      <c r="U13" s="130"/>
      <c r="V13" s="130"/>
      <c r="W13" s="129"/>
      <c r="X13" s="232"/>
      <c r="Y13" s="131"/>
      <c r="Z13" s="232"/>
    </row>
    <row r="14" spans="1:26" ht="29.9" customHeight="1">
      <c r="A14" s="328"/>
      <c r="B14" s="128">
        <v>1.4</v>
      </c>
      <c r="C14" s="128">
        <v>1.4</v>
      </c>
      <c r="D14" s="128"/>
      <c r="E14" s="129" t="s">
        <v>83</v>
      </c>
      <c r="F14" s="262" t="s">
        <v>85</v>
      </c>
      <c r="G14" s="131"/>
      <c r="H14" s="129"/>
      <c r="I14" s="262"/>
      <c r="J14" s="131"/>
      <c r="K14" s="129"/>
      <c r="L14" s="262"/>
      <c r="M14" s="130"/>
      <c r="N14" s="129"/>
      <c r="O14" s="130"/>
      <c r="P14" s="131"/>
      <c r="Q14" s="129"/>
      <c r="R14" s="262"/>
      <c r="S14" s="131"/>
      <c r="T14" s="129"/>
      <c r="U14" s="262"/>
      <c r="V14" s="130"/>
      <c r="W14" s="129"/>
      <c r="X14" s="232"/>
      <c r="Y14" s="131"/>
      <c r="Z14" s="232"/>
    </row>
    <row r="15" spans="1:26" ht="26.15" customHeight="1" thickBot="1">
      <c r="A15" s="328"/>
      <c r="B15" s="132">
        <v>1.5</v>
      </c>
      <c r="C15" s="132">
        <v>1.5</v>
      </c>
      <c r="D15" s="132"/>
      <c r="E15" s="129"/>
      <c r="F15" s="134" t="s">
        <v>83</v>
      </c>
      <c r="H15" s="129"/>
      <c r="I15" s="134"/>
      <c r="K15" s="129"/>
      <c r="L15" s="134"/>
      <c r="N15" s="136"/>
      <c r="O15" s="134"/>
      <c r="P15" s="263"/>
      <c r="Q15" s="136"/>
      <c r="R15" s="134"/>
      <c r="S15" s="263"/>
      <c r="T15" s="136"/>
      <c r="U15" s="134"/>
      <c r="V15" s="264"/>
      <c r="W15" s="136"/>
      <c r="X15" s="233"/>
      <c r="Y15" s="135"/>
      <c r="Z15" s="233"/>
    </row>
    <row r="16" spans="1:26" ht="15.75" customHeight="1">
      <c r="A16" s="327" t="s">
        <v>86</v>
      </c>
      <c r="B16" s="133">
        <v>2.1</v>
      </c>
      <c r="C16" s="133">
        <v>2.1</v>
      </c>
      <c r="D16" s="133"/>
      <c r="E16" s="125"/>
      <c r="F16" s="130"/>
      <c r="G16" s="126"/>
      <c r="H16" s="125"/>
      <c r="I16" s="130"/>
      <c r="J16" s="126"/>
      <c r="K16" s="125"/>
      <c r="L16" s="126"/>
      <c r="M16" s="126"/>
      <c r="N16" s="129"/>
      <c r="O16" s="130"/>
      <c r="P16" s="131"/>
      <c r="Q16" s="125"/>
      <c r="R16" s="126"/>
      <c r="S16" s="127"/>
      <c r="T16" s="125"/>
      <c r="U16" s="126"/>
      <c r="V16" s="126"/>
      <c r="W16" s="231"/>
      <c r="X16" s="231"/>
      <c r="Y16" s="231"/>
      <c r="Z16" s="231"/>
    </row>
    <row r="17" spans="1:26" ht="15.75" customHeight="1">
      <c r="A17" s="328"/>
      <c r="B17" s="128">
        <v>2.2000000000000002</v>
      </c>
      <c r="C17" s="128">
        <v>2.2000000000000002</v>
      </c>
      <c r="D17" s="128"/>
      <c r="E17" s="129"/>
      <c r="F17" s="130"/>
      <c r="G17" s="130"/>
      <c r="H17" s="129"/>
      <c r="I17" s="130"/>
      <c r="J17" s="130"/>
      <c r="K17" s="129"/>
      <c r="L17" s="130"/>
      <c r="M17" s="130"/>
      <c r="N17" s="129"/>
      <c r="O17" s="130"/>
      <c r="P17" s="131"/>
      <c r="Q17" s="129"/>
      <c r="R17" s="130"/>
      <c r="S17" s="131"/>
      <c r="T17" s="129"/>
      <c r="U17" s="130"/>
      <c r="V17" s="130"/>
      <c r="W17" s="232"/>
      <c r="X17" s="232"/>
      <c r="Y17" s="232"/>
      <c r="Z17" s="232"/>
    </row>
    <row r="18" spans="1:26" ht="15.75" customHeight="1">
      <c r="A18" s="328"/>
      <c r="B18" s="128">
        <v>2.2999999999999998</v>
      </c>
      <c r="C18" s="128">
        <v>2.2999999999999998</v>
      </c>
      <c r="D18" s="128"/>
      <c r="E18" s="129"/>
      <c r="F18" s="130"/>
      <c r="G18" s="130"/>
      <c r="H18" s="129"/>
      <c r="I18" s="130"/>
      <c r="J18" s="130"/>
      <c r="K18" s="129"/>
      <c r="L18" s="130"/>
      <c r="M18" s="130"/>
      <c r="N18" s="129"/>
      <c r="O18" s="130"/>
      <c r="P18" s="131"/>
      <c r="Q18" s="129"/>
      <c r="R18" s="130"/>
      <c r="S18" s="131"/>
      <c r="T18" s="129"/>
      <c r="U18" s="130"/>
      <c r="V18" s="130"/>
      <c r="W18" s="232"/>
      <c r="X18" s="232"/>
      <c r="Y18" s="232"/>
      <c r="Z18" s="232"/>
    </row>
    <row r="19" spans="1:26" ht="15.75" customHeight="1">
      <c r="A19" s="328"/>
      <c r="B19" s="128">
        <v>2.4</v>
      </c>
      <c r="C19" s="128">
        <v>2.4</v>
      </c>
      <c r="D19" s="128"/>
      <c r="E19" s="129"/>
      <c r="F19" s="262"/>
      <c r="G19" s="131"/>
      <c r="H19" s="129"/>
      <c r="I19" s="262"/>
      <c r="J19" s="131"/>
      <c r="K19" s="129"/>
      <c r="L19" s="262"/>
      <c r="M19" s="131"/>
      <c r="N19" s="129"/>
      <c r="O19" s="262"/>
      <c r="P19" s="131"/>
      <c r="Q19" s="129"/>
      <c r="R19" s="262"/>
      <c r="S19" s="131"/>
      <c r="T19" s="129"/>
      <c r="U19" s="262"/>
      <c r="V19" s="262"/>
      <c r="W19" s="232"/>
      <c r="X19" s="232"/>
      <c r="Y19" s="232"/>
      <c r="Z19" s="232"/>
    </row>
    <row r="20" spans="1:26" ht="22.4" customHeight="1" thickBot="1">
      <c r="A20" s="329"/>
      <c r="B20" s="132">
        <v>2.5</v>
      </c>
      <c r="C20" s="132">
        <v>2.5</v>
      </c>
      <c r="D20" s="132"/>
      <c r="E20" s="129"/>
      <c r="F20" s="134"/>
      <c r="H20" s="129"/>
      <c r="I20" s="134"/>
      <c r="K20" s="129"/>
      <c r="L20" s="134"/>
      <c r="N20" s="136"/>
      <c r="O20" s="134"/>
      <c r="P20" s="263"/>
      <c r="Q20" s="136"/>
      <c r="R20" s="134"/>
      <c r="S20" s="263"/>
      <c r="T20" s="136"/>
      <c r="U20" s="134"/>
      <c r="V20" s="264"/>
      <c r="W20" s="233"/>
      <c r="X20" s="233"/>
      <c r="Y20" s="233"/>
      <c r="Z20" s="233"/>
    </row>
    <row r="21" spans="1:26">
      <c r="A21" s="327" t="s">
        <v>87</v>
      </c>
      <c r="B21" s="133">
        <v>3.1</v>
      </c>
      <c r="C21" s="133">
        <v>3.1</v>
      </c>
      <c r="D21" s="133"/>
      <c r="E21" s="125"/>
      <c r="F21" s="126"/>
      <c r="G21" s="126"/>
      <c r="H21" s="125"/>
      <c r="I21" s="126"/>
      <c r="J21" s="126"/>
      <c r="K21" s="125"/>
      <c r="L21" s="126"/>
      <c r="M21" s="126"/>
      <c r="N21" s="125"/>
      <c r="O21" s="126"/>
      <c r="P21" s="127"/>
      <c r="Q21" s="125"/>
      <c r="R21" s="126"/>
      <c r="S21" s="127"/>
      <c r="T21" s="125"/>
      <c r="U21" s="126"/>
      <c r="V21" s="126"/>
      <c r="W21" s="231"/>
      <c r="X21" s="231"/>
      <c r="Y21" s="231"/>
      <c r="Z21" s="231"/>
    </row>
    <row r="22" spans="1:26">
      <c r="A22" s="328"/>
      <c r="B22" s="128">
        <v>3.2</v>
      </c>
      <c r="C22" s="128">
        <v>3.2</v>
      </c>
      <c r="D22" s="128"/>
      <c r="E22" s="129"/>
      <c r="F22" s="130"/>
      <c r="G22" s="130"/>
      <c r="H22" s="129"/>
      <c r="I22" s="130"/>
      <c r="J22" s="130"/>
      <c r="K22" s="129"/>
      <c r="L22" s="130"/>
      <c r="M22" s="130"/>
      <c r="N22" s="129"/>
      <c r="O22" s="130"/>
      <c r="P22" s="131"/>
      <c r="Q22" s="129"/>
      <c r="R22" s="130"/>
      <c r="S22" s="131"/>
      <c r="T22" s="129"/>
      <c r="U22" s="130"/>
      <c r="V22" s="130"/>
      <c r="W22" s="232"/>
      <c r="X22" s="232"/>
      <c r="Y22" s="232"/>
      <c r="Z22" s="232"/>
    </row>
    <row r="23" spans="1:26">
      <c r="A23" s="328"/>
      <c r="B23" s="128">
        <v>3.3</v>
      </c>
      <c r="C23" s="128">
        <v>3.3</v>
      </c>
      <c r="D23" s="128"/>
      <c r="E23" s="129"/>
      <c r="F23" s="130"/>
      <c r="G23" s="130"/>
      <c r="H23" s="129"/>
      <c r="I23" s="130"/>
      <c r="J23" s="130"/>
      <c r="K23" s="129"/>
      <c r="L23" s="130"/>
      <c r="M23" s="130"/>
      <c r="N23" s="129"/>
      <c r="O23" s="130"/>
      <c r="P23" s="131"/>
      <c r="Q23" s="129"/>
      <c r="R23" s="130"/>
      <c r="S23" s="131"/>
      <c r="T23" s="129"/>
      <c r="U23" s="130"/>
      <c r="V23" s="130"/>
      <c r="W23" s="232"/>
      <c r="X23" s="232"/>
      <c r="Y23" s="232"/>
      <c r="Z23" s="232"/>
    </row>
    <row r="24" spans="1:26" ht="15.75" customHeight="1">
      <c r="A24" s="328"/>
      <c r="B24" s="128">
        <v>3.4</v>
      </c>
      <c r="C24" s="128">
        <v>3.4</v>
      </c>
      <c r="D24" s="128"/>
      <c r="E24" s="129"/>
      <c r="F24" s="262"/>
      <c r="G24" s="131"/>
      <c r="H24" s="129"/>
      <c r="I24" s="262"/>
      <c r="J24" s="131"/>
      <c r="K24" s="129"/>
      <c r="L24" s="262"/>
      <c r="M24" s="131"/>
      <c r="N24" s="129"/>
      <c r="O24" s="262"/>
      <c r="P24" s="131"/>
      <c r="Q24" s="129"/>
      <c r="R24" s="262"/>
      <c r="S24" s="131"/>
      <c r="T24" s="129"/>
      <c r="U24" s="262"/>
      <c r="V24" s="262"/>
      <c r="W24" s="232"/>
      <c r="X24" s="232"/>
      <c r="Y24" s="232"/>
      <c r="Z24" s="232"/>
    </row>
    <row r="25" spans="1:26" ht="16.5" customHeight="1" thickBot="1">
      <c r="A25" s="329"/>
      <c r="B25" s="132">
        <v>3.5</v>
      </c>
      <c r="C25" s="132">
        <v>3.5</v>
      </c>
      <c r="D25" s="132"/>
      <c r="E25" s="129"/>
      <c r="F25" s="134"/>
      <c r="H25" s="129"/>
      <c r="I25" s="134"/>
      <c r="K25" s="129"/>
      <c r="L25" s="134"/>
      <c r="N25" s="136"/>
      <c r="O25" s="134"/>
      <c r="P25" s="263"/>
      <c r="Q25" s="136"/>
      <c r="R25" s="134"/>
      <c r="S25" s="263"/>
      <c r="T25" s="136"/>
      <c r="U25" s="134"/>
      <c r="V25" s="264"/>
      <c r="W25" s="233"/>
      <c r="X25" s="233"/>
      <c r="Y25" s="233"/>
      <c r="Z25" s="233"/>
    </row>
    <row r="26" spans="1:26" ht="15.75" customHeight="1">
      <c r="A26" s="327" t="s">
        <v>88</v>
      </c>
      <c r="B26" s="133">
        <v>4.0999999999999996</v>
      </c>
      <c r="C26" s="133">
        <v>4.0999999999999996</v>
      </c>
      <c r="D26" s="133"/>
      <c r="E26" s="125"/>
      <c r="F26" s="126"/>
      <c r="G26" s="126"/>
      <c r="H26" s="125"/>
      <c r="I26" s="126"/>
      <c r="J26" s="126"/>
      <c r="K26" s="125"/>
      <c r="L26" s="126"/>
      <c r="M26" s="126"/>
      <c r="N26" s="125"/>
      <c r="O26" s="126"/>
      <c r="P26" s="127"/>
      <c r="Q26" s="125"/>
      <c r="R26" s="126"/>
      <c r="S26" s="127"/>
      <c r="T26" s="125"/>
      <c r="U26" s="126"/>
      <c r="V26" s="126"/>
      <c r="W26" s="231"/>
      <c r="X26" s="231"/>
      <c r="Y26" s="231"/>
      <c r="Z26" s="231"/>
    </row>
    <row r="27" spans="1:26" ht="15.75" customHeight="1">
      <c r="A27" s="328"/>
      <c r="B27" s="128">
        <v>4.2</v>
      </c>
      <c r="C27" s="128">
        <v>4.2</v>
      </c>
      <c r="D27" s="128"/>
      <c r="E27" s="129"/>
      <c r="F27" s="262"/>
      <c r="G27" s="131"/>
      <c r="H27" s="129"/>
      <c r="I27" s="262"/>
      <c r="J27" s="131"/>
      <c r="K27" s="129"/>
      <c r="L27" s="262"/>
      <c r="M27" s="131"/>
      <c r="N27" s="129"/>
      <c r="O27" s="262"/>
      <c r="P27" s="131"/>
      <c r="Q27" s="129"/>
      <c r="R27" s="262"/>
      <c r="S27" s="131"/>
      <c r="T27" s="129"/>
      <c r="U27" s="262"/>
      <c r="V27" s="262"/>
      <c r="W27" s="232"/>
      <c r="X27" s="232"/>
      <c r="Y27" s="232"/>
      <c r="Z27" s="232"/>
    </row>
    <row r="28" spans="1:26" ht="15.75" customHeight="1">
      <c r="A28" s="328"/>
      <c r="B28" s="128">
        <v>4.3</v>
      </c>
      <c r="C28" s="128">
        <v>4.3</v>
      </c>
      <c r="D28" s="128"/>
      <c r="E28" s="129"/>
      <c r="F28" s="262"/>
      <c r="G28" s="131"/>
      <c r="H28" s="129"/>
      <c r="I28" s="262"/>
      <c r="J28" s="131"/>
      <c r="K28" s="129"/>
      <c r="L28" s="262"/>
      <c r="M28" s="131"/>
      <c r="N28" s="129"/>
      <c r="O28" s="262"/>
      <c r="P28" s="131"/>
      <c r="Q28" s="129"/>
      <c r="R28" s="262"/>
      <c r="S28" s="131"/>
      <c r="T28" s="129"/>
      <c r="U28" s="262"/>
      <c r="V28" s="262"/>
      <c r="W28" s="232"/>
      <c r="X28" s="232"/>
      <c r="Y28" s="232"/>
      <c r="Z28" s="232"/>
    </row>
    <row r="29" spans="1:26" ht="15.75" customHeight="1">
      <c r="A29" s="328"/>
      <c r="B29" s="128">
        <v>4.4000000000000004</v>
      </c>
      <c r="C29" s="128">
        <v>4.4000000000000004</v>
      </c>
      <c r="D29" s="128"/>
      <c r="E29" s="129"/>
      <c r="F29" s="262"/>
      <c r="G29" s="131"/>
      <c r="H29" s="129"/>
      <c r="I29" s="262"/>
      <c r="J29" s="131"/>
      <c r="K29" s="129"/>
      <c r="L29" s="262"/>
      <c r="M29" s="131"/>
      <c r="N29" s="129"/>
      <c r="O29" s="262"/>
      <c r="P29" s="131"/>
      <c r="Q29" s="129"/>
      <c r="R29" s="262"/>
      <c r="S29" s="131"/>
      <c r="T29" s="129"/>
      <c r="U29" s="262"/>
      <c r="V29" s="262"/>
      <c r="W29" s="232"/>
      <c r="X29" s="232"/>
      <c r="Y29" s="232"/>
      <c r="Z29" s="232"/>
    </row>
    <row r="30" spans="1:26" ht="15.75" customHeight="1">
      <c r="A30" s="328"/>
      <c r="B30" s="128">
        <v>4.5</v>
      </c>
      <c r="C30" s="128">
        <v>4.5</v>
      </c>
      <c r="D30" s="128"/>
      <c r="E30" s="129"/>
      <c r="F30" s="262"/>
      <c r="G30" s="131"/>
      <c r="H30" s="129"/>
      <c r="I30" s="262"/>
      <c r="J30" s="131"/>
      <c r="K30" s="129"/>
      <c r="L30" s="262"/>
      <c r="M30" s="131"/>
      <c r="N30" s="129"/>
      <c r="O30" s="262"/>
      <c r="P30" s="131"/>
      <c r="Q30" s="129"/>
      <c r="R30" s="262"/>
      <c r="S30" s="131"/>
      <c r="T30" s="129"/>
      <c r="U30" s="262"/>
      <c r="V30" s="262"/>
      <c r="W30" s="232"/>
      <c r="X30" s="232"/>
      <c r="Y30" s="232"/>
      <c r="Z30" s="232"/>
    </row>
    <row r="31" spans="1:26" ht="16.5" customHeight="1" thickBot="1">
      <c r="A31" s="329"/>
      <c r="B31" s="139">
        <v>4.5999999999999996</v>
      </c>
      <c r="C31" s="139">
        <v>4.5999999999999996</v>
      </c>
      <c r="D31" s="139"/>
      <c r="E31" s="129"/>
      <c r="F31" s="134"/>
      <c r="H31" s="129"/>
      <c r="I31" s="134"/>
      <c r="K31" s="129"/>
      <c r="L31" s="134"/>
      <c r="N31" s="136"/>
      <c r="O31" s="134"/>
      <c r="P31" s="263"/>
      <c r="Q31" s="136"/>
      <c r="R31" s="134"/>
      <c r="S31" s="263"/>
      <c r="T31" s="136"/>
      <c r="U31" s="134"/>
      <c r="V31" s="264"/>
      <c r="W31" s="233"/>
      <c r="X31" s="233"/>
      <c r="Y31" s="233"/>
      <c r="Z31" s="233"/>
    </row>
    <row r="32" spans="1:26">
      <c r="A32" s="327" t="s">
        <v>89</v>
      </c>
      <c r="B32" s="133">
        <v>5.0999999999999996</v>
      </c>
      <c r="C32" s="133">
        <v>5.0999999999999996</v>
      </c>
      <c r="D32" s="133"/>
      <c r="E32" s="125"/>
      <c r="F32" s="126"/>
      <c r="G32" s="126"/>
      <c r="H32" s="125"/>
      <c r="I32" s="126"/>
      <c r="J32" s="126"/>
      <c r="K32" s="125"/>
      <c r="L32" s="126"/>
      <c r="M32" s="126"/>
      <c r="N32" s="125"/>
      <c r="O32" s="126"/>
      <c r="P32" s="127"/>
      <c r="Q32" s="125"/>
      <c r="R32" s="126"/>
      <c r="S32" s="127"/>
      <c r="T32" s="125"/>
      <c r="U32" s="126"/>
      <c r="V32" s="126"/>
      <c r="W32" s="231"/>
      <c r="X32" s="231"/>
      <c r="Y32" s="231"/>
      <c r="Z32" s="231"/>
    </row>
    <row r="33" spans="1:26">
      <c r="A33" s="328"/>
      <c r="B33" s="128">
        <v>5.2</v>
      </c>
      <c r="C33" s="128">
        <v>5.2</v>
      </c>
      <c r="D33" s="128"/>
      <c r="E33" s="129"/>
      <c r="F33" s="130"/>
      <c r="G33" s="130"/>
      <c r="H33" s="129"/>
      <c r="I33" s="130"/>
      <c r="J33" s="130"/>
      <c r="K33" s="129"/>
      <c r="L33" s="130"/>
      <c r="M33" s="130"/>
      <c r="N33" s="129"/>
      <c r="O33" s="130"/>
      <c r="P33" s="131"/>
      <c r="Q33" s="129"/>
      <c r="R33" s="130"/>
      <c r="S33" s="131"/>
      <c r="T33" s="129"/>
      <c r="U33" s="130"/>
      <c r="V33" s="130"/>
      <c r="W33" s="232"/>
      <c r="X33" s="232"/>
      <c r="Y33" s="232"/>
      <c r="Z33" s="232"/>
    </row>
    <row r="34" spans="1:26">
      <c r="A34" s="328"/>
      <c r="B34" s="128">
        <v>5.3</v>
      </c>
      <c r="C34" s="128">
        <v>5.3</v>
      </c>
      <c r="D34" s="128"/>
      <c r="E34" s="129"/>
      <c r="F34" s="130"/>
      <c r="G34" s="130"/>
      <c r="H34" s="129"/>
      <c r="I34" s="130"/>
      <c r="J34" s="130"/>
      <c r="K34" s="129"/>
      <c r="L34" s="130"/>
      <c r="M34" s="130"/>
      <c r="N34" s="129"/>
      <c r="O34" s="130"/>
      <c r="P34" s="131"/>
      <c r="Q34" s="129"/>
      <c r="R34" s="130"/>
      <c r="S34" s="131"/>
      <c r="T34" s="129"/>
      <c r="U34" s="130"/>
      <c r="V34" s="130"/>
      <c r="W34" s="232"/>
      <c r="X34" s="232"/>
      <c r="Y34" s="232"/>
      <c r="Z34" s="232"/>
    </row>
    <row r="35" spans="1:26">
      <c r="A35" s="328"/>
      <c r="B35" s="128">
        <v>5.4</v>
      </c>
      <c r="C35" s="128">
        <v>5.4</v>
      </c>
      <c r="D35" s="128"/>
      <c r="E35" s="129"/>
      <c r="F35" s="262"/>
      <c r="G35" s="131"/>
      <c r="H35" s="129"/>
      <c r="I35" s="262"/>
      <c r="J35" s="131"/>
      <c r="K35" s="129"/>
      <c r="L35" s="262"/>
      <c r="M35" s="131"/>
      <c r="N35" s="129"/>
      <c r="O35" s="262"/>
      <c r="P35" s="131"/>
      <c r="Q35" s="129"/>
      <c r="R35" s="262"/>
      <c r="S35" s="131"/>
      <c r="T35" s="129"/>
      <c r="U35" s="262"/>
      <c r="V35" s="262"/>
      <c r="W35" s="232"/>
      <c r="X35" s="232"/>
      <c r="Y35" s="232"/>
      <c r="Z35" s="232"/>
    </row>
    <row r="36" spans="1:26" ht="16" thickBot="1">
      <c r="A36" s="329"/>
      <c r="B36" s="132">
        <v>5.5</v>
      </c>
      <c r="C36" s="132">
        <v>5.5</v>
      </c>
      <c r="D36" s="132"/>
      <c r="E36" s="129"/>
      <c r="F36" s="130"/>
      <c r="H36" s="129"/>
      <c r="I36" s="130"/>
      <c r="K36" s="129"/>
      <c r="L36" s="130"/>
      <c r="N36" s="129"/>
      <c r="O36" s="130"/>
      <c r="P36" s="265"/>
      <c r="Q36" s="129"/>
      <c r="R36" s="130"/>
      <c r="S36" s="265"/>
      <c r="T36" s="129"/>
      <c r="U36" s="130"/>
      <c r="W36" s="232"/>
      <c r="X36" s="232"/>
      <c r="Y36" s="232"/>
      <c r="Z36" s="232"/>
    </row>
    <row r="37" spans="1:26" ht="23.15" customHeight="1">
      <c r="A37" s="327" t="s">
        <v>90</v>
      </c>
      <c r="B37" s="137"/>
      <c r="C37" s="137"/>
      <c r="D37" s="124"/>
      <c r="E37" s="125"/>
      <c r="F37" s="126"/>
      <c r="G37" s="126"/>
      <c r="H37" s="125"/>
      <c r="I37" s="126"/>
      <c r="J37" s="126"/>
      <c r="K37" s="125"/>
      <c r="L37" s="126"/>
      <c r="M37" s="126"/>
      <c r="N37" s="125"/>
      <c r="O37" s="126"/>
      <c r="P37" s="127"/>
      <c r="Q37" s="125"/>
      <c r="R37" s="126"/>
      <c r="S37" s="127"/>
      <c r="T37" s="125"/>
      <c r="U37" s="126"/>
      <c r="V37" s="126"/>
      <c r="W37" s="231"/>
      <c r="X37" s="231"/>
      <c r="Y37" s="231"/>
      <c r="Z37" s="231"/>
    </row>
    <row r="38" spans="1:26" ht="23.15" customHeight="1">
      <c r="A38" s="328"/>
      <c r="B38" s="138"/>
      <c r="C38" s="138"/>
      <c r="D38" s="205"/>
      <c r="E38" s="129"/>
      <c r="F38" s="130"/>
      <c r="G38" s="131"/>
      <c r="H38" s="129"/>
      <c r="I38" s="130"/>
      <c r="J38" s="131"/>
      <c r="K38" s="129"/>
      <c r="L38" s="130"/>
      <c r="M38" s="131"/>
      <c r="N38" s="129"/>
      <c r="O38" s="130"/>
      <c r="P38" s="131"/>
      <c r="Q38" s="129"/>
      <c r="R38" s="130"/>
      <c r="S38" s="131"/>
      <c r="T38" s="129"/>
      <c r="U38" s="130"/>
      <c r="V38" s="130"/>
      <c r="W38" s="232"/>
      <c r="X38" s="232"/>
      <c r="Y38" s="232"/>
      <c r="Z38" s="232"/>
    </row>
    <row r="39" spans="1:26" ht="16" thickBot="1">
      <c r="A39" s="329"/>
      <c r="B39" s="139"/>
      <c r="C39" s="139"/>
      <c r="D39" s="206"/>
      <c r="E39" s="136"/>
      <c r="F39" s="134"/>
      <c r="G39" s="264"/>
      <c r="H39" s="136"/>
      <c r="I39" s="134"/>
      <c r="J39" s="264"/>
      <c r="K39" s="136"/>
      <c r="L39" s="134"/>
      <c r="M39" s="264"/>
      <c r="N39" s="136"/>
      <c r="O39" s="134"/>
      <c r="P39" s="263"/>
      <c r="Q39" s="136"/>
      <c r="R39" s="134"/>
      <c r="S39" s="263"/>
      <c r="T39" s="136"/>
      <c r="U39" s="134"/>
      <c r="V39" s="264"/>
      <c r="W39" s="233"/>
      <c r="X39" s="233"/>
      <c r="Y39" s="233"/>
      <c r="Z39" s="233"/>
    </row>
  </sheetData>
  <mergeCells count="42">
    <mergeCell ref="C7:C10"/>
    <mergeCell ref="E4:J6"/>
    <mergeCell ref="K8:K10"/>
    <mergeCell ref="L8:L10"/>
    <mergeCell ref="M8:M10"/>
    <mergeCell ref="E7:G7"/>
    <mergeCell ref="H7:J7"/>
    <mergeCell ref="E8:E10"/>
    <mergeCell ref="F8:F10"/>
    <mergeCell ref="G8:G10"/>
    <mergeCell ref="H8:H10"/>
    <mergeCell ref="I8:I10"/>
    <mergeCell ref="J8:J10"/>
    <mergeCell ref="D7:D10"/>
    <mergeCell ref="V8:V10"/>
    <mergeCell ref="P8:P10"/>
    <mergeCell ref="Q8:Q10"/>
    <mergeCell ref="R8:R10"/>
    <mergeCell ref="S8:S10"/>
    <mergeCell ref="T8:T10"/>
    <mergeCell ref="A4:A6"/>
    <mergeCell ref="A7:A10"/>
    <mergeCell ref="B7:B10"/>
    <mergeCell ref="W4:Z6"/>
    <mergeCell ref="W7:W10"/>
    <mergeCell ref="X7:X10"/>
    <mergeCell ref="Y7:Y10"/>
    <mergeCell ref="Z7:Z10"/>
    <mergeCell ref="N8:N10"/>
    <mergeCell ref="O8:O10"/>
    <mergeCell ref="K4:V6"/>
    <mergeCell ref="K7:M7"/>
    <mergeCell ref="N7:P7"/>
    <mergeCell ref="Q7:S7"/>
    <mergeCell ref="T7:V7"/>
    <mergeCell ref="U8:U10"/>
    <mergeCell ref="A37:A39"/>
    <mergeCell ref="A16:A20"/>
    <mergeCell ref="A11:A15"/>
    <mergeCell ref="A21:A25"/>
    <mergeCell ref="A26:A31"/>
    <mergeCell ref="A32:A36"/>
  </mergeCells>
  <conditionalFormatting sqref="E11:Z39">
    <cfRule type="containsText" dxfId="54" priority="47" operator="containsText" text="O">
      <formula>NOT(ISERROR(SEARCH("O",E11)))</formula>
    </cfRule>
    <cfRule type="cellIs" dxfId="53" priority="49" operator="equal">
      <formula>"M"</formula>
    </cfRule>
    <cfRule type="containsText" dxfId="52" priority="48" operator="containsText" text="X">
      <formula>NOT(ISERROR(SEARCH("X",E11)))</formula>
    </cfRule>
  </conditionalFormatting>
  <conditionalFormatting sqref="H11:H39">
    <cfRule type="cellIs" dxfId="51" priority="45" operator="equal">
      <formula>"M"</formula>
    </cfRule>
    <cfRule type="containsText" dxfId="50" priority="44" operator="containsText" text="X">
      <formula>NOT(ISERROR(SEARCH("X",H11)))</formula>
    </cfRule>
    <cfRule type="containsText" dxfId="49" priority="43" operator="containsText" text="O">
      <formula>NOT(ISERROR(SEARCH("O",H11)))</formula>
    </cfRule>
    <cfRule type="containsText" dxfId="48" priority="41" operator="containsText" text="X">
      <formula>NOT(ISERROR(SEARCH("X",H11)))</formula>
    </cfRule>
    <cfRule type="containsText" dxfId="47" priority="40" operator="containsText" text="O">
      <formula>NOT(ISERROR(SEARCH("O",H11)))</formula>
    </cfRule>
    <cfRule type="cellIs" dxfId="46" priority="42" operator="equal">
      <formula>"M"</formula>
    </cfRule>
    <cfRule type="cellIs" dxfId="45" priority="39" operator="equal">
      <formula>"M"</formula>
    </cfRule>
    <cfRule type="containsText" dxfId="44" priority="38" operator="containsText" text="X">
      <formula>NOT(ISERROR(SEARCH("X",H11)))</formula>
    </cfRule>
    <cfRule type="containsText" dxfId="43" priority="37" operator="containsText" text="O">
      <formula>NOT(ISERROR(SEARCH("O",H11)))</formula>
    </cfRule>
  </conditionalFormatting>
  <conditionalFormatting sqref="K11:K39">
    <cfRule type="containsText" dxfId="42" priority="35" operator="containsText" text="X">
      <formula>NOT(ISERROR(SEARCH("X",K11)))</formula>
    </cfRule>
    <cfRule type="containsText" dxfId="41" priority="34" operator="containsText" text="O">
      <formula>NOT(ISERROR(SEARCH("O",K11)))</formula>
    </cfRule>
    <cfRule type="cellIs" dxfId="40" priority="33" operator="equal">
      <formula>"M"</formula>
    </cfRule>
    <cfRule type="containsText" dxfId="39" priority="32" operator="containsText" text="X">
      <formula>NOT(ISERROR(SEARCH("X",K11)))</formula>
    </cfRule>
    <cfRule type="cellIs" dxfId="38" priority="30" operator="equal">
      <formula>"M"</formula>
    </cfRule>
    <cfRule type="containsText" dxfId="37" priority="29" operator="containsText" text="X">
      <formula>NOT(ISERROR(SEARCH("X",K11)))</formula>
    </cfRule>
    <cfRule type="containsText" dxfId="36" priority="28" operator="containsText" text="O">
      <formula>NOT(ISERROR(SEARCH("O",K11)))</formula>
    </cfRule>
    <cfRule type="containsText" dxfId="35" priority="31" operator="containsText" text="O">
      <formula>NOT(ISERROR(SEARCH("O",K11)))</formula>
    </cfRule>
    <cfRule type="cellIs" dxfId="34" priority="36" operator="equal">
      <formula>"M"</formula>
    </cfRule>
  </conditionalFormatting>
  <conditionalFormatting sqref="N11:N39">
    <cfRule type="containsText" dxfId="33" priority="22" operator="containsText" text="O">
      <formula>NOT(ISERROR(SEARCH("O",N11)))</formula>
    </cfRule>
    <cfRule type="containsText" dxfId="32" priority="23" operator="containsText" text="X">
      <formula>NOT(ISERROR(SEARCH("X",N11)))</formula>
    </cfRule>
    <cfRule type="cellIs" dxfId="31" priority="24" operator="equal">
      <formula>"M"</formula>
    </cfRule>
    <cfRule type="containsText" dxfId="30" priority="19" operator="containsText" text="O">
      <formula>NOT(ISERROR(SEARCH("O",N11)))</formula>
    </cfRule>
    <cfRule type="containsText" dxfId="29" priority="26" operator="containsText" text="X">
      <formula>NOT(ISERROR(SEARCH("X",N11)))</formula>
    </cfRule>
    <cfRule type="cellIs" dxfId="28" priority="27" operator="equal">
      <formula>"M"</formula>
    </cfRule>
    <cfRule type="containsText" dxfId="27" priority="25" operator="containsText" text="O">
      <formula>NOT(ISERROR(SEARCH("O",N11)))</formula>
    </cfRule>
    <cfRule type="containsText" dxfId="26" priority="20" operator="containsText" text="X">
      <formula>NOT(ISERROR(SEARCH("X",N11)))</formula>
    </cfRule>
    <cfRule type="cellIs" dxfId="25" priority="21" operator="equal">
      <formula>"M"</formula>
    </cfRule>
  </conditionalFormatting>
  <conditionalFormatting sqref="Q11:Q39">
    <cfRule type="cellIs" dxfId="24" priority="18" operator="equal">
      <formula>"M"</formula>
    </cfRule>
    <cfRule type="cellIs" dxfId="23" priority="15" operator="equal">
      <formula>"M"</formula>
    </cfRule>
    <cfRule type="containsText" dxfId="22" priority="14" operator="containsText" text="X">
      <formula>NOT(ISERROR(SEARCH("X",Q11)))</formula>
    </cfRule>
    <cfRule type="cellIs" dxfId="21" priority="12" operator="equal">
      <formula>"M"</formula>
    </cfRule>
    <cfRule type="containsText" dxfId="20" priority="11" operator="containsText" text="X">
      <formula>NOT(ISERROR(SEARCH("X",Q11)))</formula>
    </cfRule>
    <cfRule type="containsText" dxfId="19" priority="10" operator="containsText" text="O">
      <formula>NOT(ISERROR(SEARCH("O",Q11)))</formula>
    </cfRule>
    <cfRule type="containsText" dxfId="18" priority="13" operator="containsText" text="O">
      <formula>NOT(ISERROR(SEARCH("O",Q11)))</formula>
    </cfRule>
    <cfRule type="containsText" dxfId="17" priority="17" operator="containsText" text="X">
      <formula>NOT(ISERROR(SEARCH("X",Q11)))</formula>
    </cfRule>
    <cfRule type="containsText" dxfId="16" priority="16" operator="containsText" text="O">
      <formula>NOT(ISERROR(SEARCH("O",Q11)))</formula>
    </cfRule>
  </conditionalFormatting>
  <conditionalFormatting sqref="T11:T39">
    <cfRule type="containsText" dxfId="15" priority="7" operator="containsText" text="O">
      <formula>NOT(ISERROR(SEARCH("O",T11)))</formula>
    </cfRule>
    <cfRule type="cellIs" dxfId="14" priority="9" operator="equal">
      <formula>"M"</formula>
    </cfRule>
    <cfRule type="containsText" dxfId="13" priority="8" operator="containsText" text="X">
      <formula>NOT(ISERROR(SEARCH("X",T11)))</formula>
    </cfRule>
    <cfRule type="cellIs" dxfId="12" priority="6" operator="equal">
      <formula>"M"</formula>
    </cfRule>
    <cfRule type="containsText" dxfId="11" priority="5" operator="containsText" text="X">
      <formula>NOT(ISERROR(SEARCH("X",T11)))</formula>
    </cfRule>
    <cfRule type="containsText" dxfId="10" priority="1" operator="containsText" text="O">
      <formula>NOT(ISERROR(SEARCH("O",T11)))</formula>
    </cfRule>
    <cfRule type="containsText" dxfId="9" priority="4" operator="containsText" text="O">
      <formula>NOT(ISERROR(SEARCH("O",T11)))</formula>
    </cfRule>
    <cfRule type="cellIs" dxfId="8" priority="3" operator="equal">
      <formula>"M"</formula>
    </cfRule>
    <cfRule type="containsText" dxfId="7" priority="2" operator="containsText" text="X">
      <formula>NOT(ISERROR(SEARCH("X",T11)))</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1E62"/>
    <pageSetUpPr fitToPage="1"/>
  </sheetPr>
  <dimension ref="B1:AW309"/>
  <sheetViews>
    <sheetView topLeftCell="C3" zoomScale="87" zoomScaleNormal="100" workbookViewId="0">
      <selection activeCell="AV14" sqref="AV14"/>
    </sheetView>
  </sheetViews>
  <sheetFormatPr defaultColWidth="9.26953125" defaultRowHeight="14" outlineLevelRow="1" outlineLevelCol="1"/>
  <cols>
    <col min="1" max="1" width="9.26953125" style="1"/>
    <col min="2" max="2" width="18.54296875" style="1" customWidth="1"/>
    <col min="3" max="3" width="17.7265625" style="1" customWidth="1"/>
    <col min="4" max="4" width="43" style="1" customWidth="1"/>
    <col min="5" max="5" width="33" style="1" customWidth="1"/>
    <col min="6" max="6" width="19.7265625" style="1" customWidth="1"/>
    <col min="7" max="7" width="22.453125" style="1" customWidth="1"/>
    <col min="8" max="8" width="21.453125" style="1" customWidth="1"/>
    <col min="9" max="9" width="9" style="11" customWidth="1" outlineLevel="1"/>
    <col min="10" max="10" width="9.453125" style="3" customWidth="1" outlineLevel="1"/>
    <col min="11" max="11" width="6.453125" style="80" customWidth="1" outlineLevel="1"/>
    <col min="12" max="12" width="9.453125" style="6" customWidth="1"/>
    <col min="13" max="15" width="7.7265625" style="1" hidden="1" customWidth="1" outlineLevel="1"/>
    <col min="16" max="16" width="10.7265625" style="1" hidden="1" customWidth="1" collapsed="1"/>
    <col min="17" max="19" width="7.7265625" style="1" hidden="1" customWidth="1" outlineLevel="1"/>
    <col min="20" max="20" width="10.7265625" style="1" hidden="1" customWidth="1" collapsed="1"/>
    <col min="21" max="23" width="7.7265625" style="1" hidden="1" customWidth="1" outlineLevel="1"/>
    <col min="24" max="24" width="10.7265625" style="1" hidden="1" customWidth="1" collapsed="1"/>
    <col min="25" max="27" width="7.7265625" style="1" customWidth="1" outlineLevel="1"/>
    <col min="28" max="28" width="10.453125" style="1" customWidth="1"/>
    <col min="29" max="31" width="7.7265625" style="1" customWidth="1" outlineLevel="1"/>
    <col min="32" max="32" width="10.7265625" style="1" customWidth="1"/>
    <col min="33" max="35" width="7.7265625" style="1" customWidth="1" outlineLevel="1"/>
    <col min="36" max="36" width="10.7265625" style="1" customWidth="1"/>
    <col min="37" max="39" width="7.7265625" style="1" customWidth="1" outlineLevel="1"/>
    <col min="40" max="40" width="10.7265625" style="1" customWidth="1"/>
    <col min="41" max="43" width="7.7265625" style="1" customWidth="1" outlineLevel="1"/>
    <col min="44" max="44" width="10.453125" style="1" customWidth="1"/>
    <col min="45" max="48" width="10.7265625" style="1" customWidth="1" outlineLevel="1"/>
    <col min="49" max="49" width="12.7265625" style="1" customWidth="1"/>
    <col min="50" max="50" width="10.7265625" style="1" customWidth="1"/>
    <col min="51" max="16384" width="9.26953125" style="1"/>
  </cols>
  <sheetData>
    <row r="1" spans="2:49" ht="59.9" customHeight="1"/>
    <row r="2" spans="2:49" s="17" customFormat="1" ht="25.5" customHeight="1">
      <c r="C2" s="376"/>
      <c r="D2" s="376"/>
      <c r="E2" s="376"/>
      <c r="F2" s="376"/>
      <c r="G2" s="376"/>
      <c r="H2" s="376"/>
      <c r="I2" s="376"/>
      <c r="J2" s="376"/>
      <c r="K2" s="376"/>
      <c r="L2" s="376"/>
    </row>
    <row r="3" spans="2:49" ht="18">
      <c r="B3" s="16"/>
      <c r="D3" s="16"/>
      <c r="E3" s="16"/>
      <c r="F3" s="16"/>
      <c r="G3" s="16"/>
      <c r="H3" s="16"/>
      <c r="I3" s="21"/>
      <c r="J3" s="71"/>
      <c r="K3" s="75"/>
      <c r="L3" s="22"/>
    </row>
    <row r="4" spans="2:49" ht="20.149999999999999" customHeight="1" thickBot="1">
      <c r="B4" s="8"/>
      <c r="C4" s="9"/>
      <c r="D4" s="9"/>
      <c r="E4" s="9"/>
      <c r="F4" s="9"/>
      <c r="G4" s="9"/>
      <c r="H4" s="10"/>
      <c r="I4" s="18" t="s">
        <v>91</v>
      </c>
      <c r="J4" s="19"/>
      <c r="K4" s="76">
        <f>Cover!C7</f>
        <v>0</v>
      </c>
      <c r="L4" s="20"/>
    </row>
    <row r="5" spans="2:49" ht="20.149999999999999" customHeight="1" thickBot="1">
      <c r="B5" s="390" t="s">
        <v>92</v>
      </c>
      <c r="C5" s="391"/>
      <c r="D5" s="391"/>
      <c r="E5" s="391"/>
      <c r="F5" s="391"/>
      <c r="G5" s="391"/>
      <c r="H5" s="391"/>
      <c r="I5" s="391"/>
      <c r="J5" s="391"/>
      <c r="K5" s="391"/>
      <c r="L5" s="391"/>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c r="AL5" s="236"/>
      <c r="AM5" s="236"/>
      <c r="AN5" s="236"/>
      <c r="AO5" s="236"/>
      <c r="AP5" s="236"/>
      <c r="AQ5" s="236"/>
      <c r="AR5" s="236"/>
      <c r="AS5" s="207"/>
      <c r="AT5" s="207"/>
      <c r="AU5" s="207"/>
      <c r="AV5" s="207"/>
      <c r="AW5" s="207"/>
    </row>
    <row r="6" spans="2:49" ht="25.5" customHeight="1">
      <c r="B6" s="395" t="s">
        <v>93</v>
      </c>
      <c r="C6" s="388" t="s">
        <v>94</v>
      </c>
      <c r="D6" s="380" t="s">
        <v>95</v>
      </c>
      <c r="E6" s="380" t="s">
        <v>96</v>
      </c>
      <c r="F6" s="392" t="s">
        <v>97</v>
      </c>
      <c r="G6" s="394" t="s">
        <v>98</v>
      </c>
      <c r="H6" s="386" t="s">
        <v>99</v>
      </c>
      <c r="I6" s="384" t="s">
        <v>100</v>
      </c>
      <c r="J6" s="385"/>
      <c r="K6" s="385"/>
      <c r="L6" s="385"/>
      <c r="M6" s="407" t="s">
        <v>101</v>
      </c>
      <c r="N6" s="378"/>
      <c r="O6" s="378"/>
      <c r="P6" s="382"/>
      <c r="Q6" s="377" t="s">
        <v>102</v>
      </c>
      <c r="R6" s="378"/>
      <c r="S6" s="378"/>
      <c r="T6" s="382"/>
      <c r="U6" s="383" t="s">
        <v>103</v>
      </c>
      <c r="V6" s="378"/>
      <c r="W6" s="378"/>
      <c r="X6" s="382"/>
      <c r="Y6" s="377" t="s">
        <v>104</v>
      </c>
      <c r="Z6" s="378"/>
      <c r="AA6" s="378"/>
      <c r="AB6" s="379"/>
      <c r="AC6" s="407" t="s">
        <v>105</v>
      </c>
      <c r="AD6" s="378"/>
      <c r="AE6" s="378"/>
      <c r="AF6" s="382"/>
      <c r="AG6" s="377" t="s">
        <v>106</v>
      </c>
      <c r="AH6" s="378"/>
      <c r="AI6" s="378"/>
      <c r="AJ6" s="382"/>
      <c r="AK6" s="377" t="s">
        <v>107</v>
      </c>
      <c r="AL6" s="378"/>
      <c r="AM6" s="378"/>
      <c r="AN6" s="382"/>
      <c r="AO6" s="377" t="s">
        <v>108</v>
      </c>
      <c r="AP6" s="378"/>
      <c r="AQ6" s="378"/>
      <c r="AR6" s="379"/>
      <c r="AS6" s="400" t="s">
        <v>109</v>
      </c>
      <c r="AT6" s="400" t="s">
        <v>110</v>
      </c>
      <c r="AU6" s="400" t="s">
        <v>111</v>
      </c>
      <c r="AV6" s="400" t="s">
        <v>112</v>
      </c>
      <c r="AW6" s="402" t="s">
        <v>113</v>
      </c>
    </row>
    <row r="7" spans="2:49" ht="183" customHeight="1" thickBot="1">
      <c r="B7" s="396"/>
      <c r="C7" s="389"/>
      <c r="D7" s="381"/>
      <c r="E7" s="381"/>
      <c r="F7" s="393"/>
      <c r="G7" s="393"/>
      <c r="H7" s="387"/>
      <c r="I7" s="87" t="s">
        <v>114</v>
      </c>
      <c r="J7" s="88" t="s">
        <v>115</v>
      </c>
      <c r="K7" s="88" t="s">
        <v>116</v>
      </c>
      <c r="L7" s="89" t="s">
        <v>117</v>
      </c>
      <c r="M7" s="153" t="s">
        <v>118</v>
      </c>
      <c r="N7" s="154" t="s">
        <v>119</v>
      </c>
      <c r="O7" s="154" t="s">
        <v>120</v>
      </c>
      <c r="P7" s="154" t="s">
        <v>121</v>
      </c>
      <c r="Q7" s="158" t="s">
        <v>122</v>
      </c>
      <c r="R7" s="155" t="s">
        <v>123</v>
      </c>
      <c r="S7" s="155" t="s">
        <v>124</v>
      </c>
      <c r="T7" s="266" t="s">
        <v>125</v>
      </c>
      <c r="U7" s="247" t="s">
        <v>126</v>
      </c>
      <c r="V7" s="157" t="s">
        <v>127</v>
      </c>
      <c r="W7" s="154" t="s">
        <v>128</v>
      </c>
      <c r="X7" s="283" t="s">
        <v>129</v>
      </c>
      <c r="Y7" s="154" t="s">
        <v>130</v>
      </c>
      <c r="Z7" s="154" t="s">
        <v>131</v>
      </c>
      <c r="AA7" s="154" t="s">
        <v>132</v>
      </c>
      <c r="AB7" s="161" t="s">
        <v>133</v>
      </c>
      <c r="AC7" s="153" t="s">
        <v>134</v>
      </c>
      <c r="AD7" s="154" t="s">
        <v>135</v>
      </c>
      <c r="AE7" s="154" t="s">
        <v>136</v>
      </c>
      <c r="AF7" s="156" t="s">
        <v>121</v>
      </c>
      <c r="AG7" s="158" t="s">
        <v>137</v>
      </c>
      <c r="AH7" s="155" t="s">
        <v>138</v>
      </c>
      <c r="AI7" s="155" t="s">
        <v>139</v>
      </c>
      <c r="AJ7" s="159" t="s">
        <v>125</v>
      </c>
      <c r="AK7" s="157" t="s">
        <v>140</v>
      </c>
      <c r="AL7" s="154" t="s">
        <v>141</v>
      </c>
      <c r="AM7" s="154" t="s">
        <v>142</v>
      </c>
      <c r="AN7" s="160" t="s">
        <v>129</v>
      </c>
      <c r="AO7" s="154" t="s">
        <v>143</v>
      </c>
      <c r="AP7" s="154" t="s">
        <v>144</v>
      </c>
      <c r="AQ7" s="154" t="s">
        <v>145</v>
      </c>
      <c r="AR7" s="161" t="s">
        <v>133</v>
      </c>
      <c r="AS7" s="401"/>
      <c r="AT7" s="401"/>
      <c r="AU7" s="401"/>
      <c r="AV7" s="401"/>
      <c r="AW7" s="403"/>
    </row>
    <row r="8" spans="2:49" ht="16.399999999999999" customHeight="1" outlineLevel="1">
      <c r="B8" s="397" t="s">
        <v>146</v>
      </c>
      <c r="C8" s="369" t="s">
        <v>147</v>
      </c>
      <c r="D8" s="92" t="s">
        <v>148</v>
      </c>
      <c r="E8" s="92"/>
      <c r="F8" s="93"/>
      <c r="G8" s="93"/>
      <c r="H8" s="94" t="s">
        <v>149</v>
      </c>
      <c r="I8" s="90">
        <v>200</v>
      </c>
      <c r="J8" s="91">
        <v>1</v>
      </c>
      <c r="K8" s="91">
        <v>5</v>
      </c>
      <c r="L8" s="237">
        <f>I8*J8*K8</f>
        <v>1000</v>
      </c>
      <c r="M8" s="267"/>
      <c r="N8" s="268"/>
      <c r="O8" s="268"/>
      <c r="P8" s="269">
        <f>M8+N8+O8</f>
        <v>0</v>
      </c>
      <c r="Q8" s="268"/>
      <c r="R8" s="268"/>
      <c r="S8" s="268"/>
      <c r="T8" s="269">
        <f>Q8+R8+S8</f>
        <v>0</v>
      </c>
      <c r="U8" s="268"/>
      <c r="V8" s="268"/>
      <c r="W8" s="268"/>
      <c r="X8" s="284">
        <f t="shared" ref="X8:X15" si="0">U8+V8+W8</f>
        <v>0</v>
      </c>
      <c r="Y8" s="181"/>
      <c r="Z8" s="181"/>
      <c r="AA8" s="181"/>
      <c r="AB8" s="184">
        <f>Y8+Z8+AA8</f>
        <v>0</v>
      </c>
      <c r="AC8" s="180"/>
      <c r="AD8" s="181"/>
      <c r="AE8" s="181"/>
      <c r="AF8" s="182">
        <f>AC8+AD8+AE8</f>
        <v>0</v>
      </c>
      <c r="AG8" s="181"/>
      <c r="AH8" s="181"/>
      <c r="AI8" s="181"/>
      <c r="AJ8" s="182">
        <f>AG8+AH8+AI8</f>
        <v>0</v>
      </c>
      <c r="AK8" s="181"/>
      <c r="AL8" s="181"/>
      <c r="AM8" s="181"/>
      <c r="AN8" s="183">
        <f>AK8+AL8+AM8</f>
        <v>0</v>
      </c>
      <c r="AO8" s="181"/>
      <c r="AP8" s="181"/>
      <c r="AQ8" s="181"/>
      <c r="AR8" s="184">
        <f>AO8+AP8+AQ8</f>
        <v>0</v>
      </c>
      <c r="AS8" s="181"/>
      <c r="AT8" s="181"/>
      <c r="AU8" s="181"/>
      <c r="AV8" s="181"/>
      <c r="AW8" s="184">
        <f>AS8+AT8+AU8+AV8</f>
        <v>0</v>
      </c>
    </row>
    <row r="9" spans="2:49" ht="16.399999999999999" customHeight="1" outlineLevel="1">
      <c r="B9" s="398"/>
      <c r="C9" s="370"/>
      <c r="D9" s="248"/>
      <c r="E9" s="248"/>
      <c r="F9" s="249"/>
      <c r="G9" s="249"/>
      <c r="H9" s="250"/>
      <c r="I9" s="251"/>
      <c r="J9" s="252"/>
      <c r="K9" s="252"/>
      <c r="L9" s="253"/>
      <c r="M9" s="270"/>
      <c r="N9" s="271"/>
      <c r="O9" s="271"/>
      <c r="P9" s="272"/>
      <c r="Q9" s="271"/>
      <c r="R9" s="271"/>
      <c r="S9" s="271"/>
      <c r="T9" s="272"/>
      <c r="U9" s="271"/>
      <c r="V9" s="271"/>
      <c r="W9" s="271"/>
      <c r="X9" s="284">
        <f t="shared" si="0"/>
        <v>0</v>
      </c>
      <c r="Y9" s="255"/>
      <c r="Z9" s="255"/>
      <c r="AA9" s="255"/>
      <c r="AB9" s="258"/>
      <c r="AC9" s="254"/>
      <c r="AD9" s="255"/>
      <c r="AE9" s="255"/>
      <c r="AF9" s="256"/>
      <c r="AG9" s="255"/>
      <c r="AH9" s="255"/>
      <c r="AI9" s="255"/>
      <c r="AJ9" s="256"/>
      <c r="AK9" s="255"/>
      <c r="AL9" s="255"/>
      <c r="AM9" s="255"/>
      <c r="AN9" s="257"/>
      <c r="AO9" s="255"/>
      <c r="AP9" s="255"/>
      <c r="AQ9" s="255"/>
      <c r="AR9" s="258"/>
      <c r="AS9" s="255"/>
      <c r="AT9" s="255"/>
      <c r="AU9" s="255"/>
      <c r="AV9" s="255"/>
      <c r="AW9" s="258"/>
    </row>
    <row r="10" spans="2:49" ht="16.399999999999999" customHeight="1" outlineLevel="1">
      <c r="B10" s="398"/>
      <c r="C10" s="370"/>
      <c r="D10" s="23" t="s">
        <v>150</v>
      </c>
      <c r="E10" s="23"/>
      <c r="F10" s="47"/>
      <c r="G10" s="47"/>
      <c r="H10" s="48" t="s">
        <v>149</v>
      </c>
      <c r="I10" s="57">
        <v>200</v>
      </c>
      <c r="J10" s="72">
        <v>1</v>
      </c>
      <c r="K10" s="72">
        <v>1</v>
      </c>
      <c r="L10" s="238">
        <f>I10*J10*K10</f>
        <v>200</v>
      </c>
      <c r="M10" s="273"/>
      <c r="N10" s="274"/>
      <c r="O10" s="274"/>
      <c r="P10" s="275">
        <f>M10+N10+O10</f>
        <v>0</v>
      </c>
      <c r="Q10" s="274"/>
      <c r="R10" s="274"/>
      <c r="S10" s="274"/>
      <c r="T10" s="275">
        <f t="shared" ref="T10:T15" si="1">Q10+R10+S10</f>
        <v>0</v>
      </c>
      <c r="U10" s="274"/>
      <c r="V10" s="274"/>
      <c r="W10" s="274"/>
      <c r="X10" s="284">
        <f t="shared" si="0"/>
        <v>0</v>
      </c>
      <c r="Y10" s="53"/>
      <c r="Z10" s="53"/>
      <c r="AA10" s="53"/>
      <c r="AB10" s="85">
        <f t="shared" ref="AB10:AB15" si="2">Y10+Z10+AA10</f>
        <v>0</v>
      </c>
      <c r="AC10" s="84"/>
      <c r="AD10" s="53"/>
      <c r="AE10" s="53"/>
      <c r="AF10" s="4">
        <f>AC10+AD10+AE10</f>
        <v>0</v>
      </c>
      <c r="AG10" s="53"/>
      <c r="AH10" s="53"/>
      <c r="AI10" s="53"/>
      <c r="AJ10" s="4">
        <f t="shared" ref="AJ10:AJ17" si="3">AG10+AH10+AI10</f>
        <v>0</v>
      </c>
      <c r="AK10" s="53"/>
      <c r="AL10" s="53"/>
      <c r="AM10" s="53"/>
      <c r="AN10" s="7">
        <f t="shared" ref="AN10:AN19" si="4">AK10+AL10+AM10</f>
        <v>0</v>
      </c>
      <c r="AO10" s="53"/>
      <c r="AP10" s="53"/>
      <c r="AQ10" s="53"/>
      <c r="AR10" s="85">
        <f t="shared" ref="AR10:AR19" si="5">AO10+AP10+AQ10</f>
        <v>0</v>
      </c>
      <c r="AS10" s="53"/>
      <c r="AT10" s="53"/>
      <c r="AU10" s="53"/>
      <c r="AV10" s="53"/>
      <c r="AW10" s="85">
        <f t="shared" ref="AW10:AW59" si="6">AS10+AT10+AU10+AV10</f>
        <v>0</v>
      </c>
    </row>
    <row r="11" spans="2:49" ht="16.399999999999999" customHeight="1" outlineLevel="1">
      <c r="B11" s="398"/>
      <c r="C11" s="370"/>
      <c r="D11" s="23" t="s">
        <v>150</v>
      </c>
      <c r="E11" s="23"/>
      <c r="F11" s="47"/>
      <c r="G11" s="47"/>
      <c r="H11" s="48" t="s">
        <v>151</v>
      </c>
      <c r="I11" s="57">
        <v>50</v>
      </c>
      <c r="J11" s="72">
        <v>1</v>
      </c>
      <c r="K11" s="72">
        <v>1</v>
      </c>
      <c r="L11" s="238">
        <f>I11*J11*K11</f>
        <v>50</v>
      </c>
      <c r="M11" s="273"/>
      <c r="N11" s="274"/>
      <c r="O11" s="274"/>
      <c r="P11" s="275">
        <f t="shared" ref="P11:P15" si="7">M11+N11+O11</f>
        <v>0</v>
      </c>
      <c r="Q11" s="274"/>
      <c r="R11" s="274"/>
      <c r="S11" s="274"/>
      <c r="T11" s="275">
        <f t="shared" si="1"/>
        <v>0</v>
      </c>
      <c r="U11" s="274"/>
      <c r="V11" s="274"/>
      <c r="W11" s="274"/>
      <c r="X11" s="284">
        <f t="shared" si="0"/>
        <v>0</v>
      </c>
      <c r="Y11" s="53"/>
      <c r="Z11" s="53"/>
      <c r="AA11" s="53"/>
      <c r="AB11" s="85">
        <f t="shared" si="2"/>
        <v>0</v>
      </c>
      <c r="AC11" s="84"/>
      <c r="AD11" s="53"/>
      <c r="AE11" s="53"/>
      <c r="AF11" s="4">
        <f t="shared" ref="AF11:AF17" si="8">AC11+AD11+AE11</f>
        <v>0</v>
      </c>
      <c r="AG11" s="53"/>
      <c r="AH11" s="53"/>
      <c r="AI11" s="53"/>
      <c r="AJ11" s="4">
        <f t="shared" si="3"/>
        <v>0</v>
      </c>
      <c r="AK11" s="53"/>
      <c r="AL11" s="53"/>
      <c r="AM11" s="53"/>
      <c r="AN11" s="7">
        <f t="shared" si="4"/>
        <v>0</v>
      </c>
      <c r="AO11" s="53"/>
      <c r="AP11" s="53"/>
      <c r="AQ11" s="53"/>
      <c r="AR11" s="85">
        <f t="shared" si="5"/>
        <v>0</v>
      </c>
      <c r="AS11" s="53"/>
      <c r="AT11" s="53"/>
      <c r="AU11" s="53"/>
      <c r="AV11" s="53"/>
      <c r="AW11" s="85">
        <f t="shared" si="6"/>
        <v>0</v>
      </c>
    </row>
    <row r="12" spans="2:49" ht="16.399999999999999" customHeight="1" outlineLevel="1">
      <c r="B12" s="398"/>
      <c r="C12" s="370"/>
      <c r="D12" s="23" t="s">
        <v>150</v>
      </c>
      <c r="E12" s="23"/>
      <c r="F12" s="47"/>
      <c r="G12" s="47"/>
      <c r="H12" s="48" t="s">
        <v>152</v>
      </c>
      <c r="I12" s="57">
        <v>75</v>
      </c>
      <c r="J12" s="72">
        <v>1</v>
      </c>
      <c r="K12" s="72">
        <v>1</v>
      </c>
      <c r="L12" s="238">
        <f>I12*J12*K12</f>
        <v>75</v>
      </c>
      <c r="M12" s="273"/>
      <c r="N12" s="274"/>
      <c r="O12" s="274"/>
      <c r="P12" s="275">
        <f t="shared" si="7"/>
        <v>0</v>
      </c>
      <c r="Q12" s="274"/>
      <c r="R12" s="274"/>
      <c r="S12" s="274"/>
      <c r="T12" s="275">
        <f t="shared" si="1"/>
        <v>0</v>
      </c>
      <c r="U12" s="274"/>
      <c r="V12" s="274"/>
      <c r="W12" s="274"/>
      <c r="X12" s="284">
        <f t="shared" si="0"/>
        <v>0</v>
      </c>
      <c r="Y12" s="53"/>
      <c r="Z12" s="53"/>
      <c r="AA12" s="53"/>
      <c r="AB12" s="85">
        <f t="shared" si="2"/>
        <v>0</v>
      </c>
      <c r="AC12" s="84"/>
      <c r="AD12" s="53"/>
      <c r="AE12" s="53"/>
      <c r="AF12" s="4">
        <f t="shared" si="8"/>
        <v>0</v>
      </c>
      <c r="AG12" s="53"/>
      <c r="AH12" s="53"/>
      <c r="AI12" s="53"/>
      <c r="AJ12" s="4">
        <f t="shared" si="3"/>
        <v>0</v>
      </c>
      <c r="AK12" s="53"/>
      <c r="AL12" s="53"/>
      <c r="AM12" s="53"/>
      <c r="AN12" s="7">
        <f t="shared" si="4"/>
        <v>0</v>
      </c>
      <c r="AO12" s="53"/>
      <c r="AP12" s="53"/>
      <c r="AQ12" s="53"/>
      <c r="AR12" s="85">
        <f t="shared" si="5"/>
        <v>0</v>
      </c>
      <c r="AS12" s="53"/>
      <c r="AT12" s="53"/>
      <c r="AU12" s="53"/>
      <c r="AV12" s="53"/>
      <c r="AW12" s="85">
        <f t="shared" si="6"/>
        <v>0</v>
      </c>
    </row>
    <row r="13" spans="2:49" ht="16.399999999999999" customHeight="1" outlineLevel="1">
      <c r="B13" s="398"/>
      <c r="C13" s="370"/>
      <c r="D13" s="23" t="s">
        <v>47</v>
      </c>
      <c r="E13" s="23"/>
      <c r="F13" s="47"/>
      <c r="G13" s="47"/>
      <c r="H13" s="48" t="s">
        <v>153</v>
      </c>
      <c r="I13" s="57">
        <v>100</v>
      </c>
      <c r="J13" s="72">
        <v>2</v>
      </c>
      <c r="K13" s="72">
        <v>2</v>
      </c>
      <c r="L13" s="238">
        <f t="shared" ref="L13:L20" si="9">I13*J13*K13</f>
        <v>400</v>
      </c>
      <c r="M13" s="273"/>
      <c r="N13" s="274"/>
      <c r="O13" s="274"/>
      <c r="P13" s="275">
        <f t="shared" si="7"/>
        <v>0</v>
      </c>
      <c r="Q13" s="274"/>
      <c r="R13" s="274"/>
      <c r="S13" s="274"/>
      <c r="T13" s="275">
        <f t="shared" si="1"/>
        <v>0</v>
      </c>
      <c r="U13" s="274"/>
      <c r="V13" s="274"/>
      <c r="W13" s="274"/>
      <c r="X13" s="284">
        <f t="shared" si="0"/>
        <v>0</v>
      </c>
      <c r="Y13" s="53"/>
      <c r="Z13" s="53"/>
      <c r="AA13" s="53"/>
      <c r="AB13" s="85">
        <f t="shared" si="2"/>
        <v>0</v>
      </c>
      <c r="AC13" s="84"/>
      <c r="AD13" s="53"/>
      <c r="AE13" s="53"/>
      <c r="AF13" s="4">
        <f t="shared" si="8"/>
        <v>0</v>
      </c>
      <c r="AG13" s="53"/>
      <c r="AH13" s="53"/>
      <c r="AI13" s="53"/>
      <c r="AJ13" s="4">
        <f t="shared" si="3"/>
        <v>0</v>
      </c>
      <c r="AK13" s="53"/>
      <c r="AL13" s="53"/>
      <c r="AM13" s="53"/>
      <c r="AN13" s="7">
        <f t="shared" si="4"/>
        <v>0</v>
      </c>
      <c r="AO13" s="53"/>
      <c r="AP13" s="53"/>
      <c r="AQ13" s="53"/>
      <c r="AR13" s="85">
        <f t="shared" si="5"/>
        <v>0</v>
      </c>
      <c r="AS13" s="53"/>
      <c r="AT13" s="53"/>
      <c r="AU13" s="53"/>
      <c r="AV13" s="53"/>
      <c r="AW13" s="85">
        <f t="shared" si="6"/>
        <v>0</v>
      </c>
    </row>
    <row r="14" spans="2:49" ht="16.399999999999999" customHeight="1" outlineLevel="1">
      <c r="B14" s="398"/>
      <c r="C14" s="370"/>
      <c r="D14" s="23" t="s">
        <v>150</v>
      </c>
      <c r="E14" s="23"/>
      <c r="F14" s="47"/>
      <c r="G14" s="47"/>
      <c r="H14" s="48" t="s">
        <v>154</v>
      </c>
      <c r="I14" s="57"/>
      <c r="J14" s="72"/>
      <c r="K14" s="72"/>
      <c r="L14" s="238">
        <f t="shared" si="9"/>
        <v>0</v>
      </c>
      <c r="M14" s="273"/>
      <c r="N14" s="274"/>
      <c r="O14" s="274"/>
      <c r="P14" s="275">
        <f t="shared" si="7"/>
        <v>0</v>
      </c>
      <c r="Q14" s="274"/>
      <c r="R14" s="274"/>
      <c r="S14" s="274"/>
      <c r="T14" s="275">
        <f t="shared" si="1"/>
        <v>0</v>
      </c>
      <c r="U14" s="274"/>
      <c r="V14" s="274"/>
      <c r="W14" s="274"/>
      <c r="X14" s="284">
        <f t="shared" si="0"/>
        <v>0</v>
      </c>
      <c r="Y14" s="53"/>
      <c r="Z14" s="53"/>
      <c r="AA14" s="53"/>
      <c r="AB14" s="85">
        <f t="shared" si="2"/>
        <v>0</v>
      </c>
      <c r="AC14" s="84"/>
      <c r="AD14" s="53"/>
      <c r="AE14" s="53"/>
      <c r="AF14" s="4">
        <f t="shared" si="8"/>
        <v>0</v>
      </c>
      <c r="AG14" s="53"/>
      <c r="AH14" s="53"/>
      <c r="AI14" s="53"/>
      <c r="AJ14" s="4">
        <f t="shared" si="3"/>
        <v>0</v>
      </c>
      <c r="AK14" s="53"/>
      <c r="AL14" s="53"/>
      <c r="AM14" s="53"/>
      <c r="AN14" s="7">
        <f t="shared" si="4"/>
        <v>0</v>
      </c>
      <c r="AO14" s="53"/>
      <c r="AP14" s="53"/>
      <c r="AQ14" s="53"/>
      <c r="AR14" s="85">
        <f t="shared" si="5"/>
        <v>0</v>
      </c>
      <c r="AS14" s="53"/>
      <c r="AT14" s="53"/>
      <c r="AU14" s="53"/>
      <c r="AV14" s="53"/>
      <c r="AW14" s="85">
        <f t="shared" si="6"/>
        <v>0</v>
      </c>
    </row>
    <row r="15" spans="2:49" ht="16.399999999999999" customHeight="1" outlineLevel="1">
      <c r="B15" s="398"/>
      <c r="C15" s="370"/>
      <c r="D15" s="23" t="s">
        <v>155</v>
      </c>
      <c r="E15" s="23"/>
      <c r="F15" s="47"/>
      <c r="G15" s="47"/>
      <c r="H15" s="48"/>
      <c r="I15" s="57">
        <v>100</v>
      </c>
      <c r="J15" s="72">
        <v>1</v>
      </c>
      <c r="K15" s="72">
        <v>1</v>
      </c>
      <c r="L15" s="238">
        <f>I15*J15*K15</f>
        <v>100</v>
      </c>
      <c r="M15" s="273"/>
      <c r="N15" s="274"/>
      <c r="O15" s="274"/>
      <c r="P15" s="275">
        <f t="shared" si="7"/>
        <v>0</v>
      </c>
      <c r="Q15" s="274"/>
      <c r="R15" s="274"/>
      <c r="S15" s="274"/>
      <c r="T15" s="275">
        <f t="shared" si="1"/>
        <v>0</v>
      </c>
      <c r="U15" s="274"/>
      <c r="V15" s="274"/>
      <c r="W15" s="274"/>
      <c r="X15" s="284">
        <f t="shared" si="0"/>
        <v>0</v>
      </c>
      <c r="Y15" s="53"/>
      <c r="Z15" s="53"/>
      <c r="AA15" s="53"/>
      <c r="AB15" s="85">
        <f t="shared" si="2"/>
        <v>0</v>
      </c>
      <c r="AC15" s="84"/>
      <c r="AD15" s="53"/>
      <c r="AE15" s="53"/>
      <c r="AF15" s="4">
        <f t="shared" si="8"/>
        <v>0</v>
      </c>
      <c r="AG15" s="53"/>
      <c r="AH15" s="53"/>
      <c r="AI15" s="53"/>
      <c r="AJ15" s="4">
        <f t="shared" si="3"/>
        <v>0</v>
      </c>
      <c r="AK15" s="53"/>
      <c r="AL15" s="53"/>
      <c r="AM15" s="53"/>
      <c r="AN15" s="7">
        <f t="shared" si="4"/>
        <v>0</v>
      </c>
      <c r="AO15" s="53"/>
      <c r="AP15" s="53"/>
      <c r="AQ15" s="53"/>
      <c r="AR15" s="85">
        <f t="shared" si="5"/>
        <v>0</v>
      </c>
      <c r="AS15" s="53"/>
      <c r="AT15" s="53"/>
      <c r="AU15" s="53"/>
      <c r="AV15" s="53"/>
      <c r="AW15" s="85">
        <f t="shared" si="6"/>
        <v>0</v>
      </c>
    </row>
    <row r="16" spans="2:49" ht="16.399999999999999" customHeight="1" outlineLevel="1">
      <c r="B16" s="398"/>
      <c r="C16" s="370"/>
      <c r="D16" s="23" t="s">
        <v>156</v>
      </c>
      <c r="E16" s="23"/>
      <c r="F16" s="47"/>
      <c r="G16" s="47"/>
      <c r="H16" s="48"/>
      <c r="I16" s="57"/>
      <c r="J16" s="72"/>
      <c r="K16" s="72"/>
      <c r="L16" s="238">
        <f>I16*J16*K16</f>
        <v>0</v>
      </c>
      <c r="M16" s="273"/>
      <c r="N16" s="274"/>
      <c r="O16" s="274"/>
      <c r="P16" s="275">
        <f t="shared" ref="P16" si="10">M16+N16+O16</f>
        <v>0</v>
      </c>
      <c r="Q16" s="274"/>
      <c r="R16" s="274"/>
      <c r="S16" s="274"/>
      <c r="T16" s="275">
        <f t="shared" ref="T16" si="11">Q16+R16+S16</f>
        <v>0</v>
      </c>
      <c r="U16" s="274"/>
      <c r="V16" s="274"/>
      <c r="W16" s="274"/>
      <c r="X16" s="284">
        <f t="shared" ref="X16" si="12">U16+V16+W16</f>
        <v>0</v>
      </c>
      <c r="Y16" s="53"/>
      <c r="Z16" s="53"/>
      <c r="AA16" s="53"/>
      <c r="AB16" s="85">
        <f t="shared" ref="AB16" si="13">Y16+Z16+AA16</f>
        <v>0</v>
      </c>
      <c r="AC16" s="84"/>
      <c r="AD16" s="53"/>
      <c r="AE16" s="53"/>
      <c r="AF16" s="4">
        <f t="shared" si="8"/>
        <v>0</v>
      </c>
      <c r="AG16" s="53"/>
      <c r="AH16" s="53"/>
      <c r="AI16" s="53"/>
      <c r="AJ16" s="4">
        <f t="shared" si="3"/>
        <v>0</v>
      </c>
      <c r="AK16" s="53"/>
      <c r="AL16" s="53"/>
      <c r="AM16" s="53"/>
      <c r="AN16" s="7">
        <f t="shared" si="4"/>
        <v>0</v>
      </c>
      <c r="AO16" s="53"/>
      <c r="AP16" s="53"/>
      <c r="AQ16" s="53"/>
      <c r="AR16" s="85">
        <f t="shared" si="5"/>
        <v>0</v>
      </c>
      <c r="AS16" s="53"/>
      <c r="AT16" s="53"/>
      <c r="AU16" s="53"/>
      <c r="AV16" s="53"/>
      <c r="AW16" s="85">
        <f t="shared" si="6"/>
        <v>0</v>
      </c>
    </row>
    <row r="17" spans="2:49" ht="16.399999999999999" customHeight="1" outlineLevel="1">
      <c r="B17" s="398"/>
      <c r="C17" s="370"/>
      <c r="D17" s="23" t="s">
        <v>148</v>
      </c>
      <c r="E17" s="23"/>
      <c r="F17" s="47"/>
      <c r="G17" s="47"/>
      <c r="H17" s="48"/>
      <c r="I17" s="57"/>
      <c r="J17" s="72"/>
      <c r="K17" s="72"/>
      <c r="L17" s="238">
        <f t="shared" si="9"/>
        <v>0</v>
      </c>
      <c r="M17" s="273"/>
      <c r="N17" s="274"/>
      <c r="O17" s="274"/>
      <c r="P17" s="275">
        <f t="shared" ref="P17" si="14">M17+N17+O17</f>
        <v>0</v>
      </c>
      <c r="Q17" s="274"/>
      <c r="R17" s="274"/>
      <c r="S17" s="274"/>
      <c r="T17" s="275">
        <f t="shared" ref="T17" si="15">Q17+R17+S17</f>
        <v>0</v>
      </c>
      <c r="U17" s="274"/>
      <c r="V17" s="274"/>
      <c r="W17" s="274"/>
      <c r="X17" s="284">
        <f t="shared" ref="X17:X19" si="16">U17+V17+W17</f>
        <v>0</v>
      </c>
      <c r="Y17" s="53"/>
      <c r="Z17" s="53"/>
      <c r="AA17" s="53"/>
      <c r="AB17" s="85">
        <f t="shared" ref="AB17:AB19" si="17">Y17+Z17+AA17</f>
        <v>0</v>
      </c>
      <c r="AC17" s="84"/>
      <c r="AD17" s="53"/>
      <c r="AE17" s="53"/>
      <c r="AF17" s="4">
        <f t="shared" si="8"/>
        <v>0</v>
      </c>
      <c r="AG17" s="53"/>
      <c r="AH17" s="53"/>
      <c r="AI17" s="53"/>
      <c r="AJ17" s="4">
        <f t="shared" si="3"/>
        <v>0</v>
      </c>
      <c r="AK17" s="53"/>
      <c r="AL17" s="53"/>
      <c r="AM17" s="53"/>
      <c r="AN17" s="7">
        <f t="shared" si="4"/>
        <v>0</v>
      </c>
      <c r="AO17" s="53"/>
      <c r="AP17" s="53"/>
      <c r="AQ17" s="53"/>
      <c r="AR17" s="85">
        <f t="shared" si="5"/>
        <v>0</v>
      </c>
      <c r="AS17" s="53"/>
      <c r="AT17" s="53"/>
      <c r="AU17" s="53"/>
      <c r="AV17" s="53"/>
      <c r="AW17" s="85">
        <f t="shared" si="6"/>
        <v>0</v>
      </c>
    </row>
    <row r="18" spans="2:49" ht="16.399999999999999" customHeight="1" outlineLevel="1">
      <c r="B18" s="398"/>
      <c r="C18" s="370"/>
      <c r="D18" s="23" t="s">
        <v>157</v>
      </c>
      <c r="E18" s="24"/>
      <c r="F18" s="49"/>
      <c r="G18" s="49"/>
      <c r="H18" s="48"/>
      <c r="I18" s="57"/>
      <c r="J18" s="72"/>
      <c r="K18" s="72"/>
      <c r="L18" s="238">
        <f t="shared" si="9"/>
        <v>0</v>
      </c>
      <c r="M18" s="273"/>
      <c r="N18" s="274"/>
      <c r="O18" s="274"/>
      <c r="P18" s="275">
        <f>M18+N18+O18</f>
        <v>0</v>
      </c>
      <c r="Q18" s="274"/>
      <c r="R18" s="274"/>
      <c r="S18" s="274"/>
      <c r="T18" s="275">
        <f>Q18+R18+S18</f>
        <v>0</v>
      </c>
      <c r="U18" s="274"/>
      <c r="V18" s="274"/>
      <c r="W18" s="274"/>
      <c r="X18" s="284">
        <f t="shared" si="16"/>
        <v>0</v>
      </c>
      <c r="Y18" s="53"/>
      <c r="Z18" s="53"/>
      <c r="AA18" s="53"/>
      <c r="AB18" s="85">
        <f t="shared" si="17"/>
        <v>0</v>
      </c>
      <c r="AC18" s="84"/>
      <c r="AD18" s="53"/>
      <c r="AE18" s="53"/>
      <c r="AF18" s="4">
        <f>AC18+AD18+AE18</f>
        <v>0</v>
      </c>
      <c r="AG18" s="53"/>
      <c r="AH18" s="53"/>
      <c r="AI18" s="53"/>
      <c r="AJ18" s="4">
        <f>AG18+AH18+AI18</f>
        <v>0</v>
      </c>
      <c r="AK18" s="53"/>
      <c r="AL18" s="53"/>
      <c r="AM18" s="53"/>
      <c r="AN18" s="7">
        <f t="shared" si="4"/>
        <v>0</v>
      </c>
      <c r="AO18" s="53"/>
      <c r="AP18" s="53"/>
      <c r="AQ18" s="53"/>
      <c r="AR18" s="85">
        <f t="shared" si="5"/>
        <v>0</v>
      </c>
      <c r="AS18" s="53"/>
      <c r="AT18" s="53"/>
      <c r="AU18" s="53"/>
      <c r="AV18" s="53"/>
      <c r="AW18" s="85">
        <f t="shared" si="6"/>
        <v>0</v>
      </c>
    </row>
    <row r="19" spans="2:49" ht="16.399999999999999" customHeight="1" outlineLevel="1">
      <c r="B19" s="398"/>
      <c r="C19" s="370"/>
      <c r="D19" s="23" t="s">
        <v>158</v>
      </c>
      <c r="E19" s="23"/>
      <c r="F19" s="47"/>
      <c r="G19" s="47"/>
      <c r="H19" s="48"/>
      <c r="I19" s="57"/>
      <c r="J19" s="72"/>
      <c r="K19" s="72"/>
      <c r="L19" s="238">
        <f t="shared" si="9"/>
        <v>0</v>
      </c>
      <c r="M19" s="273"/>
      <c r="N19" s="274"/>
      <c r="O19" s="274"/>
      <c r="P19" s="275">
        <f>M19+N19+O19</f>
        <v>0</v>
      </c>
      <c r="Q19" s="274"/>
      <c r="R19" s="274"/>
      <c r="S19" s="274"/>
      <c r="T19" s="275">
        <f>Q19+R19+S19</f>
        <v>0</v>
      </c>
      <c r="U19" s="274"/>
      <c r="V19" s="274"/>
      <c r="W19" s="274"/>
      <c r="X19" s="284">
        <f t="shared" si="16"/>
        <v>0</v>
      </c>
      <c r="Y19" s="53"/>
      <c r="Z19" s="53"/>
      <c r="AA19" s="53"/>
      <c r="AB19" s="85">
        <f t="shared" si="17"/>
        <v>0</v>
      </c>
      <c r="AC19" s="84"/>
      <c r="AD19" s="53"/>
      <c r="AE19" s="53"/>
      <c r="AF19" s="4">
        <f>AC19+AD19+AE19</f>
        <v>0</v>
      </c>
      <c r="AG19" s="53"/>
      <c r="AH19" s="53"/>
      <c r="AI19" s="53"/>
      <c r="AJ19" s="4">
        <f>AG19+AH19+AI19</f>
        <v>0</v>
      </c>
      <c r="AK19" s="53"/>
      <c r="AL19" s="53"/>
      <c r="AM19" s="53"/>
      <c r="AN19" s="7">
        <f t="shared" si="4"/>
        <v>0</v>
      </c>
      <c r="AO19" s="53"/>
      <c r="AP19" s="53"/>
      <c r="AQ19" s="53"/>
      <c r="AR19" s="85">
        <f t="shared" si="5"/>
        <v>0</v>
      </c>
      <c r="AS19" s="53"/>
      <c r="AT19" s="53"/>
      <c r="AU19" s="53"/>
      <c r="AV19" s="53"/>
      <c r="AW19" s="85">
        <f t="shared" si="6"/>
        <v>0</v>
      </c>
    </row>
    <row r="20" spans="2:49" ht="16.399999999999999" customHeight="1" outlineLevel="1">
      <c r="B20" s="398"/>
      <c r="C20" s="370"/>
      <c r="D20" s="23" t="s">
        <v>47</v>
      </c>
      <c r="E20" s="25"/>
      <c r="F20" s="50"/>
      <c r="G20" s="50"/>
      <c r="H20" s="51"/>
      <c r="I20" s="58"/>
      <c r="J20" s="73"/>
      <c r="K20" s="73"/>
      <c r="L20" s="238">
        <f t="shared" si="9"/>
        <v>0</v>
      </c>
      <c r="M20" s="273"/>
      <c r="N20" s="274"/>
      <c r="O20" s="274"/>
      <c r="P20" s="275">
        <f>M20+N20+O20</f>
        <v>0</v>
      </c>
      <c r="Q20" s="274"/>
      <c r="R20" s="274"/>
      <c r="S20" s="274"/>
      <c r="T20" s="275">
        <f>Q20+R20+S20</f>
        <v>0</v>
      </c>
      <c r="U20" s="274"/>
      <c r="V20" s="274"/>
      <c r="W20" s="274"/>
      <c r="X20" s="284">
        <f>U20+V20+W20</f>
        <v>0</v>
      </c>
      <c r="Y20" s="53"/>
      <c r="Z20" s="53"/>
      <c r="AA20" s="53"/>
      <c r="AB20" s="85">
        <f>Y20+Z20+AA20</f>
        <v>0</v>
      </c>
      <c r="AC20" s="84"/>
      <c r="AD20" s="53"/>
      <c r="AE20" s="53"/>
      <c r="AF20" s="4">
        <f>AC20+AD20+AE20</f>
        <v>0</v>
      </c>
      <c r="AG20" s="53"/>
      <c r="AH20" s="53"/>
      <c r="AI20" s="53"/>
      <c r="AJ20" s="4">
        <f>AG20+AH20+AI20</f>
        <v>0</v>
      </c>
      <c r="AK20" s="53"/>
      <c r="AL20" s="53"/>
      <c r="AM20" s="53"/>
      <c r="AN20" s="7">
        <f>AK20+AL20+AM20</f>
        <v>0</v>
      </c>
      <c r="AO20" s="53"/>
      <c r="AP20" s="53"/>
      <c r="AQ20" s="53"/>
      <c r="AR20" s="85">
        <f>AO20+AP20+AQ20</f>
        <v>0</v>
      </c>
      <c r="AS20" s="53"/>
      <c r="AT20" s="53"/>
      <c r="AU20" s="53"/>
      <c r="AV20" s="53"/>
      <c r="AW20" s="85">
        <f t="shared" si="6"/>
        <v>0</v>
      </c>
    </row>
    <row r="21" spans="2:49" ht="16.399999999999999" customHeight="1" outlineLevel="1">
      <c r="B21" s="398"/>
      <c r="C21" s="370"/>
      <c r="D21" s="23" t="s">
        <v>50</v>
      </c>
      <c r="E21" s="25"/>
      <c r="F21" s="50"/>
      <c r="G21" s="50"/>
      <c r="H21" s="51"/>
      <c r="I21" s="58"/>
      <c r="J21" s="73"/>
      <c r="K21" s="73"/>
      <c r="L21" s="238">
        <f t="shared" ref="L21:L61" si="18">I21*J21*K21</f>
        <v>0</v>
      </c>
      <c r="M21" s="273"/>
      <c r="N21" s="274"/>
      <c r="O21" s="274"/>
      <c r="P21" s="275">
        <f t="shared" ref="P21:P61" si="19">M21+N21+O21</f>
        <v>0</v>
      </c>
      <c r="Q21" s="274"/>
      <c r="R21" s="274"/>
      <c r="S21" s="274"/>
      <c r="T21" s="275">
        <f t="shared" ref="T21:T61" si="20">Q21+R21+S21</f>
        <v>0</v>
      </c>
      <c r="U21" s="274"/>
      <c r="V21" s="274"/>
      <c r="W21" s="274"/>
      <c r="X21" s="284">
        <f t="shared" ref="X21:X61" si="21">U21+V21+W21</f>
        <v>0</v>
      </c>
      <c r="Y21" s="53"/>
      <c r="Z21" s="53"/>
      <c r="AA21" s="53"/>
      <c r="AB21" s="85">
        <f t="shared" ref="AB21:AB61" si="22">Y21+Z21+AA21</f>
        <v>0</v>
      </c>
      <c r="AC21" s="84"/>
      <c r="AD21" s="53"/>
      <c r="AE21" s="53"/>
      <c r="AF21" s="4">
        <f t="shared" ref="AF21:AF84" si="23">AC21+AD21+AE21</f>
        <v>0</v>
      </c>
      <c r="AG21" s="53"/>
      <c r="AH21" s="53"/>
      <c r="AI21" s="53"/>
      <c r="AJ21" s="4">
        <f t="shared" ref="AJ21:AJ84" si="24">AG21+AH21+AI21</f>
        <v>0</v>
      </c>
      <c r="AK21" s="53"/>
      <c r="AL21" s="53"/>
      <c r="AM21" s="53"/>
      <c r="AN21" s="7">
        <f t="shared" ref="AN21:AN84" si="25">AK21+AL21+AM21</f>
        <v>0</v>
      </c>
      <c r="AO21" s="53"/>
      <c r="AP21" s="53"/>
      <c r="AQ21" s="53"/>
      <c r="AR21" s="85">
        <f t="shared" ref="AR21:AR84" si="26">AO21+AP21+AQ21</f>
        <v>0</v>
      </c>
      <c r="AS21" s="53"/>
      <c r="AT21" s="53"/>
      <c r="AU21" s="53"/>
      <c r="AV21" s="53"/>
      <c r="AW21" s="85">
        <f t="shared" si="6"/>
        <v>0</v>
      </c>
    </row>
    <row r="22" spans="2:49" ht="16.399999999999999" customHeight="1" outlineLevel="1">
      <c r="B22" s="398"/>
      <c r="C22" s="370"/>
      <c r="D22" s="23" t="s">
        <v>50</v>
      </c>
      <c r="E22" s="25"/>
      <c r="F22" s="50"/>
      <c r="G22" s="50"/>
      <c r="H22" s="51"/>
      <c r="I22" s="58"/>
      <c r="J22" s="73"/>
      <c r="K22" s="73"/>
      <c r="L22" s="238">
        <f t="shared" si="18"/>
        <v>0</v>
      </c>
      <c r="M22" s="273"/>
      <c r="N22" s="274"/>
      <c r="O22" s="274"/>
      <c r="P22" s="275">
        <f t="shared" si="19"/>
        <v>0</v>
      </c>
      <c r="Q22" s="274"/>
      <c r="R22" s="274"/>
      <c r="S22" s="274"/>
      <c r="T22" s="275">
        <f t="shared" si="20"/>
        <v>0</v>
      </c>
      <c r="U22" s="274"/>
      <c r="V22" s="274"/>
      <c r="W22" s="274"/>
      <c r="X22" s="284">
        <f t="shared" si="21"/>
        <v>0</v>
      </c>
      <c r="Y22" s="53"/>
      <c r="Z22" s="53"/>
      <c r="AA22" s="53"/>
      <c r="AB22" s="85">
        <f t="shared" si="22"/>
        <v>0</v>
      </c>
      <c r="AC22" s="84"/>
      <c r="AD22" s="53"/>
      <c r="AE22" s="53"/>
      <c r="AF22" s="4">
        <f t="shared" si="23"/>
        <v>0</v>
      </c>
      <c r="AG22" s="53"/>
      <c r="AH22" s="53"/>
      <c r="AI22" s="53"/>
      <c r="AJ22" s="4">
        <f t="shared" si="24"/>
        <v>0</v>
      </c>
      <c r="AK22" s="53"/>
      <c r="AL22" s="53"/>
      <c r="AM22" s="53"/>
      <c r="AN22" s="7">
        <f t="shared" si="25"/>
        <v>0</v>
      </c>
      <c r="AO22" s="53"/>
      <c r="AP22" s="53"/>
      <c r="AQ22" s="53"/>
      <c r="AR22" s="85">
        <f t="shared" si="26"/>
        <v>0</v>
      </c>
      <c r="AS22" s="53"/>
      <c r="AT22" s="53"/>
      <c r="AU22" s="53"/>
      <c r="AV22" s="53"/>
      <c r="AW22" s="85">
        <f t="shared" si="6"/>
        <v>0</v>
      </c>
    </row>
    <row r="23" spans="2:49" ht="16.399999999999999" customHeight="1" outlineLevel="1">
      <c r="B23" s="398"/>
      <c r="C23" s="370"/>
      <c r="D23" s="23"/>
      <c r="E23" s="25"/>
      <c r="F23" s="50"/>
      <c r="G23" s="50"/>
      <c r="H23" s="51"/>
      <c r="I23" s="58"/>
      <c r="J23" s="73"/>
      <c r="K23" s="73"/>
      <c r="L23" s="238">
        <f t="shared" si="18"/>
        <v>0</v>
      </c>
      <c r="M23" s="273"/>
      <c r="N23" s="274"/>
      <c r="O23" s="274"/>
      <c r="P23" s="275">
        <f t="shared" si="19"/>
        <v>0</v>
      </c>
      <c r="Q23" s="274"/>
      <c r="R23" s="274"/>
      <c r="S23" s="274"/>
      <c r="T23" s="275">
        <f t="shared" si="20"/>
        <v>0</v>
      </c>
      <c r="U23" s="274"/>
      <c r="V23" s="274"/>
      <c r="W23" s="274"/>
      <c r="X23" s="284">
        <f t="shared" si="21"/>
        <v>0</v>
      </c>
      <c r="Y23" s="53"/>
      <c r="Z23" s="53"/>
      <c r="AA23" s="53"/>
      <c r="AB23" s="85">
        <f t="shared" si="22"/>
        <v>0</v>
      </c>
      <c r="AC23" s="84"/>
      <c r="AD23" s="53"/>
      <c r="AE23" s="53"/>
      <c r="AF23" s="4">
        <f t="shared" si="23"/>
        <v>0</v>
      </c>
      <c r="AG23" s="53"/>
      <c r="AH23" s="53"/>
      <c r="AI23" s="53"/>
      <c r="AJ23" s="4">
        <f t="shared" si="24"/>
        <v>0</v>
      </c>
      <c r="AK23" s="53"/>
      <c r="AL23" s="53"/>
      <c r="AM23" s="53"/>
      <c r="AN23" s="7">
        <f t="shared" si="25"/>
        <v>0</v>
      </c>
      <c r="AO23" s="53"/>
      <c r="AP23" s="53"/>
      <c r="AQ23" s="53"/>
      <c r="AR23" s="85">
        <f t="shared" si="26"/>
        <v>0</v>
      </c>
      <c r="AS23" s="53"/>
      <c r="AT23" s="53"/>
      <c r="AU23" s="53"/>
      <c r="AV23" s="53"/>
      <c r="AW23" s="85">
        <f t="shared" si="6"/>
        <v>0</v>
      </c>
    </row>
    <row r="24" spans="2:49" ht="16.399999999999999" customHeight="1" outlineLevel="1">
      <c r="B24" s="398"/>
      <c r="C24" s="370"/>
      <c r="D24" s="23"/>
      <c r="E24" s="25"/>
      <c r="F24" s="50"/>
      <c r="G24" s="50"/>
      <c r="H24" s="51"/>
      <c r="I24" s="58"/>
      <c r="J24" s="73"/>
      <c r="K24" s="73"/>
      <c r="L24" s="238">
        <f t="shared" si="18"/>
        <v>0</v>
      </c>
      <c r="M24" s="273"/>
      <c r="N24" s="274"/>
      <c r="O24" s="274"/>
      <c r="P24" s="275">
        <f t="shared" si="19"/>
        <v>0</v>
      </c>
      <c r="Q24" s="274"/>
      <c r="R24" s="274"/>
      <c r="S24" s="274"/>
      <c r="T24" s="275">
        <f t="shared" si="20"/>
        <v>0</v>
      </c>
      <c r="U24" s="274"/>
      <c r="V24" s="274"/>
      <c r="W24" s="274"/>
      <c r="X24" s="284">
        <f t="shared" si="21"/>
        <v>0</v>
      </c>
      <c r="Y24" s="53"/>
      <c r="Z24" s="53"/>
      <c r="AA24" s="53"/>
      <c r="AB24" s="85">
        <f t="shared" si="22"/>
        <v>0</v>
      </c>
      <c r="AC24" s="84"/>
      <c r="AD24" s="53"/>
      <c r="AE24" s="53"/>
      <c r="AF24" s="4">
        <f t="shared" si="23"/>
        <v>0</v>
      </c>
      <c r="AG24" s="53"/>
      <c r="AH24" s="53"/>
      <c r="AI24" s="53"/>
      <c r="AJ24" s="4">
        <f t="shared" si="24"/>
        <v>0</v>
      </c>
      <c r="AK24" s="53"/>
      <c r="AL24" s="53"/>
      <c r="AM24" s="53"/>
      <c r="AN24" s="7">
        <f t="shared" si="25"/>
        <v>0</v>
      </c>
      <c r="AO24" s="53"/>
      <c r="AP24" s="53"/>
      <c r="AQ24" s="53"/>
      <c r="AR24" s="85">
        <f t="shared" si="26"/>
        <v>0</v>
      </c>
      <c r="AS24" s="53"/>
      <c r="AT24" s="53"/>
      <c r="AU24" s="53"/>
      <c r="AV24" s="53"/>
      <c r="AW24" s="85">
        <f t="shared" si="6"/>
        <v>0</v>
      </c>
    </row>
    <row r="25" spans="2:49" ht="16.399999999999999" customHeight="1" outlineLevel="1">
      <c r="B25" s="398"/>
      <c r="C25" s="370"/>
      <c r="D25" s="23"/>
      <c r="E25" s="25"/>
      <c r="F25" s="50"/>
      <c r="G25" s="50"/>
      <c r="H25" s="51"/>
      <c r="I25" s="58"/>
      <c r="J25" s="73"/>
      <c r="K25" s="73"/>
      <c r="L25" s="238">
        <f t="shared" si="18"/>
        <v>0</v>
      </c>
      <c r="M25" s="273"/>
      <c r="N25" s="274"/>
      <c r="O25" s="274"/>
      <c r="P25" s="275">
        <f t="shared" si="19"/>
        <v>0</v>
      </c>
      <c r="Q25" s="274"/>
      <c r="R25" s="274"/>
      <c r="S25" s="274"/>
      <c r="T25" s="275">
        <f t="shared" si="20"/>
        <v>0</v>
      </c>
      <c r="U25" s="274"/>
      <c r="V25" s="274"/>
      <c r="W25" s="274"/>
      <c r="X25" s="284">
        <f t="shared" si="21"/>
        <v>0</v>
      </c>
      <c r="Y25" s="53"/>
      <c r="Z25" s="53"/>
      <c r="AA25" s="53"/>
      <c r="AB25" s="85">
        <f t="shared" si="22"/>
        <v>0</v>
      </c>
      <c r="AC25" s="84"/>
      <c r="AD25" s="53"/>
      <c r="AE25" s="53"/>
      <c r="AF25" s="4">
        <f t="shared" si="23"/>
        <v>0</v>
      </c>
      <c r="AG25" s="53"/>
      <c r="AH25" s="53"/>
      <c r="AI25" s="53"/>
      <c r="AJ25" s="4">
        <f t="shared" si="24"/>
        <v>0</v>
      </c>
      <c r="AK25" s="53"/>
      <c r="AL25" s="53"/>
      <c r="AM25" s="53"/>
      <c r="AN25" s="7">
        <f t="shared" si="25"/>
        <v>0</v>
      </c>
      <c r="AO25" s="53"/>
      <c r="AP25" s="53"/>
      <c r="AQ25" s="53"/>
      <c r="AR25" s="85">
        <f t="shared" si="26"/>
        <v>0</v>
      </c>
      <c r="AS25" s="53"/>
      <c r="AT25" s="53"/>
      <c r="AU25" s="53"/>
      <c r="AV25" s="53"/>
      <c r="AW25" s="85">
        <f t="shared" si="6"/>
        <v>0</v>
      </c>
    </row>
    <row r="26" spans="2:49" ht="16.399999999999999" customHeight="1" outlineLevel="1">
      <c r="B26" s="398"/>
      <c r="C26" s="370"/>
      <c r="D26" s="23"/>
      <c r="E26" s="25"/>
      <c r="F26" s="50"/>
      <c r="G26" s="50"/>
      <c r="H26" s="51"/>
      <c r="I26" s="58"/>
      <c r="J26" s="73"/>
      <c r="K26" s="73"/>
      <c r="L26" s="238">
        <f t="shared" si="18"/>
        <v>0</v>
      </c>
      <c r="M26" s="273"/>
      <c r="N26" s="274"/>
      <c r="O26" s="274"/>
      <c r="P26" s="275">
        <f t="shared" si="19"/>
        <v>0</v>
      </c>
      <c r="Q26" s="274"/>
      <c r="R26" s="274"/>
      <c r="S26" s="274"/>
      <c r="T26" s="275">
        <f t="shared" si="20"/>
        <v>0</v>
      </c>
      <c r="U26" s="274"/>
      <c r="V26" s="274"/>
      <c r="W26" s="274"/>
      <c r="X26" s="284">
        <f t="shared" si="21"/>
        <v>0</v>
      </c>
      <c r="Y26" s="53"/>
      <c r="Z26" s="53"/>
      <c r="AA26" s="53"/>
      <c r="AB26" s="85">
        <f t="shared" si="22"/>
        <v>0</v>
      </c>
      <c r="AC26" s="84"/>
      <c r="AD26" s="53"/>
      <c r="AE26" s="53"/>
      <c r="AF26" s="4">
        <f t="shared" si="23"/>
        <v>0</v>
      </c>
      <c r="AG26" s="53"/>
      <c r="AH26" s="53"/>
      <c r="AI26" s="53"/>
      <c r="AJ26" s="4">
        <f t="shared" si="24"/>
        <v>0</v>
      </c>
      <c r="AK26" s="53"/>
      <c r="AL26" s="53"/>
      <c r="AM26" s="53"/>
      <c r="AN26" s="7">
        <f t="shared" si="25"/>
        <v>0</v>
      </c>
      <c r="AO26" s="53"/>
      <c r="AP26" s="53"/>
      <c r="AQ26" s="53"/>
      <c r="AR26" s="85">
        <f t="shared" si="26"/>
        <v>0</v>
      </c>
      <c r="AS26" s="53"/>
      <c r="AT26" s="53"/>
      <c r="AU26" s="53"/>
      <c r="AV26" s="53"/>
      <c r="AW26" s="85">
        <f t="shared" si="6"/>
        <v>0</v>
      </c>
    </row>
    <row r="27" spans="2:49" ht="16.399999999999999" customHeight="1" outlineLevel="1">
      <c r="B27" s="398"/>
      <c r="C27" s="370"/>
      <c r="D27" s="23"/>
      <c r="E27" s="25"/>
      <c r="F27" s="50"/>
      <c r="G27" s="50"/>
      <c r="H27" s="51"/>
      <c r="I27" s="58"/>
      <c r="J27" s="73"/>
      <c r="K27" s="73"/>
      <c r="L27" s="238">
        <f t="shared" si="18"/>
        <v>0</v>
      </c>
      <c r="M27" s="273"/>
      <c r="N27" s="274"/>
      <c r="O27" s="274"/>
      <c r="P27" s="275">
        <f t="shared" si="19"/>
        <v>0</v>
      </c>
      <c r="Q27" s="274"/>
      <c r="R27" s="274"/>
      <c r="S27" s="274"/>
      <c r="T27" s="275">
        <f t="shared" si="20"/>
        <v>0</v>
      </c>
      <c r="U27" s="274"/>
      <c r="V27" s="274"/>
      <c r="W27" s="274"/>
      <c r="X27" s="284">
        <f t="shared" si="21"/>
        <v>0</v>
      </c>
      <c r="Y27" s="53"/>
      <c r="Z27" s="53"/>
      <c r="AA27" s="53"/>
      <c r="AB27" s="85">
        <f t="shared" si="22"/>
        <v>0</v>
      </c>
      <c r="AC27" s="84"/>
      <c r="AD27" s="53"/>
      <c r="AE27" s="53"/>
      <c r="AF27" s="4">
        <f t="shared" si="23"/>
        <v>0</v>
      </c>
      <c r="AG27" s="53"/>
      <c r="AH27" s="53"/>
      <c r="AI27" s="53"/>
      <c r="AJ27" s="4">
        <f t="shared" si="24"/>
        <v>0</v>
      </c>
      <c r="AK27" s="53"/>
      <c r="AL27" s="53"/>
      <c r="AM27" s="53"/>
      <c r="AN27" s="7">
        <f t="shared" si="25"/>
        <v>0</v>
      </c>
      <c r="AO27" s="53"/>
      <c r="AP27" s="53"/>
      <c r="AQ27" s="53"/>
      <c r="AR27" s="85">
        <f t="shared" si="26"/>
        <v>0</v>
      </c>
      <c r="AS27" s="53"/>
      <c r="AT27" s="53"/>
      <c r="AU27" s="53"/>
      <c r="AV27" s="53"/>
      <c r="AW27" s="85">
        <f t="shared" si="6"/>
        <v>0</v>
      </c>
    </row>
    <row r="28" spans="2:49" ht="16.399999999999999" customHeight="1" outlineLevel="1">
      <c r="B28" s="398"/>
      <c r="C28" s="370"/>
      <c r="D28" s="23"/>
      <c r="E28" s="25"/>
      <c r="F28" s="50"/>
      <c r="G28" s="50"/>
      <c r="H28" s="51"/>
      <c r="I28" s="58"/>
      <c r="J28" s="73"/>
      <c r="K28" s="73"/>
      <c r="L28" s="238">
        <f t="shared" si="18"/>
        <v>0</v>
      </c>
      <c r="M28" s="273"/>
      <c r="N28" s="274"/>
      <c r="O28" s="274"/>
      <c r="P28" s="275">
        <f t="shared" si="19"/>
        <v>0</v>
      </c>
      <c r="Q28" s="274"/>
      <c r="R28" s="274"/>
      <c r="S28" s="274"/>
      <c r="T28" s="275">
        <f t="shared" si="20"/>
        <v>0</v>
      </c>
      <c r="U28" s="274"/>
      <c r="V28" s="274"/>
      <c r="W28" s="274"/>
      <c r="X28" s="284">
        <f t="shared" si="21"/>
        <v>0</v>
      </c>
      <c r="Y28" s="53"/>
      <c r="Z28" s="53"/>
      <c r="AA28" s="53"/>
      <c r="AB28" s="85">
        <f t="shared" si="22"/>
        <v>0</v>
      </c>
      <c r="AC28" s="84"/>
      <c r="AD28" s="53"/>
      <c r="AE28" s="53"/>
      <c r="AF28" s="4">
        <f t="shared" si="23"/>
        <v>0</v>
      </c>
      <c r="AG28" s="53"/>
      <c r="AH28" s="53"/>
      <c r="AI28" s="53"/>
      <c r="AJ28" s="4">
        <f t="shared" si="24"/>
        <v>0</v>
      </c>
      <c r="AK28" s="53"/>
      <c r="AL28" s="53"/>
      <c r="AM28" s="53"/>
      <c r="AN28" s="7">
        <f t="shared" si="25"/>
        <v>0</v>
      </c>
      <c r="AO28" s="53"/>
      <c r="AP28" s="53"/>
      <c r="AQ28" s="53"/>
      <c r="AR28" s="85">
        <f t="shared" si="26"/>
        <v>0</v>
      </c>
      <c r="AS28" s="53"/>
      <c r="AT28" s="53"/>
      <c r="AU28" s="53"/>
      <c r="AV28" s="53"/>
      <c r="AW28" s="85">
        <f t="shared" si="6"/>
        <v>0</v>
      </c>
    </row>
    <row r="29" spans="2:49" ht="16.399999999999999" customHeight="1" outlineLevel="1">
      <c r="B29" s="398"/>
      <c r="C29" s="370"/>
      <c r="D29" s="23"/>
      <c r="E29" s="25"/>
      <c r="F29" s="50"/>
      <c r="G29" s="50"/>
      <c r="H29" s="51"/>
      <c r="I29" s="58"/>
      <c r="J29" s="73"/>
      <c r="K29" s="73"/>
      <c r="L29" s="238">
        <f t="shared" si="18"/>
        <v>0</v>
      </c>
      <c r="M29" s="273"/>
      <c r="N29" s="274"/>
      <c r="O29" s="274"/>
      <c r="P29" s="275">
        <f t="shared" si="19"/>
        <v>0</v>
      </c>
      <c r="Q29" s="274"/>
      <c r="R29" s="274"/>
      <c r="S29" s="274"/>
      <c r="T29" s="275">
        <f t="shared" si="20"/>
        <v>0</v>
      </c>
      <c r="U29" s="274"/>
      <c r="V29" s="274"/>
      <c r="W29" s="274"/>
      <c r="X29" s="284">
        <f t="shared" si="21"/>
        <v>0</v>
      </c>
      <c r="Y29" s="53"/>
      <c r="Z29" s="53"/>
      <c r="AA29" s="53"/>
      <c r="AB29" s="85">
        <f t="shared" si="22"/>
        <v>0</v>
      </c>
      <c r="AC29" s="84"/>
      <c r="AD29" s="53"/>
      <c r="AE29" s="53"/>
      <c r="AF29" s="4">
        <f t="shared" si="23"/>
        <v>0</v>
      </c>
      <c r="AG29" s="53"/>
      <c r="AH29" s="53"/>
      <c r="AI29" s="53"/>
      <c r="AJ29" s="4">
        <f t="shared" si="24"/>
        <v>0</v>
      </c>
      <c r="AK29" s="53"/>
      <c r="AL29" s="53"/>
      <c r="AM29" s="53"/>
      <c r="AN29" s="7">
        <f t="shared" si="25"/>
        <v>0</v>
      </c>
      <c r="AO29" s="53"/>
      <c r="AP29" s="53"/>
      <c r="AQ29" s="53"/>
      <c r="AR29" s="85">
        <f t="shared" si="26"/>
        <v>0</v>
      </c>
      <c r="AS29" s="53"/>
      <c r="AT29" s="53"/>
      <c r="AU29" s="53"/>
      <c r="AV29" s="53"/>
      <c r="AW29" s="85">
        <f t="shared" si="6"/>
        <v>0</v>
      </c>
    </row>
    <row r="30" spans="2:49" ht="16.399999999999999" customHeight="1" outlineLevel="1">
      <c r="B30" s="398"/>
      <c r="C30" s="370"/>
      <c r="D30" s="23"/>
      <c r="E30" s="25"/>
      <c r="F30" s="50"/>
      <c r="G30" s="50"/>
      <c r="H30" s="51"/>
      <c r="I30" s="58"/>
      <c r="J30" s="73"/>
      <c r="K30" s="73"/>
      <c r="L30" s="238">
        <f t="shared" si="18"/>
        <v>0</v>
      </c>
      <c r="M30" s="273"/>
      <c r="N30" s="274"/>
      <c r="O30" s="274"/>
      <c r="P30" s="275">
        <f t="shared" si="19"/>
        <v>0</v>
      </c>
      <c r="Q30" s="274"/>
      <c r="R30" s="274"/>
      <c r="S30" s="274"/>
      <c r="T30" s="275">
        <f t="shared" si="20"/>
        <v>0</v>
      </c>
      <c r="U30" s="274"/>
      <c r="V30" s="274"/>
      <c r="W30" s="274"/>
      <c r="X30" s="284">
        <f t="shared" si="21"/>
        <v>0</v>
      </c>
      <c r="Y30" s="53"/>
      <c r="Z30" s="53"/>
      <c r="AA30" s="53"/>
      <c r="AB30" s="85">
        <f t="shared" si="22"/>
        <v>0</v>
      </c>
      <c r="AC30" s="84"/>
      <c r="AD30" s="53"/>
      <c r="AE30" s="53"/>
      <c r="AF30" s="4">
        <f t="shared" si="23"/>
        <v>0</v>
      </c>
      <c r="AG30" s="53"/>
      <c r="AH30" s="53"/>
      <c r="AI30" s="53"/>
      <c r="AJ30" s="4">
        <f t="shared" si="24"/>
        <v>0</v>
      </c>
      <c r="AK30" s="53"/>
      <c r="AL30" s="53"/>
      <c r="AM30" s="53"/>
      <c r="AN30" s="7">
        <f t="shared" si="25"/>
        <v>0</v>
      </c>
      <c r="AO30" s="53"/>
      <c r="AP30" s="53"/>
      <c r="AQ30" s="53"/>
      <c r="AR30" s="85">
        <f t="shared" si="26"/>
        <v>0</v>
      </c>
      <c r="AS30" s="53"/>
      <c r="AT30" s="53"/>
      <c r="AU30" s="53"/>
      <c r="AV30" s="53"/>
      <c r="AW30" s="85">
        <f t="shared" si="6"/>
        <v>0</v>
      </c>
    </row>
    <row r="31" spans="2:49" ht="16.399999999999999" customHeight="1" outlineLevel="1">
      <c r="B31" s="398"/>
      <c r="C31" s="370"/>
      <c r="D31" s="23"/>
      <c r="E31" s="25"/>
      <c r="F31" s="50"/>
      <c r="G31" s="50"/>
      <c r="H31" s="51"/>
      <c r="I31" s="58"/>
      <c r="J31" s="73"/>
      <c r="K31" s="73"/>
      <c r="L31" s="238">
        <f t="shared" si="18"/>
        <v>0</v>
      </c>
      <c r="M31" s="273"/>
      <c r="N31" s="274"/>
      <c r="O31" s="274"/>
      <c r="P31" s="275">
        <f t="shared" si="19"/>
        <v>0</v>
      </c>
      <c r="Q31" s="274"/>
      <c r="R31" s="274"/>
      <c r="S31" s="274"/>
      <c r="T31" s="275">
        <f t="shared" si="20"/>
        <v>0</v>
      </c>
      <c r="U31" s="274"/>
      <c r="V31" s="274"/>
      <c r="W31" s="274"/>
      <c r="X31" s="284">
        <f t="shared" si="21"/>
        <v>0</v>
      </c>
      <c r="Y31" s="53"/>
      <c r="Z31" s="53"/>
      <c r="AA31" s="53"/>
      <c r="AB31" s="85">
        <f t="shared" si="22"/>
        <v>0</v>
      </c>
      <c r="AC31" s="84"/>
      <c r="AD31" s="53"/>
      <c r="AE31" s="53"/>
      <c r="AF31" s="4">
        <f t="shared" si="23"/>
        <v>0</v>
      </c>
      <c r="AG31" s="53"/>
      <c r="AH31" s="53"/>
      <c r="AI31" s="53"/>
      <c r="AJ31" s="4">
        <f t="shared" si="24"/>
        <v>0</v>
      </c>
      <c r="AK31" s="53"/>
      <c r="AL31" s="53"/>
      <c r="AM31" s="53"/>
      <c r="AN31" s="7">
        <f t="shared" si="25"/>
        <v>0</v>
      </c>
      <c r="AO31" s="53"/>
      <c r="AP31" s="53"/>
      <c r="AQ31" s="53"/>
      <c r="AR31" s="85">
        <f t="shared" si="26"/>
        <v>0</v>
      </c>
      <c r="AS31" s="53"/>
      <c r="AT31" s="53"/>
      <c r="AU31" s="53"/>
      <c r="AV31" s="53"/>
      <c r="AW31" s="85">
        <f t="shared" si="6"/>
        <v>0</v>
      </c>
    </row>
    <row r="32" spans="2:49" ht="16.399999999999999" customHeight="1" outlineLevel="1">
      <c r="B32" s="398"/>
      <c r="C32" s="370"/>
      <c r="D32" s="23"/>
      <c r="E32" s="25"/>
      <c r="F32" s="50"/>
      <c r="G32" s="50"/>
      <c r="H32" s="51"/>
      <c r="I32" s="58"/>
      <c r="J32" s="73"/>
      <c r="K32" s="73"/>
      <c r="L32" s="238">
        <f t="shared" si="18"/>
        <v>0</v>
      </c>
      <c r="M32" s="273"/>
      <c r="N32" s="274"/>
      <c r="O32" s="274"/>
      <c r="P32" s="275">
        <f t="shared" si="19"/>
        <v>0</v>
      </c>
      <c r="Q32" s="274"/>
      <c r="R32" s="274"/>
      <c r="S32" s="274"/>
      <c r="T32" s="275">
        <f t="shared" si="20"/>
        <v>0</v>
      </c>
      <c r="U32" s="274"/>
      <c r="V32" s="274"/>
      <c r="W32" s="274"/>
      <c r="X32" s="284">
        <f t="shared" si="21"/>
        <v>0</v>
      </c>
      <c r="Y32" s="53"/>
      <c r="Z32" s="53"/>
      <c r="AA32" s="53"/>
      <c r="AB32" s="85">
        <f t="shared" si="22"/>
        <v>0</v>
      </c>
      <c r="AC32" s="84"/>
      <c r="AD32" s="53"/>
      <c r="AE32" s="53"/>
      <c r="AF32" s="4">
        <f t="shared" si="23"/>
        <v>0</v>
      </c>
      <c r="AG32" s="53"/>
      <c r="AH32" s="53"/>
      <c r="AI32" s="53"/>
      <c r="AJ32" s="4">
        <f t="shared" si="24"/>
        <v>0</v>
      </c>
      <c r="AK32" s="53"/>
      <c r="AL32" s="53"/>
      <c r="AM32" s="53"/>
      <c r="AN32" s="7">
        <f t="shared" si="25"/>
        <v>0</v>
      </c>
      <c r="AO32" s="53"/>
      <c r="AP32" s="53"/>
      <c r="AQ32" s="53"/>
      <c r="AR32" s="85">
        <f t="shared" si="26"/>
        <v>0</v>
      </c>
      <c r="AS32" s="53"/>
      <c r="AT32" s="53"/>
      <c r="AU32" s="53"/>
      <c r="AV32" s="53"/>
      <c r="AW32" s="85">
        <f t="shared" si="6"/>
        <v>0</v>
      </c>
    </row>
    <row r="33" spans="2:49" ht="16.399999999999999" customHeight="1" outlineLevel="1">
      <c r="B33" s="398"/>
      <c r="C33" s="370"/>
      <c r="D33" s="23"/>
      <c r="E33" s="25"/>
      <c r="F33" s="50"/>
      <c r="G33" s="50"/>
      <c r="H33" s="51"/>
      <c r="I33" s="58"/>
      <c r="J33" s="73"/>
      <c r="K33" s="73"/>
      <c r="L33" s="238">
        <f t="shared" si="18"/>
        <v>0</v>
      </c>
      <c r="M33" s="273"/>
      <c r="N33" s="274"/>
      <c r="O33" s="274"/>
      <c r="P33" s="275">
        <f t="shared" si="19"/>
        <v>0</v>
      </c>
      <c r="Q33" s="274"/>
      <c r="R33" s="274"/>
      <c r="S33" s="274"/>
      <c r="T33" s="275">
        <f t="shared" si="20"/>
        <v>0</v>
      </c>
      <c r="U33" s="274"/>
      <c r="V33" s="274"/>
      <c r="W33" s="274"/>
      <c r="X33" s="284">
        <f t="shared" si="21"/>
        <v>0</v>
      </c>
      <c r="Y33" s="53"/>
      <c r="Z33" s="53"/>
      <c r="AA33" s="53"/>
      <c r="AB33" s="85">
        <f t="shared" si="22"/>
        <v>0</v>
      </c>
      <c r="AC33" s="84"/>
      <c r="AD33" s="53"/>
      <c r="AE33" s="53"/>
      <c r="AF33" s="4">
        <f t="shared" si="23"/>
        <v>0</v>
      </c>
      <c r="AG33" s="53"/>
      <c r="AH33" s="53"/>
      <c r="AI33" s="53"/>
      <c r="AJ33" s="4">
        <f t="shared" si="24"/>
        <v>0</v>
      </c>
      <c r="AK33" s="53"/>
      <c r="AL33" s="53"/>
      <c r="AM33" s="53"/>
      <c r="AN33" s="7">
        <f t="shared" si="25"/>
        <v>0</v>
      </c>
      <c r="AO33" s="53"/>
      <c r="AP33" s="53"/>
      <c r="AQ33" s="53"/>
      <c r="AR33" s="85">
        <f t="shared" si="26"/>
        <v>0</v>
      </c>
      <c r="AS33" s="53"/>
      <c r="AT33" s="53"/>
      <c r="AU33" s="53"/>
      <c r="AV33" s="53"/>
      <c r="AW33" s="85">
        <f t="shared" si="6"/>
        <v>0</v>
      </c>
    </row>
    <row r="34" spans="2:49" ht="16.399999999999999" customHeight="1" outlineLevel="1">
      <c r="B34" s="398"/>
      <c r="C34" s="370"/>
      <c r="D34" s="23"/>
      <c r="E34" s="25"/>
      <c r="F34" s="50"/>
      <c r="G34" s="50"/>
      <c r="H34" s="51"/>
      <c r="I34" s="58"/>
      <c r="J34" s="73"/>
      <c r="K34" s="73"/>
      <c r="L34" s="238">
        <f t="shared" si="18"/>
        <v>0</v>
      </c>
      <c r="M34" s="273"/>
      <c r="N34" s="274"/>
      <c r="O34" s="274"/>
      <c r="P34" s="275">
        <f t="shared" si="19"/>
        <v>0</v>
      </c>
      <c r="Q34" s="274"/>
      <c r="R34" s="274"/>
      <c r="S34" s="274"/>
      <c r="T34" s="275">
        <f t="shared" si="20"/>
        <v>0</v>
      </c>
      <c r="U34" s="274"/>
      <c r="V34" s="274"/>
      <c r="W34" s="274"/>
      <c r="X34" s="284">
        <f t="shared" si="21"/>
        <v>0</v>
      </c>
      <c r="Y34" s="53"/>
      <c r="Z34" s="53"/>
      <c r="AA34" s="53"/>
      <c r="AB34" s="85">
        <f t="shared" si="22"/>
        <v>0</v>
      </c>
      <c r="AC34" s="84"/>
      <c r="AD34" s="53"/>
      <c r="AE34" s="53"/>
      <c r="AF34" s="4">
        <f t="shared" si="23"/>
        <v>0</v>
      </c>
      <c r="AG34" s="53"/>
      <c r="AH34" s="53"/>
      <c r="AI34" s="53"/>
      <c r="AJ34" s="4">
        <f t="shared" si="24"/>
        <v>0</v>
      </c>
      <c r="AK34" s="53"/>
      <c r="AL34" s="53"/>
      <c r="AM34" s="53"/>
      <c r="AN34" s="7">
        <f t="shared" si="25"/>
        <v>0</v>
      </c>
      <c r="AO34" s="53"/>
      <c r="AP34" s="53"/>
      <c r="AQ34" s="53"/>
      <c r="AR34" s="85">
        <f t="shared" si="26"/>
        <v>0</v>
      </c>
      <c r="AS34" s="53"/>
      <c r="AT34" s="53"/>
      <c r="AU34" s="53"/>
      <c r="AV34" s="53"/>
      <c r="AW34" s="85">
        <f t="shared" si="6"/>
        <v>0</v>
      </c>
    </row>
    <row r="35" spans="2:49" ht="16.399999999999999" customHeight="1" outlineLevel="1">
      <c r="B35" s="398"/>
      <c r="C35" s="370"/>
      <c r="D35" s="23"/>
      <c r="E35" s="25"/>
      <c r="F35" s="50"/>
      <c r="G35" s="50"/>
      <c r="H35" s="51"/>
      <c r="I35" s="58"/>
      <c r="J35" s="73"/>
      <c r="K35" s="73"/>
      <c r="L35" s="238">
        <f t="shared" si="18"/>
        <v>0</v>
      </c>
      <c r="M35" s="273"/>
      <c r="N35" s="274"/>
      <c r="O35" s="274"/>
      <c r="P35" s="275">
        <f t="shared" si="19"/>
        <v>0</v>
      </c>
      <c r="Q35" s="274"/>
      <c r="R35" s="274"/>
      <c r="S35" s="274"/>
      <c r="T35" s="275">
        <f t="shared" si="20"/>
        <v>0</v>
      </c>
      <c r="U35" s="274"/>
      <c r="V35" s="274"/>
      <c r="W35" s="274"/>
      <c r="X35" s="284">
        <f t="shared" si="21"/>
        <v>0</v>
      </c>
      <c r="Y35" s="53"/>
      <c r="Z35" s="53"/>
      <c r="AA35" s="53"/>
      <c r="AB35" s="85">
        <f t="shared" si="22"/>
        <v>0</v>
      </c>
      <c r="AC35" s="84"/>
      <c r="AD35" s="53"/>
      <c r="AE35" s="53"/>
      <c r="AF35" s="4">
        <f t="shared" si="23"/>
        <v>0</v>
      </c>
      <c r="AG35" s="53"/>
      <c r="AH35" s="53"/>
      <c r="AI35" s="53"/>
      <c r="AJ35" s="4">
        <f t="shared" si="24"/>
        <v>0</v>
      </c>
      <c r="AK35" s="53"/>
      <c r="AL35" s="53"/>
      <c r="AM35" s="53"/>
      <c r="AN35" s="7">
        <f t="shared" si="25"/>
        <v>0</v>
      </c>
      <c r="AO35" s="53"/>
      <c r="AP35" s="53"/>
      <c r="AQ35" s="53"/>
      <c r="AR35" s="85">
        <f t="shared" si="26"/>
        <v>0</v>
      </c>
      <c r="AS35" s="53"/>
      <c r="AT35" s="53"/>
      <c r="AU35" s="53"/>
      <c r="AV35" s="53"/>
      <c r="AW35" s="85">
        <f t="shared" si="6"/>
        <v>0</v>
      </c>
    </row>
    <row r="36" spans="2:49" ht="16.399999999999999" customHeight="1" outlineLevel="1">
      <c r="B36" s="398"/>
      <c r="C36" s="370"/>
      <c r="D36" s="23"/>
      <c r="E36" s="25"/>
      <c r="F36" s="50"/>
      <c r="G36" s="50"/>
      <c r="H36" s="51"/>
      <c r="I36" s="58"/>
      <c r="J36" s="73"/>
      <c r="K36" s="73"/>
      <c r="L36" s="238">
        <f t="shared" si="18"/>
        <v>0</v>
      </c>
      <c r="M36" s="273"/>
      <c r="N36" s="274"/>
      <c r="O36" s="274"/>
      <c r="P36" s="275">
        <f t="shared" si="19"/>
        <v>0</v>
      </c>
      <c r="Q36" s="274"/>
      <c r="R36" s="274"/>
      <c r="S36" s="274"/>
      <c r="T36" s="275">
        <f t="shared" si="20"/>
        <v>0</v>
      </c>
      <c r="U36" s="274"/>
      <c r="V36" s="274"/>
      <c r="W36" s="274"/>
      <c r="X36" s="284">
        <f t="shared" si="21"/>
        <v>0</v>
      </c>
      <c r="Y36" s="53"/>
      <c r="Z36" s="53"/>
      <c r="AA36" s="53"/>
      <c r="AB36" s="85">
        <f t="shared" si="22"/>
        <v>0</v>
      </c>
      <c r="AC36" s="84"/>
      <c r="AD36" s="53"/>
      <c r="AE36" s="53"/>
      <c r="AF36" s="4">
        <f t="shared" si="23"/>
        <v>0</v>
      </c>
      <c r="AG36" s="53"/>
      <c r="AH36" s="53"/>
      <c r="AI36" s="53"/>
      <c r="AJ36" s="4">
        <f t="shared" si="24"/>
        <v>0</v>
      </c>
      <c r="AK36" s="53"/>
      <c r="AL36" s="53"/>
      <c r="AM36" s="53"/>
      <c r="AN36" s="7">
        <f t="shared" si="25"/>
        <v>0</v>
      </c>
      <c r="AO36" s="53"/>
      <c r="AP36" s="53"/>
      <c r="AQ36" s="53"/>
      <c r="AR36" s="85">
        <f t="shared" si="26"/>
        <v>0</v>
      </c>
      <c r="AS36" s="53"/>
      <c r="AT36" s="53"/>
      <c r="AU36" s="53"/>
      <c r="AV36" s="53"/>
      <c r="AW36" s="85">
        <f t="shared" si="6"/>
        <v>0</v>
      </c>
    </row>
    <row r="37" spans="2:49" ht="16.399999999999999" customHeight="1" outlineLevel="1">
      <c r="B37" s="398"/>
      <c r="C37" s="370"/>
      <c r="D37" s="23"/>
      <c r="E37" s="25"/>
      <c r="F37" s="50"/>
      <c r="G37" s="50"/>
      <c r="H37" s="51"/>
      <c r="I37" s="58"/>
      <c r="J37" s="73"/>
      <c r="K37" s="73"/>
      <c r="L37" s="238">
        <f t="shared" si="18"/>
        <v>0</v>
      </c>
      <c r="M37" s="273"/>
      <c r="N37" s="274"/>
      <c r="O37" s="274"/>
      <c r="P37" s="275">
        <f t="shared" si="19"/>
        <v>0</v>
      </c>
      <c r="Q37" s="274"/>
      <c r="R37" s="274"/>
      <c r="S37" s="274"/>
      <c r="T37" s="275">
        <f t="shared" si="20"/>
        <v>0</v>
      </c>
      <c r="U37" s="274"/>
      <c r="V37" s="274"/>
      <c r="W37" s="274"/>
      <c r="X37" s="284">
        <f t="shared" si="21"/>
        <v>0</v>
      </c>
      <c r="Y37" s="53"/>
      <c r="Z37" s="53"/>
      <c r="AA37" s="53"/>
      <c r="AB37" s="85">
        <f t="shared" si="22"/>
        <v>0</v>
      </c>
      <c r="AC37" s="84"/>
      <c r="AD37" s="53"/>
      <c r="AE37" s="53"/>
      <c r="AF37" s="4">
        <f t="shared" si="23"/>
        <v>0</v>
      </c>
      <c r="AG37" s="53"/>
      <c r="AH37" s="53"/>
      <c r="AI37" s="53"/>
      <c r="AJ37" s="4">
        <f t="shared" si="24"/>
        <v>0</v>
      </c>
      <c r="AK37" s="53"/>
      <c r="AL37" s="53"/>
      <c r="AM37" s="53"/>
      <c r="AN37" s="7">
        <f t="shared" si="25"/>
        <v>0</v>
      </c>
      <c r="AO37" s="53"/>
      <c r="AP37" s="53"/>
      <c r="AQ37" s="53"/>
      <c r="AR37" s="85">
        <f t="shared" si="26"/>
        <v>0</v>
      </c>
      <c r="AS37" s="53"/>
      <c r="AT37" s="53"/>
      <c r="AU37" s="53"/>
      <c r="AV37" s="53"/>
      <c r="AW37" s="85">
        <f t="shared" si="6"/>
        <v>0</v>
      </c>
    </row>
    <row r="38" spans="2:49" ht="16.399999999999999" customHeight="1" outlineLevel="1">
      <c r="B38" s="398"/>
      <c r="C38" s="370"/>
      <c r="D38" s="23"/>
      <c r="E38" s="25"/>
      <c r="F38" s="50"/>
      <c r="G38" s="50"/>
      <c r="H38" s="51"/>
      <c r="I38" s="58"/>
      <c r="J38" s="73"/>
      <c r="K38" s="73"/>
      <c r="L38" s="238">
        <f t="shared" si="18"/>
        <v>0</v>
      </c>
      <c r="M38" s="273"/>
      <c r="N38" s="274"/>
      <c r="O38" s="274"/>
      <c r="P38" s="275">
        <f t="shared" si="19"/>
        <v>0</v>
      </c>
      <c r="Q38" s="274"/>
      <c r="R38" s="274"/>
      <c r="S38" s="274"/>
      <c r="T38" s="275">
        <f t="shared" si="20"/>
        <v>0</v>
      </c>
      <c r="U38" s="274"/>
      <c r="V38" s="274"/>
      <c r="W38" s="274"/>
      <c r="X38" s="284">
        <f t="shared" si="21"/>
        <v>0</v>
      </c>
      <c r="Y38" s="53"/>
      <c r="Z38" s="53"/>
      <c r="AA38" s="53"/>
      <c r="AB38" s="85">
        <f t="shared" si="22"/>
        <v>0</v>
      </c>
      <c r="AC38" s="84"/>
      <c r="AD38" s="53"/>
      <c r="AE38" s="53"/>
      <c r="AF38" s="4">
        <f t="shared" si="23"/>
        <v>0</v>
      </c>
      <c r="AG38" s="53"/>
      <c r="AH38" s="53"/>
      <c r="AI38" s="53"/>
      <c r="AJ38" s="4">
        <f t="shared" si="24"/>
        <v>0</v>
      </c>
      <c r="AK38" s="53"/>
      <c r="AL38" s="53"/>
      <c r="AM38" s="53"/>
      <c r="AN38" s="7">
        <f t="shared" si="25"/>
        <v>0</v>
      </c>
      <c r="AO38" s="53"/>
      <c r="AP38" s="53"/>
      <c r="AQ38" s="53"/>
      <c r="AR38" s="85">
        <f t="shared" si="26"/>
        <v>0</v>
      </c>
      <c r="AS38" s="53"/>
      <c r="AT38" s="53"/>
      <c r="AU38" s="53"/>
      <c r="AV38" s="53"/>
      <c r="AW38" s="85">
        <f t="shared" si="6"/>
        <v>0</v>
      </c>
    </row>
    <row r="39" spans="2:49" ht="16.399999999999999" customHeight="1" outlineLevel="1">
      <c r="B39" s="398"/>
      <c r="C39" s="370"/>
      <c r="D39" s="23"/>
      <c r="E39" s="25"/>
      <c r="F39" s="50"/>
      <c r="G39" s="50"/>
      <c r="H39" s="51"/>
      <c r="I39" s="58"/>
      <c r="J39" s="73"/>
      <c r="K39" s="73"/>
      <c r="L39" s="238">
        <f t="shared" si="18"/>
        <v>0</v>
      </c>
      <c r="M39" s="273"/>
      <c r="N39" s="274"/>
      <c r="O39" s="274"/>
      <c r="P39" s="275">
        <f t="shared" si="19"/>
        <v>0</v>
      </c>
      <c r="Q39" s="274"/>
      <c r="R39" s="274"/>
      <c r="S39" s="274"/>
      <c r="T39" s="275">
        <f t="shared" si="20"/>
        <v>0</v>
      </c>
      <c r="U39" s="274"/>
      <c r="V39" s="274"/>
      <c r="W39" s="274"/>
      <c r="X39" s="284">
        <f t="shared" si="21"/>
        <v>0</v>
      </c>
      <c r="Y39" s="53"/>
      <c r="Z39" s="53"/>
      <c r="AA39" s="53"/>
      <c r="AB39" s="85">
        <f t="shared" si="22"/>
        <v>0</v>
      </c>
      <c r="AC39" s="84"/>
      <c r="AD39" s="53"/>
      <c r="AE39" s="53"/>
      <c r="AF39" s="4">
        <f t="shared" si="23"/>
        <v>0</v>
      </c>
      <c r="AG39" s="53"/>
      <c r="AH39" s="53"/>
      <c r="AI39" s="53"/>
      <c r="AJ39" s="4">
        <f t="shared" si="24"/>
        <v>0</v>
      </c>
      <c r="AK39" s="53"/>
      <c r="AL39" s="53"/>
      <c r="AM39" s="53"/>
      <c r="AN39" s="7">
        <f t="shared" si="25"/>
        <v>0</v>
      </c>
      <c r="AO39" s="53"/>
      <c r="AP39" s="53"/>
      <c r="AQ39" s="53"/>
      <c r="AR39" s="85">
        <f t="shared" si="26"/>
        <v>0</v>
      </c>
      <c r="AS39" s="53"/>
      <c r="AT39" s="53"/>
      <c r="AU39" s="53"/>
      <c r="AV39" s="53"/>
      <c r="AW39" s="85">
        <f t="shared" si="6"/>
        <v>0</v>
      </c>
    </row>
    <row r="40" spans="2:49" ht="16.399999999999999" customHeight="1" outlineLevel="1">
      <c r="B40" s="398"/>
      <c r="C40" s="370"/>
      <c r="D40" s="23"/>
      <c r="E40" s="25"/>
      <c r="F40" s="50"/>
      <c r="G40" s="50"/>
      <c r="H40" s="51"/>
      <c r="I40" s="58"/>
      <c r="J40" s="73"/>
      <c r="K40" s="73"/>
      <c r="L40" s="238">
        <f t="shared" si="18"/>
        <v>0</v>
      </c>
      <c r="M40" s="273"/>
      <c r="N40" s="274"/>
      <c r="O40" s="274"/>
      <c r="P40" s="275">
        <f t="shared" si="19"/>
        <v>0</v>
      </c>
      <c r="Q40" s="274"/>
      <c r="R40" s="274"/>
      <c r="S40" s="274"/>
      <c r="T40" s="275">
        <f t="shared" si="20"/>
        <v>0</v>
      </c>
      <c r="U40" s="274"/>
      <c r="V40" s="274"/>
      <c r="W40" s="274"/>
      <c r="X40" s="284">
        <f t="shared" si="21"/>
        <v>0</v>
      </c>
      <c r="Y40" s="53"/>
      <c r="Z40" s="53"/>
      <c r="AA40" s="53"/>
      <c r="AB40" s="85">
        <f t="shared" si="22"/>
        <v>0</v>
      </c>
      <c r="AC40" s="84"/>
      <c r="AD40" s="53"/>
      <c r="AE40" s="53"/>
      <c r="AF40" s="4">
        <f t="shared" si="23"/>
        <v>0</v>
      </c>
      <c r="AG40" s="53"/>
      <c r="AH40" s="53"/>
      <c r="AI40" s="53"/>
      <c r="AJ40" s="4">
        <f t="shared" si="24"/>
        <v>0</v>
      </c>
      <c r="AK40" s="53"/>
      <c r="AL40" s="53"/>
      <c r="AM40" s="53"/>
      <c r="AN40" s="7">
        <f t="shared" si="25"/>
        <v>0</v>
      </c>
      <c r="AO40" s="53"/>
      <c r="AP40" s="53"/>
      <c r="AQ40" s="53"/>
      <c r="AR40" s="85">
        <f t="shared" si="26"/>
        <v>0</v>
      </c>
      <c r="AS40" s="53"/>
      <c r="AT40" s="53"/>
      <c r="AU40" s="53"/>
      <c r="AV40" s="53"/>
      <c r="AW40" s="85">
        <f t="shared" si="6"/>
        <v>0</v>
      </c>
    </row>
    <row r="41" spans="2:49" ht="16.399999999999999" customHeight="1" outlineLevel="1">
      <c r="B41" s="398"/>
      <c r="C41" s="370"/>
      <c r="D41" s="23"/>
      <c r="E41" s="25"/>
      <c r="F41" s="50"/>
      <c r="G41" s="50"/>
      <c r="H41" s="51"/>
      <c r="I41" s="58"/>
      <c r="J41" s="73"/>
      <c r="K41" s="73"/>
      <c r="L41" s="238">
        <f t="shared" si="18"/>
        <v>0</v>
      </c>
      <c r="M41" s="273"/>
      <c r="N41" s="274"/>
      <c r="O41" s="274"/>
      <c r="P41" s="275">
        <f t="shared" si="19"/>
        <v>0</v>
      </c>
      <c r="Q41" s="274"/>
      <c r="R41" s="274"/>
      <c r="S41" s="274"/>
      <c r="T41" s="275">
        <f t="shared" si="20"/>
        <v>0</v>
      </c>
      <c r="U41" s="274"/>
      <c r="V41" s="274"/>
      <c r="W41" s="274"/>
      <c r="X41" s="284">
        <f t="shared" si="21"/>
        <v>0</v>
      </c>
      <c r="Y41" s="53"/>
      <c r="Z41" s="53"/>
      <c r="AA41" s="53"/>
      <c r="AB41" s="85">
        <f t="shared" si="22"/>
        <v>0</v>
      </c>
      <c r="AC41" s="84"/>
      <c r="AD41" s="53"/>
      <c r="AE41" s="53"/>
      <c r="AF41" s="4">
        <f t="shared" si="23"/>
        <v>0</v>
      </c>
      <c r="AG41" s="53"/>
      <c r="AH41" s="53"/>
      <c r="AI41" s="53"/>
      <c r="AJ41" s="4">
        <f t="shared" si="24"/>
        <v>0</v>
      </c>
      <c r="AK41" s="53"/>
      <c r="AL41" s="53"/>
      <c r="AM41" s="53"/>
      <c r="AN41" s="7">
        <f t="shared" si="25"/>
        <v>0</v>
      </c>
      <c r="AO41" s="53"/>
      <c r="AP41" s="53"/>
      <c r="AQ41" s="53"/>
      <c r="AR41" s="85">
        <f t="shared" si="26"/>
        <v>0</v>
      </c>
      <c r="AS41" s="53"/>
      <c r="AT41" s="53"/>
      <c r="AU41" s="53"/>
      <c r="AV41" s="53"/>
      <c r="AW41" s="85">
        <f t="shared" si="6"/>
        <v>0</v>
      </c>
    </row>
    <row r="42" spans="2:49" ht="16.399999999999999" customHeight="1" outlineLevel="1">
      <c r="B42" s="398"/>
      <c r="C42" s="370"/>
      <c r="D42" s="23"/>
      <c r="E42" s="25"/>
      <c r="F42" s="50"/>
      <c r="G42" s="50"/>
      <c r="H42" s="51"/>
      <c r="I42" s="58"/>
      <c r="J42" s="73"/>
      <c r="K42" s="73"/>
      <c r="L42" s="238">
        <f t="shared" si="18"/>
        <v>0</v>
      </c>
      <c r="M42" s="273"/>
      <c r="N42" s="274"/>
      <c r="O42" s="274"/>
      <c r="P42" s="275">
        <f t="shared" si="19"/>
        <v>0</v>
      </c>
      <c r="Q42" s="274"/>
      <c r="R42" s="274"/>
      <c r="S42" s="274"/>
      <c r="T42" s="275">
        <f t="shared" si="20"/>
        <v>0</v>
      </c>
      <c r="U42" s="274"/>
      <c r="V42" s="274"/>
      <c r="W42" s="274"/>
      <c r="X42" s="284">
        <f t="shared" si="21"/>
        <v>0</v>
      </c>
      <c r="Y42" s="53"/>
      <c r="Z42" s="53"/>
      <c r="AA42" s="53"/>
      <c r="AB42" s="85">
        <f t="shared" si="22"/>
        <v>0</v>
      </c>
      <c r="AC42" s="84"/>
      <c r="AD42" s="53"/>
      <c r="AE42" s="53"/>
      <c r="AF42" s="4">
        <f t="shared" si="23"/>
        <v>0</v>
      </c>
      <c r="AG42" s="53"/>
      <c r="AH42" s="53"/>
      <c r="AI42" s="53"/>
      <c r="AJ42" s="4">
        <f t="shared" si="24"/>
        <v>0</v>
      </c>
      <c r="AK42" s="53"/>
      <c r="AL42" s="53"/>
      <c r="AM42" s="53"/>
      <c r="AN42" s="7">
        <f t="shared" si="25"/>
        <v>0</v>
      </c>
      <c r="AO42" s="53"/>
      <c r="AP42" s="53"/>
      <c r="AQ42" s="53"/>
      <c r="AR42" s="85">
        <f t="shared" si="26"/>
        <v>0</v>
      </c>
      <c r="AS42" s="53"/>
      <c r="AT42" s="53"/>
      <c r="AU42" s="53"/>
      <c r="AV42" s="53"/>
      <c r="AW42" s="85">
        <f t="shared" si="6"/>
        <v>0</v>
      </c>
    </row>
    <row r="43" spans="2:49" ht="16.399999999999999" customHeight="1" outlineLevel="1">
      <c r="B43" s="398"/>
      <c r="C43" s="370"/>
      <c r="D43" s="23"/>
      <c r="E43" s="25"/>
      <c r="F43" s="50"/>
      <c r="G43" s="50"/>
      <c r="H43" s="51"/>
      <c r="I43" s="58"/>
      <c r="J43" s="73"/>
      <c r="K43" s="73"/>
      <c r="L43" s="238">
        <f t="shared" si="18"/>
        <v>0</v>
      </c>
      <c r="M43" s="273"/>
      <c r="N43" s="274"/>
      <c r="O43" s="274"/>
      <c r="P43" s="275">
        <f t="shared" si="19"/>
        <v>0</v>
      </c>
      <c r="Q43" s="274"/>
      <c r="R43" s="274"/>
      <c r="S43" s="274"/>
      <c r="T43" s="275">
        <f t="shared" si="20"/>
        <v>0</v>
      </c>
      <c r="U43" s="274"/>
      <c r="V43" s="274"/>
      <c r="W43" s="274"/>
      <c r="X43" s="284">
        <f t="shared" si="21"/>
        <v>0</v>
      </c>
      <c r="Y43" s="53"/>
      <c r="Z43" s="53"/>
      <c r="AA43" s="53"/>
      <c r="AB43" s="85">
        <f t="shared" si="22"/>
        <v>0</v>
      </c>
      <c r="AC43" s="84"/>
      <c r="AD43" s="53"/>
      <c r="AE43" s="53"/>
      <c r="AF43" s="4">
        <f t="shared" si="23"/>
        <v>0</v>
      </c>
      <c r="AG43" s="53"/>
      <c r="AH43" s="53"/>
      <c r="AI43" s="53"/>
      <c r="AJ43" s="4">
        <f t="shared" si="24"/>
        <v>0</v>
      </c>
      <c r="AK43" s="53"/>
      <c r="AL43" s="53"/>
      <c r="AM43" s="53"/>
      <c r="AN43" s="7">
        <f t="shared" si="25"/>
        <v>0</v>
      </c>
      <c r="AO43" s="53"/>
      <c r="AP43" s="53"/>
      <c r="AQ43" s="53"/>
      <c r="AR43" s="85">
        <f t="shared" si="26"/>
        <v>0</v>
      </c>
      <c r="AS43" s="53"/>
      <c r="AT43" s="53"/>
      <c r="AU43" s="53"/>
      <c r="AV43" s="53"/>
      <c r="AW43" s="85">
        <f t="shared" si="6"/>
        <v>0</v>
      </c>
    </row>
    <row r="44" spans="2:49" ht="16.399999999999999" customHeight="1" outlineLevel="1">
      <c r="B44" s="398"/>
      <c r="C44" s="370"/>
      <c r="D44" s="23"/>
      <c r="E44" s="25"/>
      <c r="F44" s="50"/>
      <c r="G44" s="50"/>
      <c r="H44" s="51"/>
      <c r="I44" s="58"/>
      <c r="J44" s="73"/>
      <c r="K44" s="73"/>
      <c r="L44" s="238">
        <f t="shared" si="18"/>
        <v>0</v>
      </c>
      <c r="M44" s="273"/>
      <c r="N44" s="274"/>
      <c r="O44" s="274"/>
      <c r="P44" s="275">
        <f t="shared" si="19"/>
        <v>0</v>
      </c>
      <c r="Q44" s="274"/>
      <c r="R44" s="274"/>
      <c r="S44" s="274"/>
      <c r="T44" s="275">
        <f t="shared" si="20"/>
        <v>0</v>
      </c>
      <c r="U44" s="274"/>
      <c r="V44" s="274"/>
      <c r="W44" s="274"/>
      <c r="X44" s="284">
        <f t="shared" si="21"/>
        <v>0</v>
      </c>
      <c r="Y44" s="53"/>
      <c r="Z44" s="53"/>
      <c r="AA44" s="53"/>
      <c r="AB44" s="85">
        <f t="shared" si="22"/>
        <v>0</v>
      </c>
      <c r="AC44" s="84"/>
      <c r="AD44" s="53"/>
      <c r="AE44" s="53"/>
      <c r="AF44" s="4">
        <f t="shared" si="23"/>
        <v>0</v>
      </c>
      <c r="AG44" s="53"/>
      <c r="AH44" s="53"/>
      <c r="AI44" s="53"/>
      <c r="AJ44" s="4">
        <f t="shared" si="24"/>
        <v>0</v>
      </c>
      <c r="AK44" s="53"/>
      <c r="AL44" s="53"/>
      <c r="AM44" s="53"/>
      <c r="AN44" s="7">
        <f t="shared" si="25"/>
        <v>0</v>
      </c>
      <c r="AO44" s="53"/>
      <c r="AP44" s="53"/>
      <c r="AQ44" s="53"/>
      <c r="AR44" s="85">
        <f t="shared" si="26"/>
        <v>0</v>
      </c>
      <c r="AS44" s="53"/>
      <c r="AT44" s="53"/>
      <c r="AU44" s="53"/>
      <c r="AV44" s="53"/>
      <c r="AW44" s="85">
        <f t="shared" si="6"/>
        <v>0</v>
      </c>
    </row>
    <row r="45" spans="2:49" ht="16.399999999999999" customHeight="1" outlineLevel="1">
      <c r="B45" s="398"/>
      <c r="C45" s="370"/>
      <c r="D45" s="23"/>
      <c r="E45" s="25"/>
      <c r="F45" s="50"/>
      <c r="G45" s="50"/>
      <c r="H45" s="51"/>
      <c r="I45" s="58"/>
      <c r="J45" s="73"/>
      <c r="K45" s="73"/>
      <c r="L45" s="238">
        <f t="shared" si="18"/>
        <v>0</v>
      </c>
      <c r="M45" s="273"/>
      <c r="N45" s="274"/>
      <c r="O45" s="274"/>
      <c r="P45" s="275">
        <f t="shared" si="19"/>
        <v>0</v>
      </c>
      <c r="Q45" s="274"/>
      <c r="R45" s="274"/>
      <c r="S45" s="274"/>
      <c r="T45" s="275">
        <f t="shared" si="20"/>
        <v>0</v>
      </c>
      <c r="U45" s="274"/>
      <c r="V45" s="274"/>
      <c r="W45" s="274"/>
      <c r="X45" s="284">
        <f t="shared" si="21"/>
        <v>0</v>
      </c>
      <c r="Y45" s="53"/>
      <c r="Z45" s="53"/>
      <c r="AA45" s="53"/>
      <c r="AB45" s="85">
        <f t="shared" si="22"/>
        <v>0</v>
      </c>
      <c r="AC45" s="84"/>
      <c r="AD45" s="53"/>
      <c r="AE45" s="53"/>
      <c r="AF45" s="4">
        <f t="shared" si="23"/>
        <v>0</v>
      </c>
      <c r="AG45" s="53"/>
      <c r="AH45" s="53"/>
      <c r="AI45" s="53"/>
      <c r="AJ45" s="4">
        <f t="shared" si="24"/>
        <v>0</v>
      </c>
      <c r="AK45" s="53"/>
      <c r="AL45" s="53"/>
      <c r="AM45" s="53"/>
      <c r="AN45" s="7">
        <f t="shared" si="25"/>
        <v>0</v>
      </c>
      <c r="AO45" s="53"/>
      <c r="AP45" s="53"/>
      <c r="AQ45" s="53"/>
      <c r="AR45" s="85">
        <f t="shared" si="26"/>
        <v>0</v>
      </c>
      <c r="AS45" s="53"/>
      <c r="AT45" s="53"/>
      <c r="AU45" s="53"/>
      <c r="AV45" s="53"/>
      <c r="AW45" s="85">
        <f t="shared" si="6"/>
        <v>0</v>
      </c>
    </row>
    <row r="46" spans="2:49" ht="16.399999999999999" customHeight="1" outlineLevel="1">
      <c r="B46" s="398"/>
      <c r="C46" s="370"/>
      <c r="D46" s="23"/>
      <c r="E46" s="25"/>
      <c r="F46" s="50"/>
      <c r="G46" s="50"/>
      <c r="H46" s="51"/>
      <c r="I46" s="58"/>
      <c r="J46" s="73"/>
      <c r="K46" s="73"/>
      <c r="L46" s="238">
        <f t="shared" si="18"/>
        <v>0</v>
      </c>
      <c r="M46" s="273"/>
      <c r="N46" s="274"/>
      <c r="O46" s="274"/>
      <c r="P46" s="275">
        <f t="shared" si="19"/>
        <v>0</v>
      </c>
      <c r="Q46" s="274"/>
      <c r="R46" s="274"/>
      <c r="S46" s="274"/>
      <c r="T46" s="275">
        <f t="shared" si="20"/>
        <v>0</v>
      </c>
      <c r="U46" s="274"/>
      <c r="V46" s="274"/>
      <c r="W46" s="274"/>
      <c r="X46" s="284">
        <f t="shared" si="21"/>
        <v>0</v>
      </c>
      <c r="Y46" s="53"/>
      <c r="Z46" s="53"/>
      <c r="AA46" s="53"/>
      <c r="AB46" s="85">
        <f t="shared" si="22"/>
        <v>0</v>
      </c>
      <c r="AC46" s="84"/>
      <c r="AD46" s="53"/>
      <c r="AE46" s="53"/>
      <c r="AF46" s="4">
        <f t="shared" si="23"/>
        <v>0</v>
      </c>
      <c r="AG46" s="53"/>
      <c r="AH46" s="53"/>
      <c r="AI46" s="53"/>
      <c r="AJ46" s="4">
        <f t="shared" si="24"/>
        <v>0</v>
      </c>
      <c r="AK46" s="53"/>
      <c r="AL46" s="53"/>
      <c r="AM46" s="53"/>
      <c r="AN46" s="7">
        <f t="shared" si="25"/>
        <v>0</v>
      </c>
      <c r="AO46" s="53"/>
      <c r="AP46" s="53"/>
      <c r="AQ46" s="53"/>
      <c r="AR46" s="85">
        <f t="shared" si="26"/>
        <v>0</v>
      </c>
      <c r="AS46" s="53"/>
      <c r="AT46" s="53"/>
      <c r="AU46" s="53"/>
      <c r="AV46" s="53"/>
      <c r="AW46" s="85">
        <f t="shared" si="6"/>
        <v>0</v>
      </c>
    </row>
    <row r="47" spans="2:49" ht="16.399999999999999" customHeight="1" outlineLevel="1">
      <c r="B47" s="398"/>
      <c r="C47" s="370"/>
      <c r="D47" s="23"/>
      <c r="E47" s="25"/>
      <c r="F47" s="50"/>
      <c r="G47" s="50"/>
      <c r="H47" s="51"/>
      <c r="I47" s="58"/>
      <c r="J47" s="73"/>
      <c r="K47" s="73"/>
      <c r="L47" s="238">
        <f t="shared" si="18"/>
        <v>0</v>
      </c>
      <c r="M47" s="273"/>
      <c r="N47" s="274"/>
      <c r="O47" s="274"/>
      <c r="P47" s="275">
        <f t="shared" si="19"/>
        <v>0</v>
      </c>
      <c r="Q47" s="274"/>
      <c r="R47" s="274"/>
      <c r="S47" s="274"/>
      <c r="T47" s="275">
        <f t="shared" si="20"/>
        <v>0</v>
      </c>
      <c r="U47" s="274"/>
      <c r="V47" s="274"/>
      <c r="W47" s="274"/>
      <c r="X47" s="284">
        <f t="shared" si="21"/>
        <v>0</v>
      </c>
      <c r="Y47" s="53"/>
      <c r="Z47" s="53"/>
      <c r="AA47" s="53"/>
      <c r="AB47" s="85">
        <f t="shared" si="22"/>
        <v>0</v>
      </c>
      <c r="AC47" s="84"/>
      <c r="AD47" s="53"/>
      <c r="AE47" s="53"/>
      <c r="AF47" s="4">
        <f t="shared" si="23"/>
        <v>0</v>
      </c>
      <c r="AG47" s="53"/>
      <c r="AH47" s="53"/>
      <c r="AI47" s="53"/>
      <c r="AJ47" s="4">
        <f t="shared" si="24"/>
        <v>0</v>
      </c>
      <c r="AK47" s="53"/>
      <c r="AL47" s="53"/>
      <c r="AM47" s="53"/>
      <c r="AN47" s="7">
        <f t="shared" si="25"/>
        <v>0</v>
      </c>
      <c r="AO47" s="53"/>
      <c r="AP47" s="53"/>
      <c r="AQ47" s="53"/>
      <c r="AR47" s="85">
        <f t="shared" si="26"/>
        <v>0</v>
      </c>
      <c r="AS47" s="53"/>
      <c r="AT47" s="53"/>
      <c r="AU47" s="53"/>
      <c r="AV47" s="53"/>
      <c r="AW47" s="85">
        <f t="shared" si="6"/>
        <v>0</v>
      </c>
    </row>
    <row r="48" spans="2:49" ht="16.399999999999999" customHeight="1" outlineLevel="1">
      <c r="B48" s="398"/>
      <c r="C48" s="370"/>
      <c r="D48" s="23"/>
      <c r="E48" s="25"/>
      <c r="F48" s="50"/>
      <c r="G48" s="50"/>
      <c r="H48" s="51"/>
      <c r="I48" s="58"/>
      <c r="J48" s="73"/>
      <c r="K48" s="73"/>
      <c r="L48" s="238">
        <f t="shared" si="18"/>
        <v>0</v>
      </c>
      <c r="M48" s="273"/>
      <c r="N48" s="274"/>
      <c r="O48" s="274"/>
      <c r="P48" s="275">
        <f t="shared" si="19"/>
        <v>0</v>
      </c>
      <c r="Q48" s="274"/>
      <c r="R48" s="274"/>
      <c r="S48" s="274"/>
      <c r="T48" s="275">
        <f t="shared" si="20"/>
        <v>0</v>
      </c>
      <c r="U48" s="274"/>
      <c r="V48" s="274"/>
      <c r="W48" s="274"/>
      <c r="X48" s="284">
        <f t="shared" si="21"/>
        <v>0</v>
      </c>
      <c r="Y48" s="53"/>
      <c r="Z48" s="53"/>
      <c r="AA48" s="53"/>
      <c r="AB48" s="85">
        <f t="shared" si="22"/>
        <v>0</v>
      </c>
      <c r="AC48" s="84"/>
      <c r="AD48" s="53"/>
      <c r="AE48" s="53"/>
      <c r="AF48" s="4">
        <f t="shared" si="23"/>
        <v>0</v>
      </c>
      <c r="AG48" s="53"/>
      <c r="AH48" s="53"/>
      <c r="AI48" s="53"/>
      <c r="AJ48" s="4">
        <f t="shared" si="24"/>
        <v>0</v>
      </c>
      <c r="AK48" s="53"/>
      <c r="AL48" s="53"/>
      <c r="AM48" s="53"/>
      <c r="AN48" s="7">
        <f t="shared" si="25"/>
        <v>0</v>
      </c>
      <c r="AO48" s="53"/>
      <c r="AP48" s="53"/>
      <c r="AQ48" s="53"/>
      <c r="AR48" s="85">
        <f t="shared" si="26"/>
        <v>0</v>
      </c>
      <c r="AS48" s="53"/>
      <c r="AT48" s="53"/>
      <c r="AU48" s="53"/>
      <c r="AV48" s="53"/>
      <c r="AW48" s="85">
        <f t="shared" si="6"/>
        <v>0</v>
      </c>
    </row>
    <row r="49" spans="2:49" ht="16.399999999999999" customHeight="1" outlineLevel="1">
      <c r="B49" s="398"/>
      <c r="C49" s="370"/>
      <c r="D49" s="23"/>
      <c r="E49" s="25"/>
      <c r="F49" s="50"/>
      <c r="G49" s="50"/>
      <c r="H49" s="51"/>
      <c r="I49" s="58"/>
      <c r="J49" s="73"/>
      <c r="K49" s="73"/>
      <c r="L49" s="238">
        <f t="shared" si="18"/>
        <v>0</v>
      </c>
      <c r="M49" s="273"/>
      <c r="N49" s="274"/>
      <c r="O49" s="274"/>
      <c r="P49" s="275">
        <f t="shared" si="19"/>
        <v>0</v>
      </c>
      <c r="Q49" s="274"/>
      <c r="R49" s="274"/>
      <c r="S49" s="274"/>
      <c r="T49" s="275">
        <f t="shared" si="20"/>
        <v>0</v>
      </c>
      <c r="U49" s="274"/>
      <c r="V49" s="274"/>
      <c r="W49" s="274"/>
      <c r="X49" s="284">
        <f t="shared" si="21"/>
        <v>0</v>
      </c>
      <c r="Y49" s="53"/>
      <c r="Z49" s="53"/>
      <c r="AA49" s="53"/>
      <c r="AB49" s="85">
        <f t="shared" si="22"/>
        <v>0</v>
      </c>
      <c r="AC49" s="84"/>
      <c r="AD49" s="53"/>
      <c r="AE49" s="53"/>
      <c r="AF49" s="4">
        <f t="shared" si="23"/>
        <v>0</v>
      </c>
      <c r="AG49" s="53"/>
      <c r="AH49" s="53"/>
      <c r="AI49" s="53"/>
      <c r="AJ49" s="4">
        <f t="shared" si="24"/>
        <v>0</v>
      </c>
      <c r="AK49" s="53"/>
      <c r="AL49" s="53"/>
      <c r="AM49" s="53"/>
      <c r="AN49" s="7">
        <f t="shared" si="25"/>
        <v>0</v>
      </c>
      <c r="AO49" s="53"/>
      <c r="AP49" s="53"/>
      <c r="AQ49" s="53"/>
      <c r="AR49" s="85">
        <f t="shared" si="26"/>
        <v>0</v>
      </c>
      <c r="AS49" s="53"/>
      <c r="AT49" s="53"/>
      <c r="AU49" s="53"/>
      <c r="AV49" s="53"/>
      <c r="AW49" s="85">
        <f t="shared" si="6"/>
        <v>0</v>
      </c>
    </row>
    <row r="50" spans="2:49" ht="16.399999999999999" customHeight="1" outlineLevel="1">
      <c r="B50" s="398"/>
      <c r="C50" s="370"/>
      <c r="D50" s="23"/>
      <c r="E50" s="25"/>
      <c r="F50" s="50"/>
      <c r="G50" s="50"/>
      <c r="H50" s="51"/>
      <c r="I50" s="58"/>
      <c r="J50" s="73"/>
      <c r="K50" s="73"/>
      <c r="L50" s="238">
        <f t="shared" si="18"/>
        <v>0</v>
      </c>
      <c r="M50" s="273"/>
      <c r="N50" s="274"/>
      <c r="O50" s="274"/>
      <c r="P50" s="275">
        <f t="shared" si="19"/>
        <v>0</v>
      </c>
      <c r="Q50" s="274"/>
      <c r="R50" s="274"/>
      <c r="S50" s="274"/>
      <c r="T50" s="275">
        <f t="shared" si="20"/>
        <v>0</v>
      </c>
      <c r="U50" s="274"/>
      <c r="V50" s="274"/>
      <c r="W50" s="274"/>
      <c r="X50" s="284">
        <f t="shared" si="21"/>
        <v>0</v>
      </c>
      <c r="Y50" s="53"/>
      <c r="Z50" s="53"/>
      <c r="AA50" s="53"/>
      <c r="AB50" s="85">
        <f t="shared" si="22"/>
        <v>0</v>
      </c>
      <c r="AC50" s="84"/>
      <c r="AD50" s="53"/>
      <c r="AE50" s="53"/>
      <c r="AF50" s="4">
        <f t="shared" si="23"/>
        <v>0</v>
      </c>
      <c r="AG50" s="53"/>
      <c r="AH50" s="53"/>
      <c r="AI50" s="53"/>
      <c r="AJ50" s="4">
        <f t="shared" si="24"/>
        <v>0</v>
      </c>
      <c r="AK50" s="53"/>
      <c r="AL50" s="53"/>
      <c r="AM50" s="53"/>
      <c r="AN50" s="7">
        <f t="shared" si="25"/>
        <v>0</v>
      </c>
      <c r="AO50" s="53"/>
      <c r="AP50" s="53"/>
      <c r="AQ50" s="53"/>
      <c r="AR50" s="85">
        <f t="shared" si="26"/>
        <v>0</v>
      </c>
      <c r="AS50" s="53"/>
      <c r="AT50" s="53"/>
      <c r="AU50" s="53"/>
      <c r="AV50" s="53"/>
      <c r="AW50" s="85">
        <f t="shared" si="6"/>
        <v>0</v>
      </c>
    </row>
    <row r="51" spans="2:49" ht="16.399999999999999" customHeight="1" outlineLevel="1">
      <c r="B51" s="398"/>
      <c r="C51" s="370"/>
      <c r="D51" s="23"/>
      <c r="E51" s="25"/>
      <c r="F51" s="50"/>
      <c r="G51" s="50"/>
      <c r="H51" s="51"/>
      <c r="I51" s="58"/>
      <c r="J51" s="73"/>
      <c r="K51" s="73"/>
      <c r="L51" s="238">
        <f t="shared" si="18"/>
        <v>0</v>
      </c>
      <c r="M51" s="273"/>
      <c r="N51" s="274"/>
      <c r="O51" s="274"/>
      <c r="P51" s="275">
        <f t="shared" si="19"/>
        <v>0</v>
      </c>
      <c r="Q51" s="274"/>
      <c r="R51" s="274"/>
      <c r="S51" s="274"/>
      <c r="T51" s="275">
        <f t="shared" si="20"/>
        <v>0</v>
      </c>
      <c r="U51" s="274"/>
      <c r="V51" s="274"/>
      <c r="W51" s="274"/>
      <c r="X51" s="284">
        <f t="shared" si="21"/>
        <v>0</v>
      </c>
      <c r="Y51" s="53"/>
      <c r="Z51" s="53"/>
      <c r="AA51" s="53"/>
      <c r="AB51" s="85">
        <f t="shared" si="22"/>
        <v>0</v>
      </c>
      <c r="AC51" s="84"/>
      <c r="AD51" s="53"/>
      <c r="AE51" s="53"/>
      <c r="AF51" s="4">
        <f t="shared" si="23"/>
        <v>0</v>
      </c>
      <c r="AG51" s="53"/>
      <c r="AH51" s="53"/>
      <c r="AI51" s="53"/>
      <c r="AJ51" s="4">
        <f t="shared" si="24"/>
        <v>0</v>
      </c>
      <c r="AK51" s="53"/>
      <c r="AL51" s="53"/>
      <c r="AM51" s="53"/>
      <c r="AN51" s="7">
        <f t="shared" si="25"/>
        <v>0</v>
      </c>
      <c r="AO51" s="53"/>
      <c r="AP51" s="53"/>
      <c r="AQ51" s="53"/>
      <c r="AR51" s="85">
        <f t="shared" si="26"/>
        <v>0</v>
      </c>
      <c r="AS51" s="53"/>
      <c r="AT51" s="53"/>
      <c r="AU51" s="53"/>
      <c r="AV51" s="53"/>
      <c r="AW51" s="85">
        <f t="shared" si="6"/>
        <v>0</v>
      </c>
    </row>
    <row r="52" spans="2:49" ht="16.399999999999999" customHeight="1" outlineLevel="1">
      <c r="B52" s="398"/>
      <c r="C52" s="370"/>
      <c r="D52" s="23"/>
      <c r="E52" s="25"/>
      <c r="F52" s="50"/>
      <c r="G52" s="50"/>
      <c r="H52" s="51"/>
      <c r="I52" s="58"/>
      <c r="J52" s="73"/>
      <c r="K52" s="73"/>
      <c r="L52" s="238">
        <f t="shared" si="18"/>
        <v>0</v>
      </c>
      <c r="M52" s="273"/>
      <c r="N52" s="274"/>
      <c r="O52" s="274"/>
      <c r="P52" s="275">
        <f t="shared" si="19"/>
        <v>0</v>
      </c>
      <c r="Q52" s="274"/>
      <c r="R52" s="274"/>
      <c r="S52" s="274"/>
      <c r="T52" s="275">
        <f t="shared" si="20"/>
        <v>0</v>
      </c>
      <c r="U52" s="274"/>
      <c r="V52" s="274"/>
      <c r="W52" s="274"/>
      <c r="X52" s="284">
        <f t="shared" si="21"/>
        <v>0</v>
      </c>
      <c r="Y52" s="53"/>
      <c r="Z52" s="53"/>
      <c r="AA52" s="53"/>
      <c r="AB52" s="85">
        <f t="shared" si="22"/>
        <v>0</v>
      </c>
      <c r="AC52" s="84"/>
      <c r="AD52" s="53"/>
      <c r="AE52" s="53"/>
      <c r="AF52" s="4">
        <f t="shared" si="23"/>
        <v>0</v>
      </c>
      <c r="AG52" s="53"/>
      <c r="AH52" s="53"/>
      <c r="AI52" s="53"/>
      <c r="AJ52" s="4">
        <f t="shared" si="24"/>
        <v>0</v>
      </c>
      <c r="AK52" s="53"/>
      <c r="AL52" s="53"/>
      <c r="AM52" s="53"/>
      <c r="AN52" s="7">
        <f t="shared" si="25"/>
        <v>0</v>
      </c>
      <c r="AO52" s="53"/>
      <c r="AP52" s="53"/>
      <c r="AQ52" s="53"/>
      <c r="AR52" s="85">
        <f t="shared" si="26"/>
        <v>0</v>
      </c>
      <c r="AS52" s="53"/>
      <c r="AT52" s="53"/>
      <c r="AU52" s="53"/>
      <c r="AV52" s="53"/>
      <c r="AW52" s="85">
        <f t="shared" si="6"/>
        <v>0</v>
      </c>
    </row>
    <row r="53" spans="2:49" ht="16.399999999999999" customHeight="1" outlineLevel="1">
      <c r="B53" s="398"/>
      <c r="C53" s="370"/>
      <c r="D53" s="23"/>
      <c r="E53" s="25"/>
      <c r="F53" s="50"/>
      <c r="G53" s="50"/>
      <c r="H53" s="51"/>
      <c r="I53" s="58"/>
      <c r="J53" s="73"/>
      <c r="K53" s="73"/>
      <c r="L53" s="238">
        <f t="shared" si="18"/>
        <v>0</v>
      </c>
      <c r="M53" s="273"/>
      <c r="N53" s="274"/>
      <c r="O53" s="274"/>
      <c r="P53" s="275">
        <f t="shared" si="19"/>
        <v>0</v>
      </c>
      <c r="Q53" s="274"/>
      <c r="R53" s="274"/>
      <c r="S53" s="274"/>
      <c r="T53" s="275">
        <f t="shared" si="20"/>
        <v>0</v>
      </c>
      <c r="U53" s="274"/>
      <c r="V53" s="274"/>
      <c r="W53" s="274"/>
      <c r="X53" s="284">
        <f t="shared" si="21"/>
        <v>0</v>
      </c>
      <c r="Y53" s="53"/>
      <c r="Z53" s="53"/>
      <c r="AA53" s="53"/>
      <c r="AB53" s="85">
        <f t="shared" si="22"/>
        <v>0</v>
      </c>
      <c r="AC53" s="84"/>
      <c r="AD53" s="53"/>
      <c r="AE53" s="53"/>
      <c r="AF53" s="4">
        <f t="shared" si="23"/>
        <v>0</v>
      </c>
      <c r="AG53" s="53"/>
      <c r="AH53" s="53"/>
      <c r="AI53" s="53"/>
      <c r="AJ53" s="4">
        <f t="shared" si="24"/>
        <v>0</v>
      </c>
      <c r="AK53" s="53"/>
      <c r="AL53" s="53"/>
      <c r="AM53" s="53"/>
      <c r="AN53" s="7">
        <f t="shared" si="25"/>
        <v>0</v>
      </c>
      <c r="AO53" s="53"/>
      <c r="AP53" s="53"/>
      <c r="AQ53" s="53"/>
      <c r="AR53" s="85">
        <f t="shared" si="26"/>
        <v>0</v>
      </c>
      <c r="AS53" s="53"/>
      <c r="AT53" s="53"/>
      <c r="AU53" s="53"/>
      <c r="AV53" s="53"/>
      <c r="AW53" s="85">
        <f t="shared" si="6"/>
        <v>0</v>
      </c>
    </row>
    <row r="54" spans="2:49" ht="16.399999999999999" customHeight="1" outlineLevel="1">
      <c r="B54" s="398"/>
      <c r="C54" s="370"/>
      <c r="D54" s="23"/>
      <c r="E54" s="25"/>
      <c r="F54" s="50"/>
      <c r="G54" s="50"/>
      <c r="H54" s="51"/>
      <c r="I54" s="58"/>
      <c r="J54" s="73"/>
      <c r="K54" s="73"/>
      <c r="L54" s="238">
        <f t="shared" si="18"/>
        <v>0</v>
      </c>
      <c r="M54" s="273"/>
      <c r="N54" s="274"/>
      <c r="O54" s="274"/>
      <c r="P54" s="275">
        <f t="shared" si="19"/>
        <v>0</v>
      </c>
      <c r="Q54" s="274"/>
      <c r="R54" s="274"/>
      <c r="S54" s="274"/>
      <c r="T54" s="275">
        <f t="shared" si="20"/>
        <v>0</v>
      </c>
      <c r="U54" s="274"/>
      <c r="V54" s="274"/>
      <c r="W54" s="274"/>
      <c r="X54" s="284">
        <f t="shared" si="21"/>
        <v>0</v>
      </c>
      <c r="Y54" s="53"/>
      <c r="Z54" s="53"/>
      <c r="AA54" s="53"/>
      <c r="AB54" s="85">
        <f t="shared" si="22"/>
        <v>0</v>
      </c>
      <c r="AC54" s="84"/>
      <c r="AD54" s="53"/>
      <c r="AE54" s="53"/>
      <c r="AF54" s="4">
        <f t="shared" si="23"/>
        <v>0</v>
      </c>
      <c r="AG54" s="53"/>
      <c r="AH54" s="53"/>
      <c r="AI54" s="53"/>
      <c r="AJ54" s="4">
        <f t="shared" si="24"/>
        <v>0</v>
      </c>
      <c r="AK54" s="53"/>
      <c r="AL54" s="53"/>
      <c r="AM54" s="53"/>
      <c r="AN54" s="7">
        <f t="shared" si="25"/>
        <v>0</v>
      </c>
      <c r="AO54" s="53"/>
      <c r="AP54" s="53"/>
      <c r="AQ54" s="53"/>
      <c r="AR54" s="85">
        <f t="shared" si="26"/>
        <v>0</v>
      </c>
      <c r="AS54" s="53"/>
      <c r="AT54" s="53"/>
      <c r="AU54" s="53"/>
      <c r="AV54" s="53"/>
      <c r="AW54" s="85">
        <f t="shared" si="6"/>
        <v>0</v>
      </c>
    </row>
    <row r="55" spans="2:49" ht="16.399999999999999" customHeight="1" outlineLevel="1">
      <c r="B55" s="398"/>
      <c r="C55" s="370"/>
      <c r="D55" s="23"/>
      <c r="E55" s="25"/>
      <c r="F55" s="50"/>
      <c r="G55" s="50"/>
      <c r="H55" s="51"/>
      <c r="I55" s="58"/>
      <c r="J55" s="73"/>
      <c r="K55" s="73"/>
      <c r="L55" s="238">
        <f t="shared" si="18"/>
        <v>0</v>
      </c>
      <c r="M55" s="273"/>
      <c r="N55" s="274"/>
      <c r="O55" s="274"/>
      <c r="P55" s="275">
        <f t="shared" si="19"/>
        <v>0</v>
      </c>
      <c r="Q55" s="274"/>
      <c r="R55" s="274"/>
      <c r="S55" s="274"/>
      <c r="T55" s="275">
        <f t="shared" si="20"/>
        <v>0</v>
      </c>
      <c r="U55" s="274"/>
      <c r="V55" s="274"/>
      <c r="W55" s="274"/>
      <c r="X55" s="284">
        <f t="shared" si="21"/>
        <v>0</v>
      </c>
      <c r="Y55" s="53"/>
      <c r="Z55" s="53"/>
      <c r="AA55" s="53"/>
      <c r="AB55" s="85">
        <f t="shared" si="22"/>
        <v>0</v>
      </c>
      <c r="AC55" s="84"/>
      <c r="AD55" s="53"/>
      <c r="AE55" s="53"/>
      <c r="AF55" s="4">
        <f t="shared" si="23"/>
        <v>0</v>
      </c>
      <c r="AG55" s="53"/>
      <c r="AH55" s="53"/>
      <c r="AI55" s="53"/>
      <c r="AJ55" s="4">
        <f t="shared" si="24"/>
        <v>0</v>
      </c>
      <c r="AK55" s="53"/>
      <c r="AL55" s="53"/>
      <c r="AM55" s="53"/>
      <c r="AN55" s="7">
        <f t="shared" si="25"/>
        <v>0</v>
      </c>
      <c r="AO55" s="53"/>
      <c r="AP55" s="53"/>
      <c r="AQ55" s="53"/>
      <c r="AR55" s="85">
        <f t="shared" si="26"/>
        <v>0</v>
      </c>
      <c r="AS55" s="53"/>
      <c r="AT55" s="53"/>
      <c r="AU55" s="53"/>
      <c r="AV55" s="53"/>
      <c r="AW55" s="85">
        <f t="shared" si="6"/>
        <v>0</v>
      </c>
    </row>
    <row r="56" spans="2:49" ht="16.399999999999999" customHeight="1" outlineLevel="1">
      <c r="B56" s="398"/>
      <c r="C56" s="370"/>
      <c r="D56" s="23"/>
      <c r="E56" s="25"/>
      <c r="F56" s="50"/>
      <c r="G56" s="50"/>
      <c r="H56" s="51"/>
      <c r="I56" s="58"/>
      <c r="J56" s="73"/>
      <c r="K56" s="73"/>
      <c r="L56" s="238">
        <f t="shared" si="18"/>
        <v>0</v>
      </c>
      <c r="M56" s="273"/>
      <c r="N56" s="274"/>
      <c r="O56" s="274"/>
      <c r="P56" s="275">
        <f t="shared" si="19"/>
        <v>0</v>
      </c>
      <c r="Q56" s="274"/>
      <c r="R56" s="274"/>
      <c r="S56" s="274"/>
      <c r="T56" s="275">
        <f t="shared" si="20"/>
        <v>0</v>
      </c>
      <c r="U56" s="274"/>
      <c r="V56" s="274"/>
      <c r="W56" s="274"/>
      <c r="X56" s="284">
        <f t="shared" si="21"/>
        <v>0</v>
      </c>
      <c r="Y56" s="53"/>
      <c r="Z56" s="53"/>
      <c r="AA56" s="53"/>
      <c r="AB56" s="85">
        <f t="shared" si="22"/>
        <v>0</v>
      </c>
      <c r="AC56" s="84"/>
      <c r="AD56" s="53"/>
      <c r="AE56" s="53"/>
      <c r="AF56" s="4">
        <f t="shared" si="23"/>
        <v>0</v>
      </c>
      <c r="AG56" s="53"/>
      <c r="AH56" s="53"/>
      <c r="AI56" s="53"/>
      <c r="AJ56" s="4">
        <f t="shared" si="24"/>
        <v>0</v>
      </c>
      <c r="AK56" s="53"/>
      <c r="AL56" s="53"/>
      <c r="AM56" s="53"/>
      <c r="AN56" s="7">
        <f t="shared" si="25"/>
        <v>0</v>
      </c>
      <c r="AO56" s="53"/>
      <c r="AP56" s="53"/>
      <c r="AQ56" s="53"/>
      <c r="AR56" s="85">
        <f t="shared" si="26"/>
        <v>0</v>
      </c>
      <c r="AS56" s="53"/>
      <c r="AT56" s="53"/>
      <c r="AU56" s="53"/>
      <c r="AV56" s="53"/>
      <c r="AW56" s="85">
        <f t="shared" si="6"/>
        <v>0</v>
      </c>
    </row>
    <row r="57" spans="2:49" ht="16.399999999999999" customHeight="1" outlineLevel="1">
      <c r="B57" s="398"/>
      <c r="C57" s="370"/>
      <c r="D57" s="23"/>
      <c r="E57" s="25"/>
      <c r="F57" s="50"/>
      <c r="G57" s="50"/>
      <c r="H57" s="51"/>
      <c r="I57" s="58"/>
      <c r="J57" s="73"/>
      <c r="K57" s="73"/>
      <c r="L57" s="238">
        <f t="shared" si="18"/>
        <v>0</v>
      </c>
      <c r="M57" s="273"/>
      <c r="N57" s="274"/>
      <c r="O57" s="274"/>
      <c r="P57" s="275">
        <f t="shared" si="19"/>
        <v>0</v>
      </c>
      <c r="Q57" s="274"/>
      <c r="R57" s="274"/>
      <c r="S57" s="274"/>
      <c r="T57" s="275">
        <f t="shared" si="20"/>
        <v>0</v>
      </c>
      <c r="U57" s="274"/>
      <c r="V57" s="274"/>
      <c r="W57" s="274"/>
      <c r="X57" s="284">
        <f t="shared" si="21"/>
        <v>0</v>
      </c>
      <c r="Y57" s="53"/>
      <c r="Z57" s="53"/>
      <c r="AA57" s="53"/>
      <c r="AB57" s="85">
        <f t="shared" si="22"/>
        <v>0</v>
      </c>
      <c r="AC57" s="84"/>
      <c r="AD57" s="53"/>
      <c r="AE57" s="53"/>
      <c r="AF57" s="4">
        <f t="shared" si="23"/>
        <v>0</v>
      </c>
      <c r="AG57" s="53"/>
      <c r="AH57" s="53"/>
      <c r="AI57" s="53"/>
      <c r="AJ57" s="4">
        <f t="shared" si="24"/>
        <v>0</v>
      </c>
      <c r="AK57" s="53"/>
      <c r="AL57" s="53"/>
      <c r="AM57" s="53"/>
      <c r="AN57" s="7">
        <f t="shared" si="25"/>
        <v>0</v>
      </c>
      <c r="AO57" s="53"/>
      <c r="AP57" s="53"/>
      <c r="AQ57" s="53"/>
      <c r="AR57" s="85">
        <f t="shared" si="26"/>
        <v>0</v>
      </c>
      <c r="AS57" s="53"/>
      <c r="AT57" s="53"/>
      <c r="AU57" s="53"/>
      <c r="AV57" s="53"/>
      <c r="AW57" s="85">
        <f t="shared" si="6"/>
        <v>0</v>
      </c>
    </row>
    <row r="58" spans="2:49" ht="16.399999999999999" customHeight="1" outlineLevel="1">
      <c r="B58" s="398"/>
      <c r="C58" s="370"/>
      <c r="D58" s="23"/>
      <c r="E58" s="25"/>
      <c r="F58" s="50"/>
      <c r="G58" s="50"/>
      <c r="H58" s="51"/>
      <c r="I58" s="58"/>
      <c r="J58" s="73"/>
      <c r="K58" s="73"/>
      <c r="L58" s="238">
        <f t="shared" si="18"/>
        <v>0</v>
      </c>
      <c r="M58" s="273"/>
      <c r="N58" s="274"/>
      <c r="O58" s="274"/>
      <c r="P58" s="275">
        <f t="shared" si="19"/>
        <v>0</v>
      </c>
      <c r="Q58" s="274"/>
      <c r="R58" s="274"/>
      <c r="S58" s="274"/>
      <c r="T58" s="275">
        <f t="shared" si="20"/>
        <v>0</v>
      </c>
      <c r="U58" s="274"/>
      <c r="V58" s="274"/>
      <c r="W58" s="274"/>
      <c r="X58" s="284">
        <f t="shared" si="21"/>
        <v>0</v>
      </c>
      <c r="Y58" s="53"/>
      <c r="Z58" s="53"/>
      <c r="AA58" s="53"/>
      <c r="AB58" s="85">
        <f t="shared" si="22"/>
        <v>0</v>
      </c>
      <c r="AC58" s="84"/>
      <c r="AD58" s="53"/>
      <c r="AE58" s="53"/>
      <c r="AF58" s="4">
        <f t="shared" si="23"/>
        <v>0</v>
      </c>
      <c r="AG58" s="53"/>
      <c r="AH58" s="53"/>
      <c r="AI58" s="53"/>
      <c r="AJ58" s="4">
        <f t="shared" si="24"/>
        <v>0</v>
      </c>
      <c r="AK58" s="53"/>
      <c r="AL58" s="53"/>
      <c r="AM58" s="53"/>
      <c r="AN58" s="7">
        <f t="shared" si="25"/>
        <v>0</v>
      </c>
      <c r="AO58" s="53"/>
      <c r="AP58" s="53"/>
      <c r="AQ58" s="53"/>
      <c r="AR58" s="85">
        <f t="shared" si="26"/>
        <v>0</v>
      </c>
      <c r="AS58" s="53"/>
      <c r="AT58" s="53"/>
      <c r="AU58" s="53"/>
      <c r="AV58" s="53"/>
      <c r="AW58" s="85">
        <f t="shared" si="6"/>
        <v>0</v>
      </c>
    </row>
    <row r="59" spans="2:49" ht="16.399999999999999" customHeight="1" outlineLevel="1">
      <c r="B59" s="398"/>
      <c r="C59" s="370"/>
      <c r="D59" s="167"/>
      <c r="E59" s="168"/>
      <c r="F59" s="169"/>
      <c r="G59" s="169"/>
      <c r="H59" s="170"/>
      <c r="I59" s="171"/>
      <c r="J59" s="172"/>
      <c r="K59" s="172"/>
      <c r="L59" s="239">
        <f t="shared" si="18"/>
        <v>0</v>
      </c>
      <c r="M59" s="276"/>
      <c r="N59" s="277"/>
      <c r="O59" s="277"/>
      <c r="P59" s="278">
        <f t="shared" si="19"/>
        <v>0</v>
      </c>
      <c r="Q59" s="277"/>
      <c r="R59" s="277"/>
      <c r="S59" s="277"/>
      <c r="T59" s="278">
        <f t="shared" si="20"/>
        <v>0</v>
      </c>
      <c r="U59" s="277"/>
      <c r="V59" s="277"/>
      <c r="W59" s="277"/>
      <c r="X59" s="285">
        <f t="shared" si="21"/>
        <v>0</v>
      </c>
      <c r="Y59" s="174"/>
      <c r="Z59" s="174"/>
      <c r="AA59" s="174"/>
      <c r="AB59" s="177">
        <f t="shared" si="22"/>
        <v>0</v>
      </c>
      <c r="AC59" s="173"/>
      <c r="AD59" s="174"/>
      <c r="AE59" s="174"/>
      <c r="AF59" s="175">
        <f t="shared" si="23"/>
        <v>0</v>
      </c>
      <c r="AG59" s="174"/>
      <c r="AH59" s="174"/>
      <c r="AI59" s="174"/>
      <c r="AJ59" s="175">
        <f t="shared" si="24"/>
        <v>0</v>
      </c>
      <c r="AK59" s="174"/>
      <c r="AL59" s="174"/>
      <c r="AM59" s="174"/>
      <c r="AN59" s="176">
        <f t="shared" si="25"/>
        <v>0</v>
      </c>
      <c r="AO59" s="174"/>
      <c r="AP59" s="174"/>
      <c r="AQ59" s="174"/>
      <c r="AR59" s="177">
        <f t="shared" si="26"/>
        <v>0</v>
      </c>
      <c r="AS59" s="174"/>
      <c r="AT59" s="174"/>
      <c r="AU59" s="174"/>
      <c r="AV59" s="174"/>
      <c r="AW59" s="177">
        <f t="shared" si="6"/>
        <v>0</v>
      </c>
    </row>
    <row r="60" spans="2:49" s="201" customFormat="1" ht="25.4" customHeight="1" thickBot="1">
      <c r="B60" s="399"/>
      <c r="C60" s="371"/>
      <c r="D60" s="195" t="s">
        <v>159</v>
      </c>
      <c r="E60" s="195"/>
      <c r="F60" s="195"/>
      <c r="G60" s="195"/>
      <c r="H60" s="197"/>
      <c r="I60" s="198"/>
      <c r="J60" s="246"/>
      <c r="K60" s="200"/>
      <c r="L60" s="240">
        <f>SUM(L8:L59)</f>
        <v>1825</v>
      </c>
      <c r="M60" s="279">
        <f>SUM(M8:M59)</f>
        <v>0</v>
      </c>
      <c r="N60" s="279">
        <f>SUM(N8:N59)</f>
        <v>0</v>
      </c>
      <c r="O60" s="279">
        <f>SUM(O8:O59)</f>
        <v>0</v>
      </c>
      <c r="P60" s="280">
        <f t="shared" si="19"/>
        <v>0</v>
      </c>
      <c r="Q60" s="279">
        <f>SUM(Q8:Q59)</f>
        <v>0</v>
      </c>
      <c r="R60" s="279">
        <f>SUM(R8:R59)</f>
        <v>0</v>
      </c>
      <c r="S60" s="279">
        <f>SUM(S8:S59)</f>
        <v>0</v>
      </c>
      <c r="T60" s="280">
        <f t="shared" si="20"/>
        <v>0</v>
      </c>
      <c r="U60" s="279">
        <f>SUM(U8:U59)</f>
        <v>0</v>
      </c>
      <c r="V60" s="279">
        <f>SUM(V8:V59)</f>
        <v>0</v>
      </c>
      <c r="W60" s="279">
        <f>SUM(W8:W59)</f>
        <v>0</v>
      </c>
      <c r="X60" s="286">
        <f t="shared" si="21"/>
        <v>0</v>
      </c>
      <c r="Y60" s="196">
        <f>SUM(Y8:Y59)</f>
        <v>0</v>
      </c>
      <c r="Z60" s="196">
        <f>SUM(Z8:Z59)</f>
        <v>0</v>
      </c>
      <c r="AA60" s="196">
        <f>SUM(AA8:AA59)</f>
        <v>0</v>
      </c>
      <c r="AB60" s="204">
        <f t="shared" si="22"/>
        <v>0</v>
      </c>
      <c r="AC60" s="196">
        <f>SUM(AC8:AC59)</f>
        <v>0</v>
      </c>
      <c r="AD60" s="196">
        <f>SUM(AD8:AD59)</f>
        <v>0</v>
      </c>
      <c r="AE60" s="196">
        <f>SUM(AE8:AE59)</f>
        <v>0</v>
      </c>
      <c r="AF60" s="202">
        <f t="shared" si="23"/>
        <v>0</v>
      </c>
      <c r="AG60" s="196">
        <f>SUM(AG8:AG59)</f>
        <v>0</v>
      </c>
      <c r="AH60" s="196">
        <f>SUM(AH8:AH59)</f>
        <v>0</v>
      </c>
      <c r="AI60" s="196">
        <f>SUM(AI8:AI59)</f>
        <v>0</v>
      </c>
      <c r="AJ60" s="202">
        <f t="shared" si="24"/>
        <v>0</v>
      </c>
      <c r="AK60" s="196">
        <f>SUM(AK8:AK59)</f>
        <v>0</v>
      </c>
      <c r="AL60" s="196">
        <f>SUM(AL8:AL59)</f>
        <v>0</v>
      </c>
      <c r="AM60" s="196">
        <f>SUM(AM8:AM59)</f>
        <v>0</v>
      </c>
      <c r="AN60" s="203">
        <f t="shared" si="25"/>
        <v>0</v>
      </c>
      <c r="AO60" s="196">
        <f>SUM(AO8:AO59)</f>
        <v>0</v>
      </c>
      <c r="AP60" s="196">
        <f>SUM(AP8:AP59)</f>
        <v>0</v>
      </c>
      <c r="AQ60" s="196">
        <f>SUM(AQ8:AQ59)</f>
        <v>0</v>
      </c>
      <c r="AR60" s="204">
        <f t="shared" si="26"/>
        <v>0</v>
      </c>
      <c r="AS60" s="196">
        <f>SUM(AS8:AS59)</f>
        <v>0</v>
      </c>
      <c r="AT60" s="196">
        <f>SUM(AT8:AT59)</f>
        <v>0</v>
      </c>
      <c r="AU60" s="196">
        <f>SUM(AU8:AU59)</f>
        <v>0</v>
      </c>
      <c r="AV60" s="196">
        <f>SUM(AV8:AV59)</f>
        <v>0</v>
      </c>
      <c r="AW60" s="204">
        <f>AS60+AT60+AU60+AV60</f>
        <v>0</v>
      </c>
    </row>
    <row r="61" spans="2:49" ht="16.399999999999999" customHeight="1" outlineLevel="1">
      <c r="B61" s="365" t="s">
        <v>86</v>
      </c>
      <c r="C61" s="369" t="s">
        <v>1</v>
      </c>
      <c r="D61" s="92" t="s">
        <v>150</v>
      </c>
      <c r="E61" s="92"/>
      <c r="F61" s="93"/>
      <c r="G61" s="93"/>
      <c r="H61" s="94" t="s">
        <v>149</v>
      </c>
      <c r="I61" s="178"/>
      <c r="J61" s="179"/>
      <c r="K61" s="179"/>
      <c r="L61" s="237">
        <f t="shared" si="18"/>
        <v>0</v>
      </c>
      <c r="M61" s="267"/>
      <c r="N61" s="268"/>
      <c r="O61" s="268"/>
      <c r="P61" s="269">
        <f t="shared" si="19"/>
        <v>0</v>
      </c>
      <c r="Q61" s="268"/>
      <c r="R61" s="268"/>
      <c r="S61" s="268"/>
      <c r="T61" s="269">
        <f t="shared" si="20"/>
        <v>0</v>
      </c>
      <c r="U61" s="268"/>
      <c r="V61" s="268"/>
      <c r="W61" s="268"/>
      <c r="X61" s="287">
        <f t="shared" si="21"/>
        <v>0</v>
      </c>
      <c r="Y61" s="181"/>
      <c r="Z61" s="181"/>
      <c r="AA61" s="181"/>
      <c r="AB61" s="184">
        <f t="shared" si="22"/>
        <v>0</v>
      </c>
      <c r="AC61" s="180"/>
      <c r="AD61" s="181"/>
      <c r="AE61" s="181"/>
      <c r="AF61" s="182">
        <f t="shared" si="23"/>
        <v>0</v>
      </c>
      <c r="AG61" s="181"/>
      <c r="AH61" s="181"/>
      <c r="AI61" s="181"/>
      <c r="AJ61" s="182">
        <f t="shared" si="24"/>
        <v>0</v>
      </c>
      <c r="AK61" s="181"/>
      <c r="AL61" s="181"/>
      <c r="AM61" s="181"/>
      <c r="AN61" s="183">
        <f t="shared" si="25"/>
        <v>0</v>
      </c>
      <c r="AO61" s="181"/>
      <c r="AP61" s="181"/>
      <c r="AQ61" s="181"/>
      <c r="AR61" s="184">
        <f t="shared" si="26"/>
        <v>0</v>
      </c>
      <c r="AS61" s="181"/>
      <c r="AT61" s="181"/>
      <c r="AU61" s="181"/>
      <c r="AV61" s="181"/>
      <c r="AW61" s="184">
        <f t="shared" ref="AW61:AW103" si="27">AS61+AT61+AU61+AV61</f>
        <v>0</v>
      </c>
    </row>
    <row r="62" spans="2:49" ht="16.399999999999999" customHeight="1" outlineLevel="1">
      <c r="B62" s="367"/>
      <c r="C62" s="370"/>
      <c r="D62" s="23" t="s">
        <v>150</v>
      </c>
      <c r="E62" s="23"/>
      <c r="F62" s="47"/>
      <c r="G62" s="47"/>
      <c r="H62" s="48" t="s">
        <v>149</v>
      </c>
      <c r="I62" s="54"/>
      <c r="J62" s="72"/>
      <c r="K62" s="77"/>
      <c r="L62" s="238">
        <f t="shared" ref="L62:L110" si="28">I62*J62*K62</f>
        <v>0</v>
      </c>
      <c r="M62" s="273"/>
      <c r="N62" s="274"/>
      <c r="O62" s="274"/>
      <c r="P62" s="275">
        <f t="shared" ref="P62:P110" si="29">M62+N62+O62</f>
        <v>0</v>
      </c>
      <c r="Q62" s="274"/>
      <c r="R62" s="274"/>
      <c r="S62" s="274"/>
      <c r="T62" s="275">
        <f t="shared" ref="T62:T110" si="30">Q62+R62+S62</f>
        <v>0</v>
      </c>
      <c r="U62" s="274"/>
      <c r="V62" s="274"/>
      <c r="W62" s="274"/>
      <c r="X62" s="284">
        <f t="shared" ref="X62:X110" si="31">U62+V62+W62</f>
        <v>0</v>
      </c>
      <c r="Y62" s="53"/>
      <c r="Z62" s="53"/>
      <c r="AA62" s="53"/>
      <c r="AB62" s="85">
        <f t="shared" ref="AB62:AB110" si="32">Y62+Z62+AA62</f>
        <v>0</v>
      </c>
      <c r="AC62" s="84"/>
      <c r="AD62" s="53"/>
      <c r="AE62" s="53"/>
      <c r="AF62" s="4">
        <f t="shared" si="23"/>
        <v>0</v>
      </c>
      <c r="AG62" s="53"/>
      <c r="AH62" s="53"/>
      <c r="AI62" s="53"/>
      <c r="AJ62" s="4">
        <f t="shared" si="24"/>
        <v>0</v>
      </c>
      <c r="AK62" s="53"/>
      <c r="AL62" s="53"/>
      <c r="AM62" s="53"/>
      <c r="AN62" s="7">
        <f t="shared" si="25"/>
        <v>0</v>
      </c>
      <c r="AO62" s="53"/>
      <c r="AP62" s="53"/>
      <c r="AQ62" s="53"/>
      <c r="AR62" s="85">
        <f t="shared" si="26"/>
        <v>0</v>
      </c>
      <c r="AS62" s="53"/>
      <c r="AT62" s="53"/>
      <c r="AU62" s="53"/>
      <c r="AV62" s="53"/>
      <c r="AW62" s="85">
        <f t="shared" si="27"/>
        <v>0</v>
      </c>
    </row>
    <row r="63" spans="2:49" ht="16.399999999999999" customHeight="1" outlineLevel="1">
      <c r="B63" s="367"/>
      <c r="C63" s="370"/>
      <c r="D63" s="23" t="s">
        <v>150</v>
      </c>
      <c r="E63" s="23"/>
      <c r="F63" s="47"/>
      <c r="G63" s="47"/>
      <c r="H63" s="48" t="s">
        <v>151</v>
      </c>
      <c r="I63" s="54"/>
      <c r="J63" s="72"/>
      <c r="K63" s="77"/>
      <c r="L63" s="238">
        <f t="shared" si="28"/>
        <v>0</v>
      </c>
      <c r="M63" s="273"/>
      <c r="N63" s="274"/>
      <c r="O63" s="274"/>
      <c r="P63" s="275">
        <f t="shared" si="29"/>
        <v>0</v>
      </c>
      <c r="Q63" s="274"/>
      <c r="R63" s="274"/>
      <c r="S63" s="274"/>
      <c r="T63" s="275">
        <f t="shared" si="30"/>
        <v>0</v>
      </c>
      <c r="U63" s="274"/>
      <c r="V63" s="274"/>
      <c r="W63" s="274"/>
      <c r="X63" s="284">
        <f t="shared" si="31"/>
        <v>0</v>
      </c>
      <c r="Y63" s="53"/>
      <c r="Z63" s="53"/>
      <c r="AA63" s="53"/>
      <c r="AB63" s="85">
        <f t="shared" si="32"/>
        <v>0</v>
      </c>
      <c r="AC63" s="84"/>
      <c r="AD63" s="53"/>
      <c r="AE63" s="53"/>
      <c r="AF63" s="4">
        <f t="shared" si="23"/>
        <v>0</v>
      </c>
      <c r="AG63" s="53"/>
      <c r="AH63" s="53"/>
      <c r="AI63" s="53"/>
      <c r="AJ63" s="4">
        <f t="shared" si="24"/>
        <v>0</v>
      </c>
      <c r="AK63" s="53"/>
      <c r="AL63" s="53"/>
      <c r="AM63" s="53"/>
      <c r="AN63" s="7">
        <f t="shared" si="25"/>
        <v>0</v>
      </c>
      <c r="AO63" s="53"/>
      <c r="AP63" s="53"/>
      <c r="AQ63" s="53"/>
      <c r="AR63" s="85">
        <f t="shared" si="26"/>
        <v>0</v>
      </c>
      <c r="AS63" s="53"/>
      <c r="AT63" s="53"/>
      <c r="AU63" s="53"/>
      <c r="AV63" s="53"/>
      <c r="AW63" s="85">
        <f t="shared" si="27"/>
        <v>0</v>
      </c>
    </row>
    <row r="64" spans="2:49" ht="16.399999999999999" customHeight="1" outlineLevel="1">
      <c r="B64" s="367"/>
      <c r="C64" s="370"/>
      <c r="D64" s="23" t="s">
        <v>150</v>
      </c>
      <c r="E64" s="23"/>
      <c r="F64" s="47"/>
      <c r="G64" s="47"/>
      <c r="H64" s="48" t="s">
        <v>152</v>
      </c>
      <c r="I64" s="54"/>
      <c r="J64" s="72"/>
      <c r="K64" s="77"/>
      <c r="L64" s="238">
        <f t="shared" si="28"/>
        <v>0</v>
      </c>
      <c r="M64" s="273"/>
      <c r="N64" s="274"/>
      <c r="O64" s="274"/>
      <c r="P64" s="275">
        <f t="shared" si="29"/>
        <v>0</v>
      </c>
      <c r="Q64" s="274"/>
      <c r="R64" s="274"/>
      <c r="S64" s="274"/>
      <c r="T64" s="275">
        <f t="shared" si="30"/>
        <v>0</v>
      </c>
      <c r="U64" s="274"/>
      <c r="V64" s="274"/>
      <c r="W64" s="274"/>
      <c r="X64" s="284">
        <f t="shared" si="31"/>
        <v>0</v>
      </c>
      <c r="Y64" s="53"/>
      <c r="Z64" s="53"/>
      <c r="AA64" s="53"/>
      <c r="AB64" s="85">
        <f t="shared" si="32"/>
        <v>0</v>
      </c>
      <c r="AC64" s="84"/>
      <c r="AD64" s="53"/>
      <c r="AE64" s="53"/>
      <c r="AF64" s="4">
        <f t="shared" si="23"/>
        <v>0</v>
      </c>
      <c r="AG64" s="53"/>
      <c r="AH64" s="53"/>
      <c r="AI64" s="53"/>
      <c r="AJ64" s="4">
        <f t="shared" si="24"/>
        <v>0</v>
      </c>
      <c r="AK64" s="53"/>
      <c r="AL64" s="53"/>
      <c r="AM64" s="53"/>
      <c r="AN64" s="7">
        <f t="shared" si="25"/>
        <v>0</v>
      </c>
      <c r="AO64" s="53"/>
      <c r="AP64" s="53"/>
      <c r="AQ64" s="53"/>
      <c r="AR64" s="85">
        <f t="shared" si="26"/>
        <v>0</v>
      </c>
      <c r="AS64" s="53"/>
      <c r="AT64" s="53"/>
      <c r="AU64" s="53"/>
      <c r="AV64" s="53"/>
      <c r="AW64" s="85">
        <f t="shared" si="27"/>
        <v>0</v>
      </c>
    </row>
    <row r="65" spans="2:49" s="2" customFormat="1" ht="16.399999999999999" customHeight="1" outlineLevel="1">
      <c r="B65" s="367"/>
      <c r="C65" s="370"/>
      <c r="D65" s="23" t="s">
        <v>150</v>
      </c>
      <c r="E65" s="24"/>
      <c r="F65" s="49"/>
      <c r="G65" s="49"/>
      <c r="H65" s="52" t="s">
        <v>153</v>
      </c>
      <c r="I65" s="55"/>
      <c r="J65" s="74"/>
      <c r="K65" s="79"/>
      <c r="L65" s="238">
        <f t="shared" si="28"/>
        <v>0</v>
      </c>
      <c r="M65" s="273"/>
      <c r="N65" s="274"/>
      <c r="O65" s="274"/>
      <c r="P65" s="281">
        <f t="shared" si="29"/>
        <v>0</v>
      </c>
      <c r="Q65" s="274"/>
      <c r="R65" s="274"/>
      <c r="S65" s="274"/>
      <c r="T65" s="281">
        <f t="shared" si="30"/>
        <v>0</v>
      </c>
      <c r="U65" s="274"/>
      <c r="V65" s="274"/>
      <c r="W65" s="274"/>
      <c r="X65" s="288">
        <f t="shared" si="31"/>
        <v>0</v>
      </c>
      <c r="Y65" s="53"/>
      <c r="Z65" s="53"/>
      <c r="AA65" s="53"/>
      <c r="AB65" s="86">
        <f t="shared" si="32"/>
        <v>0</v>
      </c>
      <c r="AC65" s="84"/>
      <c r="AD65" s="53"/>
      <c r="AE65" s="53"/>
      <c r="AF65" s="5">
        <f t="shared" si="23"/>
        <v>0</v>
      </c>
      <c r="AG65" s="53"/>
      <c r="AH65" s="53"/>
      <c r="AI65" s="53"/>
      <c r="AJ65" s="5">
        <f t="shared" si="24"/>
        <v>0</v>
      </c>
      <c r="AK65" s="53"/>
      <c r="AL65" s="53"/>
      <c r="AM65" s="53"/>
      <c r="AN65" s="12">
        <f t="shared" si="25"/>
        <v>0</v>
      </c>
      <c r="AO65" s="53"/>
      <c r="AP65" s="53"/>
      <c r="AQ65" s="53"/>
      <c r="AR65" s="86">
        <f t="shared" si="26"/>
        <v>0</v>
      </c>
      <c r="AS65" s="53"/>
      <c r="AT65" s="53"/>
      <c r="AU65" s="53"/>
      <c r="AV65" s="53"/>
      <c r="AW65" s="86">
        <f t="shared" si="27"/>
        <v>0</v>
      </c>
    </row>
    <row r="66" spans="2:49" ht="16.399999999999999" customHeight="1" outlineLevel="1">
      <c r="B66" s="367"/>
      <c r="C66" s="370"/>
      <c r="D66" s="23" t="s">
        <v>150</v>
      </c>
      <c r="E66" s="23"/>
      <c r="F66" s="47"/>
      <c r="G66" s="47"/>
      <c r="H66" s="48" t="s">
        <v>154</v>
      </c>
      <c r="I66" s="54"/>
      <c r="J66" s="72"/>
      <c r="K66" s="77"/>
      <c r="L66" s="238">
        <f t="shared" si="28"/>
        <v>0</v>
      </c>
      <c r="M66" s="273"/>
      <c r="N66" s="274"/>
      <c r="O66" s="274"/>
      <c r="P66" s="275">
        <f t="shared" si="29"/>
        <v>0</v>
      </c>
      <c r="Q66" s="274"/>
      <c r="R66" s="274"/>
      <c r="S66" s="274"/>
      <c r="T66" s="275">
        <f t="shared" si="30"/>
        <v>0</v>
      </c>
      <c r="U66" s="274"/>
      <c r="V66" s="274"/>
      <c r="W66" s="274"/>
      <c r="X66" s="284">
        <f t="shared" si="31"/>
        <v>0</v>
      </c>
      <c r="Y66" s="53"/>
      <c r="Z66" s="53"/>
      <c r="AA66" s="53"/>
      <c r="AB66" s="85">
        <f t="shared" si="32"/>
        <v>0</v>
      </c>
      <c r="AC66" s="84"/>
      <c r="AD66" s="53"/>
      <c r="AE66" s="53"/>
      <c r="AF66" s="4">
        <f t="shared" si="23"/>
        <v>0</v>
      </c>
      <c r="AG66" s="53"/>
      <c r="AH66" s="53"/>
      <c r="AI66" s="53"/>
      <c r="AJ66" s="4">
        <f t="shared" si="24"/>
        <v>0</v>
      </c>
      <c r="AK66" s="53"/>
      <c r="AL66" s="53"/>
      <c r="AM66" s="53"/>
      <c r="AN66" s="7">
        <f t="shared" si="25"/>
        <v>0</v>
      </c>
      <c r="AO66" s="53"/>
      <c r="AP66" s="53"/>
      <c r="AQ66" s="53"/>
      <c r="AR66" s="85">
        <f t="shared" si="26"/>
        <v>0</v>
      </c>
      <c r="AS66" s="53"/>
      <c r="AT66" s="53"/>
      <c r="AU66" s="53"/>
      <c r="AV66" s="53"/>
      <c r="AW66" s="85">
        <f t="shared" si="27"/>
        <v>0</v>
      </c>
    </row>
    <row r="67" spans="2:49" ht="16.399999999999999" customHeight="1" outlineLevel="1">
      <c r="B67" s="367"/>
      <c r="C67" s="370"/>
      <c r="D67" s="23" t="s">
        <v>155</v>
      </c>
      <c r="E67" s="25"/>
      <c r="F67" s="50"/>
      <c r="G67" s="50"/>
      <c r="H67" s="51"/>
      <c r="I67" s="56"/>
      <c r="J67" s="73"/>
      <c r="K67" s="78"/>
      <c r="L67" s="238">
        <f t="shared" si="28"/>
        <v>0</v>
      </c>
      <c r="M67" s="273"/>
      <c r="N67" s="274"/>
      <c r="O67" s="274"/>
      <c r="P67" s="275">
        <f t="shared" si="29"/>
        <v>0</v>
      </c>
      <c r="Q67" s="274"/>
      <c r="R67" s="274"/>
      <c r="S67" s="274"/>
      <c r="T67" s="275">
        <f t="shared" si="30"/>
        <v>0</v>
      </c>
      <c r="U67" s="274"/>
      <c r="V67" s="274"/>
      <c r="W67" s="274"/>
      <c r="X67" s="284">
        <f t="shared" si="31"/>
        <v>0</v>
      </c>
      <c r="Y67" s="53"/>
      <c r="Z67" s="53"/>
      <c r="AA67" s="53"/>
      <c r="AB67" s="85">
        <f t="shared" si="32"/>
        <v>0</v>
      </c>
      <c r="AC67" s="84"/>
      <c r="AD67" s="53"/>
      <c r="AE67" s="53"/>
      <c r="AF67" s="4">
        <f t="shared" si="23"/>
        <v>0</v>
      </c>
      <c r="AG67" s="53"/>
      <c r="AH67" s="53"/>
      <c r="AI67" s="53"/>
      <c r="AJ67" s="4">
        <f t="shared" si="24"/>
        <v>0</v>
      </c>
      <c r="AK67" s="53"/>
      <c r="AL67" s="53"/>
      <c r="AM67" s="53"/>
      <c r="AN67" s="7">
        <f t="shared" si="25"/>
        <v>0</v>
      </c>
      <c r="AO67" s="53"/>
      <c r="AP67" s="53"/>
      <c r="AQ67" s="53"/>
      <c r="AR67" s="85">
        <f t="shared" si="26"/>
        <v>0</v>
      </c>
      <c r="AS67" s="53"/>
      <c r="AT67" s="53"/>
      <c r="AU67" s="53"/>
      <c r="AV67" s="53"/>
      <c r="AW67" s="85">
        <f t="shared" si="27"/>
        <v>0</v>
      </c>
    </row>
    <row r="68" spans="2:49" ht="16.399999999999999" customHeight="1" outlineLevel="1">
      <c r="B68" s="367"/>
      <c r="C68" s="370"/>
      <c r="D68" s="23" t="s">
        <v>156</v>
      </c>
      <c r="E68" s="25"/>
      <c r="F68" s="50"/>
      <c r="G68" s="50"/>
      <c r="H68" s="51"/>
      <c r="I68" s="56"/>
      <c r="J68" s="73"/>
      <c r="K68" s="78"/>
      <c r="L68" s="238">
        <f t="shared" ref="L68:L109" si="33">I68*J68*K68</f>
        <v>0</v>
      </c>
      <c r="M68" s="273"/>
      <c r="N68" s="274"/>
      <c r="O68" s="274"/>
      <c r="P68" s="275">
        <f t="shared" ref="P68:P109" si="34">M68+N68+O68</f>
        <v>0</v>
      </c>
      <c r="Q68" s="274"/>
      <c r="R68" s="274"/>
      <c r="S68" s="274"/>
      <c r="T68" s="275">
        <f t="shared" ref="T68:T109" si="35">Q68+R68+S68</f>
        <v>0</v>
      </c>
      <c r="U68" s="274"/>
      <c r="V68" s="274"/>
      <c r="W68" s="274"/>
      <c r="X68" s="284">
        <f t="shared" ref="X68:X109" si="36">U68+V68+W68</f>
        <v>0</v>
      </c>
      <c r="Y68" s="53"/>
      <c r="Z68" s="53"/>
      <c r="AA68" s="53"/>
      <c r="AB68" s="85">
        <f t="shared" ref="AB68:AB109" si="37">Y68+Z68+AA68</f>
        <v>0</v>
      </c>
      <c r="AC68" s="84"/>
      <c r="AD68" s="53"/>
      <c r="AE68" s="53"/>
      <c r="AF68" s="4">
        <f t="shared" si="23"/>
        <v>0</v>
      </c>
      <c r="AG68" s="53"/>
      <c r="AH68" s="53"/>
      <c r="AI68" s="53"/>
      <c r="AJ68" s="4">
        <f t="shared" si="24"/>
        <v>0</v>
      </c>
      <c r="AK68" s="53"/>
      <c r="AL68" s="53"/>
      <c r="AM68" s="53"/>
      <c r="AN68" s="7">
        <f t="shared" si="25"/>
        <v>0</v>
      </c>
      <c r="AO68" s="53"/>
      <c r="AP68" s="53"/>
      <c r="AQ68" s="53"/>
      <c r="AR68" s="85">
        <f t="shared" si="26"/>
        <v>0</v>
      </c>
      <c r="AS68" s="53"/>
      <c r="AT68" s="53"/>
      <c r="AU68" s="53"/>
      <c r="AV68" s="53"/>
      <c r="AW68" s="85">
        <f t="shared" si="27"/>
        <v>0</v>
      </c>
    </row>
    <row r="69" spans="2:49" ht="16.399999999999999" customHeight="1" outlineLevel="1">
      <c r="B69" s="367"/>
      <c r="C69" s="370"/>
      <c r="D69" s="23" t="s">
        <v>148</v>
      </c>
      <c r="E69" s="25"/>
      <c r="F69" s="50"/>
      <c r="G69" s="50"/>
      <c r="H69" s="51"/>
      <c r="I69" s="56"/>
      <c r="J69" s="73"/>
      <c r="K69" s="78"/>
      <c r="L69" s="238">
        <f t="shared" si="33"/>
        <v>0</v>
      </c>
      <c r="M69" s="273"/>
      <c r="N69" s="274"/>
      <c r="O69" s="274"/>
      <c r="P69" s="275">
        <f t="shared" si="34"/>
        <v>0</v>
      </c>
      <c r="Q69" s="274"/>
      <c r="R69" s="274"/>
      <c r="S69" s="274"/>
      <c r="T69" s="275">
        <f t="shared" si="35"/>
        <v>0</v>
      </c>
      <c r="U69" s="274"/>
      <c r="V69" s="274"/>
      <c r="W69" s="274"/>
      <c r="X69" s="284">
        <f t="shared" si="36"/>
        <v>0</v>
      </c>
      <c r="Y69" s="53"/>
      <c r="Z69" s="53"/>
      <c r="AA69" s="53"/>
      <c r="AB69" s="85">
        <f t="shared" si="37"/>
        <v>0</v>
      </c>
      <c r="AC69" s="84"/>
      <c r="AD69" s="53"/>
      <c r="AE69" s="53"/>
      <c r="AF69" s="4">
        <f t="shared" si="23"/>
        <v>0</v>
      </c>
      <c r="AG69" s="53"/>
      <c r="AH69" s="53"/>
      <c r="AI69" s="53"/>
      <c r="AJ69" s="4">
        <f t="shared" si="24"/>
        <v>0</v>
      </c>
      <c r="AK69" s="53"/>
      <c r="AL69" s="53"/>
      <c r="AM69" s="53"/>
      <c r="AN69" s="7">
        <f t="shared" si="25"/>
        <v>0</v>
      </c>
      <c r="AO69" s="53"/>
      <c r="AP69" s="53"/>
      <c r="AQ69" s="53"/>
      <c r="AR69" s="85">
        <f t="shared" si="26"/>
        <v>0</v>
      </c>
      <c r="AS69" s="53"/>
      <c r="AT69" s="53"/>
      <c r="AU69" s="53"/>
      <c r="AV69" s="53"/>
      <c r="AW69" s="85">
        <f t="shared" si="27"/>
        <v>0</v>
      </c>
    </row>
    <row r="70" spans="2:49" ht="16.399999999999999" customHeight="1" outlineLevel="1">
      <c r="B70" s="367"/>
      <c r="C70" s="370"/>
      <c r="D70" s="23" t="s">
        <v>157</v>
      </c>
      <c r="E70" s="25"/>
      <c r="F70" s="50"/>
      <c r="G70" s="50"/>
      <c r="H70" s="51"/>
      <c r="I70" s="56"/>
      <c r="J70" s="73"/>
      <c r="K70" s="78"/>
      <c r="L70" s="238">
        <f t="shared" si="33"/>
        <v>0</v>
      </c>
      <c r="M70" s="273"/>
      <c r="N70" s="274"/>
      <c r="O70" s="274"/>
      <c r="P70" s="275">
        <f t="shared" si="34"/>
        <v>0</v>
      </c>
      <c r="Q70" s="274"/>
      <c r="R70" s="274"/>
      <c r="S70" s="274"/>
      <c r="T70" s="275">
        <f t="shared" si="35"/>
        <v>0</v>
      </c>
      <c r="U70" s="274"/>
      <c r="V70" s="274"/>
      <c r="W70" s="274"/>
      <c r="X70" s="284">
        <f t="shared" si="36"/>
        <v>0</v>
      </c>
      <c r="Y70" s="53"/>
      <c r="Z70" s="53"/>
      <c r="AA70" s="53"/>
      <c r="AB70" s="85">
        <f t="shared" si="37"/>
        <v>0</v>
      </c>
      <c r="AC70" s="84"/>
      <c r="AD70" s="53"/>
      <c r="AE70" s="53"/>
      <c r="AF70" s="4">
        <f t="shared" si="23"/>
        <v>0</v>
      </c>
      <c r="AG70" s="53"/>
      <c r="AH70" s="53"/>
      <c r="AI70" s="53"/>
      <c r="AJ70" s="4">
        <f t="shared" si="24"/>
        <v>0</v>
      </c>
      <c r="AK70" s="53"/>
      <c r="AL70" s="53"/>
      <c r="AM70" s="53"/>
      <c r="AN70" s="7">
        <f t="shared" si="25"/>
        <v>0</v>
      </c>
      <c r="AO70" s="53"/>
      <c r="AP70" s="53"/>
      <c r="AQ70" s="53"/>
      <c r="AR70" s="85">
        <f t="shared" si="26"/>
        <v>0</v>
      </c>
      <c r="AS70" s="53"/>
      <c r="AT70" s="53"/>
      <c r="AU70" s="53"/>
      <c r="AV70" s="53"/>
      <c r="AW70" s="85">
        <f t="shared" si="27"/>
        <v>0</v>
      </c>
    </row>
    <row r="71" spans="2:49" ht="16.399999999999999" customHeight="1" outlineLevel="1">
      <c r="B71" s="367"/>
      <c r="C71" s="370"/>
      <c r="D71" s="23" t="s">
        <v>158</v>
      </c>
      <c r="E71" s="25"/>
      <c r="F71" s="50"/>
      <c r="G71" s="50"/>
      <c r="H71" s="51"/>
      <c r="I71" s="56"/>
      <c r="J71" s="73"/>
      <c r="K71" s="78"/>
      <c r="L71" s="238">
        <f t="shared" si="33"/>
        <v>0</v>
      </c>
      <c r="M71" s="273"/>
      <c r="N71" s="274"/>
      <c r="O71" s="274"/>
      <c r="P71" s="275">
        <f t="shared" si="34"/>
        <v>0</v>
      </c>
      <c r="Q71" s="274"/>
      <c r="R71" s="274"/>
      <c r="S71" s="274"/>
      <c r="T71" s="275">
        <f t="shared" si="35"/>
        <v>0</v>
      </c>
      <c r="U71" s="274"/>
      <c r="V71" s="274"/>
      <c r="W71" s="274"/>
      <c r="X71" s="284">
        <f t="shared" si="36"/>
        <v>0</v>
      </c>
      <c r="Y71" s="53"/>
      <c r="Z71" s="53"/>
      <c r="AA71" s="53"/>
      <c r="AB71" s="85">
        <f t="shared" si="37"/>
        <v>0</v>
      </c>
      <c r="AC71" s="84"/>
      <c r="AD71" s="53"/>
      <c r="AE71" s="53"/>
      <c r="AF71" s="4">
        <f t="shared" si="23"/>
        <v>0</v>
      </c>
      <c r="AG71" s="53"/>
      <c r="AH71" s="53"/>
      <c r="AI71" s="53"/>
      <c r="AJ71" s="4">
        <f t="shared" si="24"/>
        <v>0</v>
      </c>
      <c r="AK71" s="53"/>
      <c r="AL71" s="53"/>
      <c r="AM71" s="53"/>
      <c r="AN71" s="7">
        <f t="shared" si="25"/>
        <v>0</v>
      </c>
      <c r="AO71" s="53"/>
      <c r="AP71" s="53"/>
      <c r="AQ71" s="53"/>
      <c r="AR71" s="85">
        <f t="shared" si="26"/>
        <v>0</v>
      </c>
      <c r="AS71" s="53"/>
      <c r="AT71" s="53"/>
      <c r="AU71" s="53"/>
      <c r="AV71" s="53"/>
      <c r="AW71" s="85">
        <f t="shared" si="27"/>
        <v>0</v>
      </c>
    </row>
    <row r="72" spans="2:49" ht="16.399999999999999" customHeight="1" outlineLevel="1">
      <c r="B72" s="367"/>
      <c r="C72" s="370"/>
      <c r="D72" s="23" t="s">
        <v>47</v>
      </c>
      <c r="E72" s="25"/>
      <c r="F72" s="50"/>
      <c r="G72" s="50"/>
      <c r="H72" s="51"/>
      <c r="I72" s="56"/>
      <c r="J72" s="73"/>
      <c r="K72" s="78"/>
      <c r="L72" s="238">
        <f t="shared" si="33"/>
        <v>0</v>
      </c>
      <c r="M72" s="273"/>
      <c r="N72" s="274"/>
      <c r="O72" s="274"/>
      <c r="P72" s="275">
        <f t="shared" si="34"/>
        <v>0</v>
      </c>
      <c r="Q72" s="274"/>
      <c r="R72" s="274"/>
      <c r="S72" s="274"/>
      <c r="T72" s="275">
        <f t="shared" si="35"/>
        <v>0</v>
      </c>
      <c r="U72" s="274"/>
      <c r="V72" s="274"/>
      <c r="W72" s="274"/>
      <c r="X72" s="284">
        <f t="shared" si="36"/>
        <v>0</v>
      </c>
      <c r="Y72" s="53"/>
      <c r="Z72" s="53"/>
      <c r="AA72" s="53"/>
      <c r="AB72" s="85">
        <f t="shared" si="37"/>
        <v>0</v>
      </c>
      <c r="AC72" s="84"/>
      <c r="AD72" s="53"/>
      <c r="AE72" s="53"/>
      <c r="AF72" s="4">
        <f t="shared" si="23"/>
        <v>0</v>
      </c>
      <c r="AG72" s="53"/>
      <c r="AH72" s="53"/>
      <c r="AI72" s="53"/>
      <c r="AJ72" s="4">
        <f t="shared" si="24"/>
        <v>0</v>
      </c>
      <c r="AK72" s="53"/>
      <c r="AL72" s="53"/>
      <c r="AM72" s="53"/>
      <c r="AN72" s="7">
        <f t="shared" si="25"/>
        <v>0</v>
      </c>
      <c r="AO72" s="53"/>
      <c r="AP72" s="53"/>
      <c r="AQ72" s="53"/>
      <c r="AR72" s="85">
        <f t="shared" si="26"/>
        <v>0</v>
      </c>
      <c r="AS72" s="53"/>
      <c r="AT72" s="53"/>
      <c r="AU72" s="53"/>
      <c r="AV72" s="53"/>
      <c r="AW72" s="85">
        <f t="shared" si="27"/>
        <v>0</v>
      </c>
    </row>
    <row r="73" spans="2:49" ht="16.399999999999999" customHeight="1" outlineLevel="1">
      <c r="B73" s="367"/>
      <c r="C73" s="370"/>
      <c r="D73" s="23" t="s">
        <v>50</v>
      </c>
      <c r="E73" s="25"/>
      <c r="F73" s="50"/>
      <c r="G73" s="50"/>
      <c r="H73" s="51"/>
      <c r="I73" s="56"/>
      <c r="J73" s="73"/>
      <c r="K73" s="78"/>
      <c r="L73" s="238">
        <f t="shared" si="33"/>
        <v>0</v>
      </c>
      <c r="M73" s="273"/>
      <c r="N73" s="274"/>
      <c r="O73" s="274"/>
      <c r="P73" s="275">
        <f t="shared" si="34"/>
        <v>0</v>
      </c>
      <c r="Q73" s="274"/>
      <c r="R73" s="274"/>
      <c r="S73" s="274"/>
      <c r="T73" s="275">
        <f t="shared" si="35"/>
        <v>0</v>
      </c>
      <c r="U73" s="274"/>
      <c r="V73" s="274"/>
      <c r="W73" s="274"/>
      <c r="X73" s="284">
        <f t="shared" si="36"/>
        <v>0</v>
      </c>
      <c r="Y73" s="53"/>
      <c r="Z73" s="53"/>
      <c r="AA73" s="53"/>
      <c r="AB73" s="85">
        <f t="shared" si="37"/>
        <v>0</v>
      </c>
      <c r="AC73" s="84"/>
      <c r="AD73" s="53"/>
      <c r="AE73" s="53"/>
      <c r="AF73" s="4">
        <f t="shared" si="23"/>
        <v>0</v>
      </c>
      <c r="AG73" s="53"/>
      <c r="AH73" s="53"/>
      <c r="AI73" s="53"/>
      <c r="AJ73" s="4">
        <f t="shared" si="24"/>
        <v>0</v>
      </c>
      <c r="AK73" s="53"/>
      <c r="AL73" s="53"/>
      <c r="AM73" s="53"/>
      <c r="AN73" s="7">
        <f t="shared" si="25"/>
        <v>0</v>
      </c>
      <c r="AO73" s="53"/>
      <c r="AP73" s="53"/>
      <c r="AQ73" s="53"/>
      <c r="AR73" s="85">
        <f t="shared" si="26"/>
        <v>0</v>
      </c>
      <c r="AS73" s="53"/>
      <c r="AT73" s="53"/>
      <c r="AU73" s="53"/>
      <c r="AV73" s="53"/>
      <c r="AW73" s="85">
        <f t="shared" si="27"/>
        <v>0</v>
      </c>
    </row>
    <row r="74" spans="2:49" ht="16.399999999999999" customHeight="1" outlineLevel="1">
      <c r="B74" s="367"/>
      <c r="C74" s="370"/>
      <c r="D74" s="23" t="s">
        <v>50</v>
      </c>
      <c r="E74" s="25"/>
      <c r="F74" s="50"/>
      <c r="G74" s="50"/>
      <c r="H74" s="51"/>
      <c r="I74" s="56"/>
      <c r="J74" s="73"/>
      <c r="K74" s="78"/>
      <c r="L74" s="238">
        <f t="shared" si="33"/>
        <v>0</v>
      </c>
      <c r="M74" s="273"/>
      <c r="N74" s="274"/>
      <c r="O74" s="274"/>
      <c r="P74" s="275">
        <f t="shared" si="34"/>
        <v>0</v>
      </c>
      <c r="Q74" s="274"/>
      <c r="R74" s="274"/>
      <c r="S74" s="274"/>
      <c r="T74" s="275">
        <f t="shared" si="35"/>
        <v>0</v>
      </c>
      <c r="U74" s="274"/>
      <c r="V74" s="274"/>
      <c r="W74" s="274"/>
      <c r="X74" s="284">
        <f t="shared" si="36"/>
        <v>0</v>
      </c>
      <c r="Y74" s="53"/>
      <c r="Z74" s="53"/>
      <c r="AA74" s="53"/>
      <c r="AB74" s="85">
        <f t="shared" si="37"/>
        <v>0</v>
      </c>
      <c r="AC74" s="84"/>
      <c r="AD74" s="53"/>
      <c r="AE74" s="53"/>
      <c r="AF74" s="4">
        <f t="shared" si="23"/>
        <v>0</v>
      </c>
      <c r="AG74" s="53"/>
      <c r="AH74" s="53"/>
      <c r="AI74" s="53"/>
      <c r="AJ74" s="4">
        <f t="shared" si="24"/>
        <v>0</v>
      </c>
      <c r="AK74" s="53"/>
      <c r="AL74" s="53"/>
      <c r="AM74" s="53"/>
      <c r="AN74" s="7">
        <f t="shared" si="25"/>
        <v>0</v>
      </c>
      <c r="AO74" s="53"/>
      <c r="AP74" s="53"/>
      <c r="AQ74" s="53"/>
      <c r="AR74" s="85">
        <f t="shared" si="26"/>
        <v>0</v>
      </c>
      <c r="AS74" s="53"/>
      <c r="AT74" s="53"/>
      <c r="AU74" s="53"/>
      <c r="AV74" s="53"/>
      <c r="AW74" s="85">
        <f t="shared" si="27"/>
        <v>0</v>
      </c>
    </row>
    <row r="75" spans="2:49" ht="16.399999999999999" customHeight="1" outlineLevel="1">
      <c r="B75" s="367"/>
      <c r="C75" s="370"/>
      <c r="D75" s="23"/>
      <c r="E75" s="25"/>
      <c r="F75" s="50"/>
      <c r="G75" s="50"/>
      <c r="H75" s="51"/>
      <c r="I75" s="56"/>
      <c r="J75" s="73"/>
      <c r="K75" s="78"/>
      <c r="L75" s="238">
        <f t="shared" si="33"/>
        <v>0</v>
      </c>
      <c r="M75" s="273"/>
      <c r="N75" s="274"/>
      <c r="O75" s="274"/>
      <c r="P75" s="275">
        <f t="shared" si="34"/>
        <v>0</v>
      </c>
      <c r="Q75" s="274"/>
      <c r="R75" s="274"/>
      <c r="S75" s="274"/>
      <c r="T75" s="275">
        <f t="shared" si="35"/>
        <v>0</v>
      </c>
      <c r="U75" s="274"/>
      <c r="V75" s="274"/>
      <c r="W75" s="274"/>
      <c r="X75" s="284">
        <f t="shared" si="36"/>
        <v>0</v>
      </c>
      <c r="Y75" s="53"/>
      <c r="Z75" s="53"/>
      <c r="AA75" s="53"/>
      <c r="AB75" s="85">
        <f t="shared" si="37"/>
        <v>0</v>
      </c>
      <c r="AC75" s="84"/>
      <c r="AD75" s="53"/>
      <c r="AE75" s="53"/>
      <c r="AF75" s="4">
        <f t="shared" si="23"/>
        <v>0</v>
      </c>
      <c r="AG75" s="53"/>
      <c r="AH75" s="53"/>
      <c r="AI75" s="53"/>
      <c r="AJ75" s="4">
        <f t="shared" si="24"/>
        <v>0</v>
      </c>
      <c r="AK75" s="53"/>
      <c r="AL75" s="53"/>
      <c r="AM75" s="53"/>
      <c r="AN75" s="7">
        <f t="shared" si="25"/>
        <v>0</v>
      </c>
      <c r="AO75" s="53"/>
      <c r="AP75" s="53"/>
      <c r="AQ75" s="53"/>
      <c r="AR75" s="85">
        <f t="shared" si="26"/>
        <v>0</v>
      </c>
      <c r="AS75" s="53"/>
      <c r="AT75" s="53"/>
      <c r="AU75" s="53"/>
      <c r="AV75" s="53"/>
      <c r="AW75" s="85">
        <f t="shared" si="27"/>
        <v>0</v>
      </c>
    </row>
    <row r="76" spans="2:49" ht="16.399999999999999" customHeight="1" outlineLevel="1">
      <c r="B76" s="367"/>
      <c r="C76" s="370"/>
      <c r="D76" s="23"/>
      <c r="E76" s="25"/>
      <c r="F76" s="50"/>
      <c r="G76" s="50"/>
      <c r="H76" s="51"/>
      <c r="I76" s="56"/>
      <c r="J76" s="73"/>
      <c r="K76" s="78"/>
      <c r="L76" s="238">
        <f t="shared" si="33"/>
        <v>0</v>
      </c>
      <c r="M76" s="273"/>
      <c r="N76" s="274"/>
      <c r="O76" s="274"/>
      <c r="P76" s="275">
        <f t="shared" si="34"/>
        <v>0</v>
      </c>
      <c r="Q76" s="274"/>
      <c r="R76" s="274"/>
      <c r="S76" s="274"/>
      <c r="T76" s="275">
        <f t="shared" si="35"/>
        <v>0</v>
      </c>
      <c r="U76" s="274"/>
      <c r="V76" s="274"/>
      <c r="W76" s="274"/>
      <c r="X76" s="284">
        <f t="shared" si="36"/>
        <v>0</v>
      </c>
      <c r="Y76" s="53"/>
      <c r="Z76" s="53"/>
      <c r="AA76" s="53"/>
      <c r="AB76" s="85">
        <f t="shared" si="37"/>
        <v>0</v>
      </c>
      <c r="AC76" s="84"/>
      <c r="AD76" s="53"/>
      <c r="AE76" s="53"/>
      <c r="AF76" s="4">
        <f t="shared" si="23"/>
        <v>0</v>
      </c>
      <c r="AG76" s="53"/>
      <c r="AH76" s="53"/>
      <c r="AI76" s="53"/>
      <c r="AJ76" s="4">
        <f t="shared" si="24"/>
        <v>0</v>
      </c>
      <c r="AK76" s="53"/>
      <c r="AL76" s="53"/>
      <c r="AM76" s="53"/>
      <c r="AN76" s="7">
        <f t="shared" si="25"/>
        <v>0</v>
      </c>
      <c r="AO76" s="53"/>
      <c r="AP76" s="53"/>
      <c r="AQ76" s="53"/>
      <c r="AR76" s="85">
        <f t="shared" si="26"/>
        <v>0</v>
      </c>
      <c r="AS76" s="53"/>
      <c r="AT76" s="53"/>
      <c r="AU76" s="53"/>
      <c r="AV76" s="53"/>
      <c r="AW76" s="85">
        <f t="shared" si="27"/>
        <v>0</v>
      </c>
    </row>
    <row r="77" spans="2:49" ht="16.399999999999999" customHeight="1" outlineLevel="1">
      <c r="B77" s="367"/>
      <c r="C77" s="370"/>
      <c r="D77" s="23"/>
      <c r="E77" s="25"/>
      <c r="F77" s="50"/>
      <c r="G77" s="50"/>
      <c r="H77" s="51"/>
      <c r="I77" s="56"/>
      <c r="J77" s="73"/>
      <c r="K77" s="78"/>
      <c r="L77" s="238">
        <f t="shared" si="33"/>
        <v>0</v>
      </c>
      <c r="M77" s="273"/>
      <c r="N77" s="274"/>
      <c r="O77" s="274"/>
      <c r="P77" s="275">
        <f t="shared" si="34"/>
        <v>0</v>
      </c>
      <c r="Q77" s="274"/>
      <c r="R77" s="274"/>
      <c r="S77" s="274"/>
      <c r="T77" s="275">
        <f t="shared" si="35"/>
        <v>0</v>
      </c>
      <c r="U77" s="274"/>
      <c r="V77" s="274"/>
      <c r="W77" s="274"/>
      <c r="X77" s="284">
        <f t="shared" si="36"/>
        <v>0</v>
      </c>
      <c r="Y77" s="53"/>
      <c r="Z77" s="53"/>
      <c r="AA77" s="53"/>
      <c r="AB77" s="85">
        <f t="shared" si="37"/>
        <v>0</v>
      </c>
      <c r="AC77" s="84"/>
      <c r="AD77" s="53"/>
      <c r="AE77" s="53"/>
      <c r="AF77" s="4">
        <f t="shared" si="23"/>
        <v>0</v>
      </c>
      <c r="AG77" s="53"/>
      <c r="AH77" s="53"/>
      <c r="AI77" s="53"/>
      <c r="AJ77" s="4">
        <f t="shared" si="24"/>
        <v>0</v>
      </c>
      <c r="AK77" s="53"/>
      <c r="AL77" s="53"/>
      <c r="AM77" s="53"/>
      <c r="AN77" s="7">
        <f t="shared" si="25"/>
        <v>0</v>
      </c>
      <c r="AO77" s="53"/>
      <c r="AP77" s="53"/>
      <c r="AQ77" s="53"/>
      <c r="AR77" s="85">
        <f t="shared" si="26"/>
        <v>0</v>
      </c>
      <c r="AS77" s="53"/>
      <c r="AT77" s="53"/>
      <c r="AU77" s="53"/>
      <c r="AV77" s="53"/>
      <c r="AW77" s="85">
        <f t="shared" si="27"/>
        <v>0</v>
      </c>
    </row>
    <row r="78" spans="2:49" ht="16.399999999999999" customHeight="1" outlineLevel="1">
      <c r="B78" s="367"/>
      <c r="C78" s="370"/>
      <c r="D78" s="23"/>
      <c r="E78" s="25"/>
      <c r="F78" s="50"/>
      <c r="G78" s="50"/>
      <c r="H78" s="51"/>
      <c r="I78" s="56"/>
      <c r="J78" s="73"/>
      <c r="K78" s="78"/>
      <c r="L78" s="238">
        <f t="shared" si="33"/>
        <v>0</v>
      </c>
      <c r="M78" s="273"/>
      <c r="N78" s="274"/>
      <c r="O78" s="274"/>
      <c r="P78" s="275">
        <f t="shared" si="34"/>
        <v>0</v>
      </c>
      <c r="Q78" s="274"/>
      <c r="R78" s="274"/>
      <c r="S78" s="274"/>
      <c r="T78" s="275">
        <f t="shared" si="35"/>
        <v>0</v>
      </c>
      <c r="U78" s="274"/>
      <c r="V78" s="274"/>
      <c r="W78" s="274"/>
      <c r="X78" s="284">
        <f t="shared" si="36"/>
        <v>0</v>
      </c>
      <c r="Y78" s="53"/>
      <c r="Z78" s="53"/>
      <c r="AA78" s="53"/>
      <c r="AB78" s="85">
        <f t="shared" si="37"/>
        <v>0</v>
      </c>
      <c r="AC78" s="84"/>
      <c r="AD78" s="53"/>
      <c r="AE78" s="53"/>
      <c r="AF78" s="4">
        <f t="shared" si="23"/>
        <v>0</v>
      </c>
      <c r="AG78" s="53"/>
      <c r="AH78" s="53"/>
      <c r="AI78" s="53"/>
      <c r="AJ78" s="4">
        <f t="shared" si="24"/>
        <v>0</v>
      </c>
      <c r="AK78" s="53"/>
      <c r="AL78" s="53"/>
      <c r="AM78" s="53"/>
      <c r="AN78" s="7">
        <f t="shared" si="25"/>
        <v>0</v>
      </c>
      <c r="AO78" s="53"/>
      <c r="AP78" s="53"/>
      <c r="AQ78" s="53"/>
      <c r="AR78" s="85">
        <f t="shared" si="26"/>
        <v>0</v>
      </c>
      <c r="AS78" s="53"/>
      <c r="AT78" s="53"/>
      <c r="AU78" s="53"/>
      <c r="AV78" s="53"/>
      <c r="AW78" s="85">
        <f t="shared" si="27"/>
        <v>0</v>
      </c>
    </row>
    <row r="79" spans="2:49" ht="16.399999999999999" customHeight="1" outlineLevel="1">
      <c r="B79" s="367"/>
      <c r="C79" s="370"/>
      <c r="D79" s="23"/>
      <c r="E79" s="25"/>
      <c r="F79" s="50"/>
      <c r="G79" s="50"/>
      <c r="H79" s="51"/>
      <c r="I79" s="56"/>
      <c r="J79" s="73"/>
      <c r="K79" s="78"/>
      <c r="L79" s="238">
        <f t="shared" si="33"/>
        <v>0</v>
      </c>
      <c r="M79" s="273"/>
      <c r="N79" s="274"/>
      <c r="O79" s="274"/>
      <c r="P79" s="275">
        <f t="shared" si="34"/>
        <v>0</v>
      </c>
      <c r="Q79" s="274"/>
      <c r="R79" s="274"/>
      <c r="S79" s="274"/>
      <c r="T79" s="275">
        <f t="shared" si="35"/>
        <v>0</v>
      </c>
      <c r="U79" s="274"/>
      <c r="V79" s="274"/>
      <c r="W79" s="274"/>
      <c r="X79" s="284">
        <f t="shared" si="36"/>
        <v>0</v>
      </c>
      <c r="Y79" s="53"/>
      <c r="Z79" s="53"/>
      <c r="AA79" s="53"/>
      <c r="AB79" s="85">
        <f t="shared" si="37"/>
        <v>0</v>
      </c>
      <c r="AC79" s="84"/>
      <c r="AD79" s="53"/>
      <c r="AE79" s="53"/>
      <c r="AF79" s="4">
        <f t="shared" si="23"/>
        <v>0</v>
      </c>
      <c r="AG79" s="53"/>
      <c r="AH79" s="53"/>
      <c r="AI79" s="53"/>
      <c r="AJ79" s="4">
        <f t="shared" si="24"/>
        <v>0</v>
      </c>
      <c r="AK79" s="53"/>
      <c r="AL79" s="53"/>
      <c r="AM79" s="53"/>
      <c r="AN79" s="7">
        <f t="shared" si="25"/>
        <v>0</v>
      </c>
      <c r="AO79" s="53"/>
      <c r="AP79" s="53"/>
      <c r="AQ79" s="53"/>
      <c r="AR79" s="85">
        <f t="shared" si="26"/>
        <v>0</v>
      </c>
      <c r="AS79" s="53"/>
      <c r="AT79" s="53"/>
      <c r="AU79" s="53"/>
      <c r="AV79" s="53"/>
      <c r="AW79" s="85">
        <f t="shared" si="27"/>
        <v>0</v>
      </c>
    </row>
    <row r="80" spans="2:49" ht="16.399999999999999" customHeight="1" outlineLevel="1">
      <c r="B80" s="367"/>
      <c r="C80" s="370"/>
      <c r="D80" s="23"/>
      <c r="E80" s="25"/>
      <c r="F80" s="50"/>
      <c r="G80" s="50"/>
      <c r="H80" s="51"/>
      <c r="I80" s="56"/>
      <c r="J80" s="73"/>
      <c r="K80" s="78"/>
      <c r="L80" s="238">
        <f t="shared" si="33"/>
        <v>0</v>
      </c>
      <c r="M80" s="273"/>
      <c r="N80" s="274"/>
      <c r="O80" s="274"/>
      <c r="P80" s="275">
        <f t="shared" si="34"/>
        <v>0</v>
      </c>
      <c r="Q80" s="274"/>
      <c r="R80" s="274"/>
      <c r="S80" s="274"/>
      <c r="T80" s="275">
        <f t="shared" si="35"/>
        <v>0</v>
      </c>
      <c r="U80" s="274"/>
      <c r="V80" s="274"/>
      <c r="W80" s="274"/>
      <c r="X80" s="284">
        <f t="shared" si="36"/>
        <v>0</v>
      </c>
      <c r="Y80" s="53"/>
      <c r="Z80" s="53"/>
      <c r="AA80" s="53"/>
      <c r="AB80" s="85">
        <f t="shared" si="37"/>
        <v>0</v>
      </c>
      <c r="AC80" s="84"/>
      <c r="AD80" s="53"/>
      <c r="AE80" s="53"/>
      <c r="AF80" s="4">
        <f t="shared" si="23"/>
        <v>0</v>
      </c>
      <c r="AG80" s="53"/>
      <c r="AH80" s="53"/>
      <c r="AI80" s="53"/>
      <c r="AJ80" s="4">
        <f t="shared" si="24"/>
        <v>0</v>
      </c>
      <c r="AK80" s="53"/>
      <c r="AL80" s="53"/>
      <c r="AM80" s="53"/>
      <c r="AN80" s="7">
        <f t="shared" si="25"/>
        <v>0</v>
      </c>
      <c r="AO80" s="53"/>
      <c r="AP80" s="53"/>
      <c r="AQ80" s="53"/>
      <c r="AR80" s="85">
        <f t="shared" si="26"/>
        <v>0</v>
      </c>
      <c r="AS80" s="53"/>
      <c r="AT80" s="53"/>
      <c r="AU80" s="53"/>
      <c r="AV80" s="53"/>
      <c r="AW80" s="85">
        <f t="shared" si="27"/>
        <v>0</v>
      </c>
    </row>
    <row r="81" spans="2:49" ht="16.399999999999999" customHeight="1" outlineLevel="1">
      <c r="B81" s="367"/>
      <c r="C81" s="370"/>
      <c r="D81" s="23"/>
      <c r="E81" s="25"/>
      <c r="F81" s="50"/>
      <c r="G81" s="50"/>
      <c r="H81" s="51"/>
      <c r="I81" s="56"/>
      <c r="J81" s="73"/>
      <c r="K81" s="78"/>
      <c r="L81" s="238">
        <f t="shared" si="33"/>
        <v>0</v>
      </c>
      <c r="M81" s="273"/>
      <c r="N81" s="274"/>
      <c r="O81" s="274"/>
      <c r="P81" s="275">
        <f t="shared" si="34"/>
        <v>0</v>
      </c>
      <c r="Q81" s="274"/>
      <c r="R81" s="274"/>
      <c r="S81" s="274"/>
      <c r="T81" s="275">
        <f t="shared" si="35"/>
        <v>0</v>
      </c>
      <c r="U81" s="274"/>
      <c r="V81" s="274"/>
      <c r="W81" s="274"/>
      <c r="X81" s="284">
        <f t="shared" si="36"/>
        <v>0</v>
      </c>
      <c r="Y81" s="53"/>
      <c r="Z81" s="53"/>
      <c r="AA81" s="53"/>
      <c r="AB81" s="85">
        <f t="shared" si="37"/>
        <v>0</v>
      </c>
      <c r="AC81" s="84"/>
      <c r="AD81" s="53"/>
      <c r="AE81" s="53"/>
      <c r="AF81" s="4">
        <f t="shared" si="23"/>
        <v>0</v>
      </c>
      <c r="AG81" s="53"/>
      <c r="AH81" s="53"/>
      <c r="AI81" s="53"/>
      <c r="AJ81" s="4">
        <f t="shared" si="24"/>
        <v>0</v>
      </c>
      <c r="AK81" s="53"/>
      <c r="AL81" s="53"/>
      <c r="AM81" s="53"/>
      <c r="AN81" s="7">
        <f t="shared" si="25"/>
        <v>0</v>
      </c>
      <c r="AO81" s="53"/>
      <c r="AP81" s="53"/>
      <c r="AQ81" s="53"/>
      <c r="AR81" s="85">
        <f t="shared" si="26"/>
        <v>0</v>
      </c>
      <c r="AS81" s="53"/>
      <c r="AT81" s="53"/>
      <c r="AU81" s="53"/>
      <c r="AV81" s="53"/>
      <c r="AW81" s="85">
        <f t="shared" si="27"/>
        <v>0</v>
      </c>
    </row>
    <row r="82" spans="2:49" ht="16.399999999999999" customHeight="1" outlineLevel="1">
      <c r="B82" s="367"/>
      <c r="C82" s="370"/>
      <c r="D82" s="23"/>
      <c r="E82" s="25"/>
      <c r="F82" s="50"/>
      <c r="G82" s="50"/>
      <c r="H82" s="51"/>
      <c r="I82" s="56"/>
      <c r="J82" s="73"/>
      <c r="K82" s="78"/>
      <c r="L82" s="238">
        <f t="shared" si="33"/>
        <v>0</v>
      </c>
      <c r="M82" s="273"/>
      <c r="N82" s="274"/>
      <c r="O82" s="274"/>
      <c r="P82" s="275">
        <f t="shared" si="34"/>
        <v>0</v>
      </c>
      <c r="Q82" s="274"/>
      <c r="R82" s="274"/>
      <c r="S82" s="274"/>
      <c r="T82" s="275">
        <f t="shared" si="35"/>
        <v>0</v>
      </c>
      <c r="U82" s="274"/>
      <c r="V82" s="274"/>
      <c r="W82" s="274"/>
      <c r="X82" s="284">
        <f t="shared" si="36"/>
        <v>0</v>
      </c>
      <c r="Y82" s="53"/>
      <c r="Z82" s="53"/>
      <c r="AA82" s="53"/>
      <c r="AB82" s="85">
        <f t="shared" si="37"/>
        <v>0</v>
      </c>
      <c r="AC82" s="84"/>
      <c r="AD82" s="53"/>
      <c r="AE82" s="53"/>
      <c r="AF82" s="4">
        <f t="shared" si="23"/>
        <v>0</v>
      </c>
      <c r="AG82" s="53"/>
      <c r="AH82" s="53"/>
      <c r="AI82" s="53"/>
      <c r="AJ82" s="4">
        <f t="shared" si="24"/>
        <v>0</v>
      </c>
      <c r="AK82" s="53"/>
      <c r="AL82" s="53"/>
      <c r="AM82" s="53"/>
      <c r="AN82" s="7">
        <f t="shared" si="25"/>
        <v>0</v>
      </c>
      <c r="AO82" s="53"/>
      <c r="AP82" s="53"/>
      <c r="AQ82" s="53"/>
      <c r="AR82" s="85">
        <f t="shared" si="26"/>
        <v>0</v>
      </c>
      <c r="AS82" s="53"/>
      <c r="AT82" s="53"/>
      <c r="AU82" s="53"/>
      <c r="AV82" s="53"/>
      <c r="AW82" s="85">
        <f t="shared" si="27"/>
        <v>0</v>
      </c>
    </row>
    <row r="83" spans="2:49" ht="16.399999999999999" customHeight="1" outlineLevel="1">
      <c r="B83" s="367"/>
      <c r="C83" s="370"/>
      <c r="D83" s="23"/>
      <c r="E83" s="25"/>
      <c r="F83" s="50"/>
      <c r="G83" s="50"/>
      <c r="H83" s="51"/>
      <c r="I83" s="56"/>
      <c r="J83" s="73"/>
      <c r="K83" s="78"/>
      <c r="L83" s="238">
        <f t="shared" si="33"/>
        <v>0</v>
      </c>
      <c r="M83" s="273"/>
      <c r="N83" s="274"/>
      <c r="O83" s="274"/>
      <c r="P83" s="275">
        <f t="shared" si="34"/>
        <v>0</v>
      </c>
      <c r="Q83" s="274"/>
      <c r="R83" s="274"/>
      <c r="S83" s="274"/>
      <c r="T83" s="275">
        <f t="shared" si="35"/>
        <v>0</v>
      </c>
      <c r="U83" s="274"/>
      <c r="V83" s="274"/>
      <c r="W83" s="274"/>
      <c r="X83" s="284">
        <f t="shared" si="36"/>
        <v>0</v>
      </c>
      <c r="Y83" s="53"/>
      <c r="Z83" s="53"/>
      <c r="AA83" s="53"/>
      <c r="AB83" s="85">
        <f t="shared" si="37"/>
        <v>0</v>
      </c>
      <c r="AC83" s="84"/>
      <c r="AD83" s="53"/>
      <c r="AE83" s="53"/>
      <c r="AF83" s="4">
        <f t="shared" si="23"/>
        <v>0</v>
      </c>
      <c r="AG83" s="53"/>
      <c r="AH83" s="53"/>
      <c r="AI83" s="53"/>
      <c r="AJ83" s="4">
        <f t="shared" si="24"/>
        <v>0</v>
      </c>
      <c r="AK83" s="53"/>
      <c r="AL83" s="53"/>
      <c r="AM83" s="53"/>
      <c r="AN83" s="7">
        <f t="shared" si="25"/>
        <v>0</v>
      </c>
      <c r="AO83" s="53"/>
      <c r="AP83" s="53"/>
      <c r="AQ83" s="53"/>
      <c r="AR83" s="85">
        <f t="shared" si="26"/>
        <v>0</v>
      </c>
      <c r="AS83" s="53"/>
      <c r="AT83" s="53"/>
      <c r="AU83" s="53"/>
      <c r="AV83" s="53"/>
      <c r="AW83" s="85">
        <f t="shared" si="27"/>
        <v>0</v>
      </c>
    </row>
    <row r="84" spans="2:49" ht="16.399999999999999" customHeight="1" outlineLevel="1">
      <c r="B84" s="367"/>
      <c r="C84" s="370"/>
      <c r="D84" s="23"/>
      <c r="E84" s="25"/>
      <c r="F84" s="50"/>
      <c r="G84" s="50"/>
      <c r="H84" s="51"/>
      <c r="I84" s="56"/>
      <c r="J84" s="73"/>
      <c r="K84" s="78"/>
      <c r="L84" s="238">
        <f t="shared" si="33"/>
        <v>0</v>
      </c>
      <c r="M84" s="273"/>
      <c r="N84" s="274"/>
      <c r="O84" s="274"/>
      <c r="P84" s="275">
        <f t="shared" si="34"/>
        <v>0</v>
      </c>
      <c r="Q84" s="274"/>
      <c r="R84" s="274"/>
      <c r="S84" s="274"/>
      <c r="T84" s="275">
        <f t="shared" si="35"/>
        <v>0</v>
      </c>
      <c r="U84" s="274"/>
      <c r="V84" s="274"/>
      <c r="W84" s="274"/>
      <c r="X84" s="284">
        <f t="shared" si="36"/>
        <v>0</v>
      </c>
      <c r="Y84" s="53"/>
      <c r="Z84" s="53"/>
      <c r="AA84" s="53"/>
      <c r="AB84" s="85">
        <f t="shared" si="37"/>
        <v>0</v>
      </c>
      <c r="AC84" s="84"/>
      <c r="AD84" s="53"/>
      <c r="AE84" s="53"/>
      <c r="AF84" s="4">
        <f t="shared" si="23"/>
        <v>0</v>
      </c>
      <c r="AG84" s="53"/>
      <c r="AH84" s="53"/>
      <c r="AI84" s="53"/>
      <c r="AJ84" s="4">
        <f t="shared" si="24"/>
        <v>0</v>
      </c>
      <c r="AK84" s="53"/>
      <c r="AL84" s="53"/>
      <c r="AM84" s="53"/>
      <c r="AN84" s="7">
        <f t="shared" si="25"/>
        <v>0</v>
      </c>
      <c r="AO84" s="53"/>
      <c r="AP84" s="53"/>
      <c r="AQ84" s="53"/>
      <c r="AR84" s="85">
        <f t="shared" si="26"/>
        <v>0</v>
      </c>
      <c r="AS84" s="53"/>
      <c r="AT84" s="53"/>
      <c r="AU84" s="53"/>
      <c r="AV84" s="53"/>
      <c r="AW84" s="85">
        <f t="shared" si="27"/>
        <v>0</v>
      </c>
    </row>
    <row r="85" spans="2:49" ht="16.399999999999999" customHeight="1" outlineLevel="1">
      <c r="B85" s="367"/>
      <c r="C85" s="370"/>
      <c r="D85" s="23"/>
      <c r="E85" s="25"/>
      <c r="F85" s="50"/>
      <c r="G85" s="50"/>
      <c r="H85" s="51"/>
      <c r="I85" s="56"/>
      <c r="J85" s="73"/>
      <c r="K85" s="78"/>
      <c r="L85" s="238">
        <f t="shared" si="33"/>
        <v>0</v>
      </c>
      <c r="M85" s="273"/>
      <c r="N85" s="274"/>
      <c r="O85" s="274"/>
      <c r="P85" s="275">
        <f t="shared" si="34"/>
        <v>0</v>
      </c>
      <c r="Q85" s="274"/>
      <c r="R85" s="274"/>
      <c r="S85" s="274"/>
      <c r="T85" s="275">
        <f t="shared" si="35"/>
        <v>0</v>
      </c>
      <c r="U85" s="274"/>
      <c r="V85" s="274"/>
      <c r="W85" s="274"/>
      <c r="X85" s="284">
        <f t="shared" si="36"/>
        <v>0</v>
      </c>
      <c r="Y85" s="53"/>
      <c r="Z85" s="53"/>
      <c r="AA85" s="53"/>
      <c r="AB85" s="85">
        <f t="shared" si="37"/>
        <v>0</v>
      </c>
      <c r="AC85" s="84"/>
      <c r="AD85" s="53"/>
      <c r="AE85" s="53"/>
      <c r="AF85" s="4">
        <f t="shared" ref="AF85:AF148" si="38">AC85+AD85+AE85</f>
        <v>0</v>
      </c>
      <c r="AG85" s="53"/>
      <c r="AH85" s="53"/>
      <c r="AI85" s="53"/>
      <c r="AJ85" s="4">
        <f t="shared" ref="AJ85:AJ148" si="39">AG85+AH85+AI85</f>
        <v>0</v>
      </c>
      <c r="AK85" s="53"/>
      <c r="AL85" s="53"/>
      <c r="AM85" s="53"/>
      <c r="AN85" s="7">
        <f t="shared" ref="AN85:AN148" si="40">AK85+AL85+AM85</f>
        <v>0</v>
      </c>
      <c r="AO85" s="53"/>
      <c r="AP85" s="53"/>
      <c r="AQ85" s="53"/>
      <c r="AR85" s="85">
        <f t="shared" ref="AR85:AR148" si="41">AO85+AP85+AQ85</f>
        <v>0</v>
      </c>
      <c r="AS85" s="53"/>
      <c r="AT85" s="53"/>
      <c r="AU85" s="53"/>
      <c r="AV85" s="53"/>
      <c r="AW85" s="85">
        <f t="shared" si="27"/>
        <v>0</v>
      </c>
    </row>
    <row r="86" spans="2:49" ht="16.399999999999999" customHeight="1" outlineLevel="1">
      <c r="B86" s="367"/>
      <c r="C86" s="370"/>
      <c r="D86" s="23"/>
      <c r="E86" s="25"/>
      <c r="F86" s="50"/>
      <c r="G86" s="50"/>
      <c r="H86" s="51"/>
      <c r="I86" s="56"/>
      <c r="J86" s="73"/>
      <c r="K86" s="78"/>
      <c r="L86" s="238">
        <f t="shared" si="33"/>
        <v>0</v>
      </c>
      <c r="M86" s="273"/>
      <c r="N86" s="274"/>
      <c r="O86" s="274"/>
      <c r="P86" s="275">
        <f t="shared" si="34"/>
        <v>0</v>
      </c>
      <c r="Q86" s="274"/>
      <c r="R86" s="274"/>
      <c r="S86" s="274"/>
      <c r="T86" s="275">
        <f t="shared" si="35"/>
        <v>0</v>
      </c>
      <c r="U86" s="274"/>
      <c r="V86" s="274"/>
      <c r="W86" s="274"/>
      <c r="X86" s="284">
        <f t="shared" si="36"/>
        <v>0</v>
      </c>
      <c r="Y86" s="53"/>
      <c r="Z86" s="53"/>
      <c r="AA86" s="53"/>
      <c r="AB86" s="85">
        <f t="shared" si="37"/>
        <v>0</v>
      </c>
      <c r="AC86" s="84"/>
      <c r="AD86" s="53"/>
      <c r="AE86" s="53"/>
      <c r="AF86" s="4">
        <f t="shared" si="38"/>
        <v>0</v>
      </c>
      <c r="AG86" s="53"/>
      <c r="AH86" s="53"/>
      <c r="AI86" s="53"/>
      <c r="AJ86" s="4">
        <f t="shared" si="39"/>
        <v>0</v>
      </c>
      <c r="AK86" s="53"/>
      <c r="AL86" s="53"/>
      <c r="AM86" s="53"/>
      <c r="AN86" s="7">
        <f t="shared" si="40"/>
        <v>0</v>
      </c>
      <c r="AO86" s="53"/>
      <c r="AP86" s="53"/>
      <c r="AQ86" s="53"/>
      <c r="AR86" s="85">
        <f t="shared" si="41"/>
        <v>0</v>
      </c>
      <c r="AS86" s="53"/>
      <c r="AT86" s="53"/>
      <c r="AU86" s="53"/>
      <c r="AV86" s="53"/>
      <c r="AW86" s="85">
        <f t="shared" si="27"/>
        <v>0</v>
      </c>
    </row>
    <row r="87" spans="2:49" ht="16.399999999999999" customHeight="1" outlineLevel="1">
      <c r="B87" s="367"/>
      <c r="C87" s="370"/>
      <c r="D87" s="23"/>
      <c r="E87" s="25"/>
      <c r="F87" s="50"/>
      <c r="G87" s="50"/>
      <c r="H87" s="51"/>
      <c r="I87" s="56"/>
      <c r="J87" s="73"/>
      <c r="K87" s="78"/>
      <c r="L87" s="238">
        <f t="shared" si="33"/>
        <v>0</v>
      </c>
      <c r="M87" s="273"/>
      <c r="N87" s="274"/>
      <c r="O87" s="274"/>
      <c r="P87" s="275">
        <f t="shared" si="34"/>
        <v>0</v>
      </c>
      <c r="Q87" s="274"/>
      <c r="R87" s="274"/>
      <c r="S87" s="274"/>
      <c r="T87" s="275">
        <f t="shared" si="35"/>
        <v>0</v>
      </c>
      <c r="U87" s="274"/>
      <c r="V87" s="274"/>
      <c r="W87" s="274"/>
      <c r="X87" s="284">
        <f t="shared" si="36"/>
        <v>0</v>
      </c>
      <c r="Y87" s="53"/>
      <c r="Z87" s="53"/>
      <c r="AA87" s="53"/>
      <c r="AB87" s="85">
        <f t="shared" si="37"/>
        <v>0</v>
      </c>
      <c r="AC87" s="84"/>
      <c r="AD87" s="53"/>
      <c r="AE87" s="53"/>
      <c r="AF87" s="4">
        <f t="shared" si="38"/>
        <v>0</v>
      </c>
      <c r="AG87" s="53"/>
      <c r="AH87" s="53"/>
      <c r="AI87" s="53"/>
      <c r="AJ87" s="4">
        <f t="shared" si="39"/>
        <v>0</v>
      </c>
      <c r="AK87" s="53"/>
      <c r="AL87" s="53"/>
      <c r="AM87" s="53"/>
      <c r="AN87" s="7">
        <f t="shared" si="40"/>
        <v>0</v>
      </c>
      <c r="AO87" s="53"/>
      <c r="AP87" s="53"/>
      <c r="AQ87" s="53"/>
      <c r="AR87" s="85">
        <f t="shared" si="41"/>
        <v>0</v>
      </c>
      <c r="AS87" s="53"/>
      <c r="AT87" s="53"/>
      <c r="AU87" s="53"/>
      <c r="AV87" s="53"/>
      <c r="AW87" s="85">
        <f t="shared" si="27"/>
        <v>0</v>
      </c>
    </row>
    <row r="88" spans="2:49" ht="16.399999999999999" customHeight="1" outlineLevel="1">
      <c r="B88" s="367"/>
      <c r="C88" s="370"/>
      <c r="D88" s="23"/>
      <c r="E88" s="25"/>
      <c r="F88" s="50"/>
      <c r="G88" s="50"/>
      <c r="H88" s="51"/>
      <c r="I88" s="56"/>
      <c r="J88" s="73"/>
      <c r="K88" s="78"/>
      <c r="L88" s="238">
        <f t="shared" si="33"/>
        <v>0</v>
      </c>
      <c r="M88" s="273"/>
      <c r="N88" s="274"/>
      <c r="O88" s="274"/>
      <c r="P88" s="275">
        <f t="shared" si="34"/>
        <v>0</v>
      </c>
      <c r="Q88" s="274"/>
      <c r="R88" s="274"/>
      <c r="S88" s="274"/>
      <c r="T88" s="275">
        <f t="shared" si="35"/>
        <v>0</v>
      </c>
      <c r="U88" s="274"/>
      <c r="V88" s="274"/>
      <c r="W88" s="274"/>
      <c r="X88" s="284">
        <f t="shared" si="36"/>
        <v>0</v>
      </c>
      <c r="Y88" s="53"/>
      <c r="Z88" s="53"/>
      <c r="AA88" s="53"/>
      <c r="AB88" s="85">
        <f t="shared" si="37"/>
        <v>0</v>
      </c>
      <c r="AC88" s="84"/>
      <c r="AD88" s="53"/>
      <c r="AE88" s="53"/>
      <c r="AF88" s="4">
        <f t="shared" si="38"/>
        <v>0</v>
      </c>
      <c r="AG88" s="53"/>
      <c r="AH88" s="53"/>
      <c r="AI88" s="53"/>
      <c r="AJ88" s="4">
        <f t="shared" si="39"/>
        <v>0</v>
      </c>
      <c r="AK88" s="53"/>
      <c r="AL88" s="53"/>
      <c r="AM88" s="53"/>
      <c r="AN88" s="7">
        <f t="shared" si="40"/>
        <v>0</v>
      </c>
      <c r="AO88" s="53"/>
      <c r="AP88" s="53"/>
      <c r="AQ88" s="53"/>
      <c r="AR88" s="85">
        <f t="shared" si="41"/>
        <v>0</v>
      </c>
      <c r="AS88" s="53"/>
      <c r="AT88" s="53"/>
      <c r="AU88" s="53"/>
      <c r="AV88" s="53"/>
      <c r="AW88" s="85">
        <f t="shared" si="27"/>
        <v>0</v>
      </c>
    </row>
    <row r="89" spans="2:49" ht="16.399999999999999" customHeight="1" outlineLevel="1">
      <c r="B89" s="367"/>
      <c r="C89" s="370"/>
      <c r="D89" s="23"/>
      <c r="E89" s="25"/>
      <c r="F89" s="50"/>
      <c r="G89" s="50"/>
      <c r="H89" s="51"/>
      <c r="I89" s="56"/>
      <c r="J89" s="73"/>
      <c r="K89" s="78"/>
      <c r="L89" s="238">
        <f t="shared" si="33"/>
        <v>0</v>
      </c>
      <c r="M89" s="273"/>
      <c r="N89" s="274"/>
      <c r="O89" s="274"/>
      <c r="P89" s="275">
        <f t="shared" si="34"/>
        <v>0</v>
      </c>
      <c r="Q89" s="274"/>
      <c r="R89" s="274"/>
      <c r="S89" s="274"/>
      <c r="T89" s="275">
        <f t="shared" si="35"/>
        <v>0</v>
      </c>
      <c r="U89" s="274"/>
      <c r="V89" s="274"/>
      <c r="W89" s="274"/>
      <c r="X89" s="284">
        <f t="shared" si="36"/>
        <v>0</v>
      </c>
      <c r="Y89" s="53"/>
      <c r="Z89" s="53"/>
      <c r="AA89" s="53"/>
      <c r="AB89" s="85">
        <f t="shared" si="37"/>
        <v>0</v>
      </c>
      <c r="AC89" s="84"/>
      <c r="AD89" s="53"/>
      <c r="AE89" s="53"/>
      <c r="AF89" s="4">
        <f t="shared" si="38"/>
        <v>0</v>
      </c>
      <c r="AG89" s="53"/>
      <c r="AH89" s="53"/>
      <c r="AI89" s="53"/>
      <c r="AJ89" s="4">
        <f t="shared" si="39"/>
        <v>0</v>
      </c>
      <c r="AK89" s="53"/>
      <c r="AL89" s="53"/>
      <c r="AM89" s="53"/>
      <c r="AN89" s="7">
        <f t="shared" si="40"/>
        <v>0</v>
      </c>
      <c r="AO89" s="53"/>
      <c r="AP89" s="53"/>
      <c r="AQ89" s="53"/>
      <c r="AR89" s="85">
        <f t="shared" si="41"/>
        <v>0</v>
      </c>
      <c r="AS89" s="53"/>
      <c r="AT89" s="53"/>
      <c r="AU89" s="53"/>
      <c r="AV89" s="53"/>
      <c r="AW89" s="85">
        <f t="shared" si="27"/>
        <v>0</v>
      </c>
    </row>
    <row r="90" spans="2:49" ht="16.399999999999999" customHeight="1" outlineLevel="1">
      <c r="B90" s="367"/>
      <c r="C90" s="370"/>
      <c r="D90" s="23"/>
      <c r="E90" s="25"/>
      <c r="F90" s="50"/>
      <c r="G90" s="50"/>
      <c r="H90" s="51"/>
      <c r="I90" s="56"/>
      <c r="J90" s="73"/>
      <c r="K90" s="78"/>
      <c r="L90" s="238">
        <f t="shared" si="33"/>
        <v>0</v>
      </c>
      <c r="M90" s="273"/>
      <c r="N90" s="274"/>
      <c r="O90" s="274"/>
      <c r="P90" s="275">
        <f t="shared" si="34"/>
        <v>0</v>
      </c>
      <c r="Q90" s="274"/>
      <c r="R90" s="274"/>
      <c r="S90" s="274"/>
      <c r="T90" s="275">
        <f t="shared" si="35"/>
        <v>0</v>
      </c>
      <c r="U90" s="274"/>
      <c r="V90" s="274"/>
      <c r="W90" s="274"/>
      <c r="X90" s="284">
        <f t="shared" si="36"/>
        <v>0</v>
      </c>
      <c r="Y90" s="53"/>
      <c r="Z90" s="53"/>
      <c r="AA90" s="53"/>
      <c r="AB90" s="85">
        <f t="shared" si="37"/>
        <v>0</v>
      </c>
      <c r="AC90" s="84"/>
      <c r="AD90" s="53"/>
      <c r="AE90" s="53"/>
      <c r="AF90" s="4">
        <f t="shared" si="38"/>
        <v>0</v>
      </c>
      <c r="AG90" s="53"/>
      <c r="AH90" s="53"/>
      <c r="AI90" s="53"/>
      <c r="AJ90" s="4">
        <f t="shared" si="39"/>
        <v>0</v>
      </c>
      <c r="AK90" s="53"/>
      <c r="AL90" s="53"/>
      <c r="AM90" s="53"/>
      <c r="AN90" s="7">
        <f t="shared" si="40"/>
        <v>0</v>
      </c>
      <c r="AO90" s="53"/>
      <c r="AP90" s="53"/>
      <c r="AQ90" s="53"/>
      <c r="AR90" s="85">
        <f t="shared" si="41"/>
        <v>0</v>
      </c>
      <c r="AS90" s="53"/>
      <c r="AT90" s="53"/>
      <c r="AU90" s="53"/>
      <c r="AV90" s="53"/>
      <c r="AW90" s="85">
        <f t="shared" si="27"/>
        <v>0</v>
      </c>
    </row>
    <row r="91" spans="2:49" ht="16.399999999999999" customHeight="1" outlineLevel="1">
      <c r="B91" s="367"/>
      <c r="C91" s="370"/>
      <c r="D91" s="23"/>
      <c r="E91" s="25"/>
      <c r="F91" s="50"/>
      <c r="G91" s="50"/>
      <c r="H91" s="51"/>
      <c r="I91" s="56"/>
      <c r="J91" s="73"/>
      <c r="K91" s="78"/>
      <c r="L91" s="238">
        <f t="shared" si="33"/>
        <v>0</v>
      </c>
      <c r="M91" s="273"/>
      <c r="N91" s="274"/>
      <c r="O91" s="274"/>
      <c r="P91" s="275">
        <f t="shared" si="34"/>
        <v>0</v>
      </c>
      <c r="Q91" s="274"/>
      <c r="R91" s="274"/>
      <c r="S91" s="274"/>
      <c r="T91" s="275">
        <f t="shared" si="35"/>
        <v>0</v>
      </c>
      <c r="U91" s="274"/>
      <c r="V91" s="274"/>
      <c r="W91" s="274"/>
      <c r="X91" s="284">
        <f t="shared" si="36"/>
        <v>0</v>
      </c>
      <c r="Y91" s="53"/>
      <c r="Z91" s="53"/>
      <c r="AA91" s="53"/>
      <c r="AB91" s="85">
        <f t="shared" si="37"/>
        <v>0</v>
      </c>
      <c r="AC91" s="84"/>
      <c r="AD91" s="53"/>
      <c r="AE91" s="53"/>
      <c r="AF91" s="4">
        <f t="shared" si="38"/>
        <v>0</v>
      </c>
      <c r="AG91" s="53"/>
      <c r="AH91" s="53"/>
      <c r="AI91" s="53"/>
      <c r="AJ91" s="4">
        <f t="shared" si="39"/>
        <v>0</v>
      </c>
      <c r="AK91" s="53"/>
      <c r="AL91" s="53"/>
      <c r="AM91" s="53"/>
      <c r="AN91" s="7">
        <f t="shared" si="40"/>
        <v>0</v>
      </c>
      <c r="AO91" s="53"/>
      <c r="AP91" s="53"/>
      <c r="AQ91" s="53"/>
      <c r="AR91" s="85">
        <f t="shared" si="41"/>
        <v>0</v>
      </c>
      <c r="AS91" s="53"/>
      <c r="AT91" s="53"/>
      <c r="AU91" s="53"/>
      <c r="AV91" s="53"/>
      <c r="AW91" s="85">
        <f t="shared" si="27"/>
        <v>0</v>
      </c>
    </row>
    <row r="92" spans="2:49" ht="16.399999999999999" customHeight="1" outlineLevel="1">
      <c r="B92" s="367"/>
      <c r="C92" s="370"/>
      <c r="D92" s="23"/>
      <c r="E92" s="25"/>
      <c r="F92" s="50"/>
      <c r="G92" s="50"/>
      <c r="H92" s="51"/>
      <c r="I92" s="56"/>
      <c r="J92" s="73"/>
      <c r="K92" s="78"/>
      <c r="L92" s="238">
        <f t="shared" si="33"/>
        <v>0</v>
      </c>
      <c r="M92" s="273"/>
      <c r="N92" s="274"/>
      <c r="O92" s="274"/>
      <c r="P92" s="275">
        <f t="shared" si="34"/>
        <v>0</v>
      </c>
      <c r="Q92" s="274"/>
      <c r="R92" s="274"/>
      <c r="S92" s="274"/>
      <c r="T92" s="275">
        <f t="shared" si="35"/>
        <v>0</v>
      </c>
      <c r="U92" s="274"/>
      <c r="V92" s="274"/>
      <c r="W92" s="274"/>
      <c r="X92" s="284">
        <f t="shared" si="36"/>
        <v>0</v>
      </c>
      <c r="Y92" s="53"/>
      <c r="Z92" s="53"/>
      <c r="AA92" s="53"/>
      <c r="AB92" s="85">
        <f t="shared" si="37"/>
        <v>0</v>
      </c>
      <c r="AC92" s="84"/>
      <c r="AD92" s="53"/>
      <c r="AE92" s="53"/>
      <c r="AF92" s="4">
        <f t="shared" si="38"/>
        <v>0</v>
      </c>
      <c r="AG92" s="53"/>
      <c r="AH92" s="53"/>
      <c r="AI92" s="53"/>
      <c r="AJ92" s="4">
        <f t="shared" si="39"/>
        <v>0</v>
      </c>
      <c r="AK92" s="53"/>
      <c r="AL92" s="53"/>
      <c r="AM92" s="53"/>
      <c r="AN92" s="7">
        <f t="shared" si="40"/>
        <v>0</v>
      </c>
      <c r="AO92" s="53"/>
      <c r="AP92" s="53"/>
      <c r="AQ92" s="53"/>
      <c r="AR92" s="85">
        <f t="shared" si="41"/>
        <v>0</v>
      </c>
      <c r="AS92" s="53"/>
      <c r="AT92" s="53"/>
      <c r="AU92" s="53"/>
      <c r="AV92" s="53"/>
      <c r="AW92" s="85">
        <f t="shared" si="27"/>
        <v>0</v>
      </c>
    </row>
    <row r="93" spans="2:49" ht="16.399999999999999" customHeight="1" outlineLevel="1">
      <c r="B93" s="367"/>
      <c r="C93" s="370"/>
      <c r="D93" s="23"/>
      <c r="E93" s="25"/>
      <c r="F93" s="50"/>
      <c r="G93" s="50"/>
      <c r="H93" s="51"/>
      <c r="I93" s="56"/>
      <c r="J93" s="73"/>
      <c r="K93" s="78"/>
      <c r="L93" s="238">
        <f t="shared" si="33"/>
        <v>0</v>
      </c>
      <c r="M93" s="273"/>
      <c r="N93" s="274"/>
      <c r="O93" s="274"/>
      <c r="P93" s="275">
        <f t="shared" si="34"/>
        <v>0</v>
      </c>
      <c r="Q93" s="274"/>
      <c r="R93" s="274"/>
      <c r="S93" s="274"/>
      <c r="T93" s="275">
        <f t="shared" si="35"/>
        <v>0</v>
      </c>
      <c r="U93" s="274"/>
      <c r="V93" s="274"/>
      <c r="W93" s="274"/>
      <c r="X93" s="284">
        <f t="shared" si="36"/>
        <v>0</v>
      </c>
      <c r="Y93" s="53"/>
      <c r="Z93" s="53"/>
      <c r="AA93" s="53"/>
      <c r="AB93" s="85">
        <f t="shared" si="37"/>
        <v>0</v>
      </c>
      <c r="AC93" s="84"/>
      <c r="AD93" s="53"/>
      <c r="AE93" s="53"/>
      <c r="AF93" s="4">
        <f t="shared" si="38"/>
        <v>0</v>
      </c>
      <c r="AG93" s="53"/>
      <c r="AH93" s="53"/>
      <c r="AI93" s="53"/>
      <c r="AJ93" s="4">
        <f t="shared" si="39"/>
        <v>0</v>
      </c>
      <c r="AK93" s="53"/>
      <c r="AL93" s="53"/>
      <c r="AM93" s="53"/>
      <c r="AN93" s="7">
        <f t="shared" si="40"/>
        <v>0</v>
      </c>
      <c r="AO93" s="53"/>
      <c r="AP93" s="53"/>
      <c r="AQ93" s="53"/>
      <c r="AR93" s="85">
        <f t="shared" si="41"/>
        <v>0</v>
      </c>
      <c r="AS93" s="53"/>
      <c r="AT93" s="53"/>
      <c r="AU93" s="53"/>
      <c r="AV93" s="53"/>
      <c r="AW93" s="85">
        <f t="shared" si="27"/>
        <v>0</v>
      </c>
    </row>
    <row r="94" spans="2:49" ht="16.399999999999999" customHeight="1" outlineLevel="1">
      <c r="B94" s="367"/>
      <c r="C94" s="370"/>
      <c r="D94" s="23"/>
      <c r="E94" s="25"/>
      <c r="F94" s="50"/>
      <c r="G94" s="50"/>
      <c r="H94" s="51"/>
      <c r="I94" s="56"/>
      <c r="J94" s="73"/>
      <c r="K94" s="78"/>
      <c r="L94" s="238">
        <f t="shared" si="33"/>
        <v>0</v>
      </c>
      <c r="M94" s="273"/>
      <c r="N94" s="274"/>
      <c r="O94" s="274"/>
      <c r="P94" s="275">
        <f t="shared" si="34"/>
        <v>0</v>
      </c>
      <c r="Q94" s="274"/>
      <c r="R94" s="274"/>
      <c r="S94" s="274"/>
      <c r="T94" s="275">
        <f t="shared" si="35"/>
        <v>0</v>
      </c>
      <c r="U94" s="274"/>
      <c r="V94" s="274"/>
      <c r="W94" s="274"/>
      <c r="X94" s="284">
        <f t="shared" si="36"/>
        <v>0</v>
      </c>
      <c r="Y94" s="53"/>
      <c r="Z94" s="53"/>
      <c r="AA94" s="53"/>
      <c r="AB94" s="85">
        <f t="shared" si="37"/>
        <v>0</v>
      </c>
      <c r="AC94" s="84"/>
      <c r="AD94" s="53"/>
      <c r="AE94" s="53"/>
      <c r="AF94" s="4">
        <f t="shared" si="38"/>
        <v>0</v>
      </c>
      <c r="AG94" s="53"/>
      <c r="AH94" s="53"/>
      <c r="AI94" s="53"/>
      <c r="AJ94" s="4">
        <f t="shared" si="39"/>
        <v>0</v>
      </c>
      <c r="AK94" s="53"/>
      <c r="AL94" s="53"/>
      <c r="AM94" s="53"/>
      <c r="AN94" s="7">
        <f t="shared" si="40"/>
        <v>0</v>
      </c>
      <c r="AO94" s="53"/>
      <c r="AP94" s="53"/>
      <c r="AQ94" s="53"/>
      <c r="AR94" s="85">
        <f t="shared" si="41"/>
        <v>0</v>
      </c>
      <c r="AS94" s="53"/>
      <c r="AT94" s="53"/>
      <c r="AU94" s="53"/>
      <c r="AV94" s="53"/>
      <c r="AW94" s="85">
        <f t="shared" si="27"/>
        <v>0</v>
      </c>
    </row>
    <row r="95" spans="2:49" ht="16.399999999999999" customHeight="1" outlineLevel="1">
      <c r="B95" s="367"/>
      <c r="C95" s="370"/>
      <c r="D95" s="23"/>
      <c r="E95" s="25"/>
      <c r="F95" s="50"/>
      <c r="G95" s="50"/>
      <c r="H95" s="51"/>
      <c r="I95" s="56"/>
      <c r="J95" s="73"/>
      <c r="K95" s="78"/>
      <c r="L95" s="238">
        <f t="shared" si="33"/>
        <v>0</v>
      </c>
      <c r="M95" s="273"/>
      <c r="N95" s="274"/>
      <c r="O95" s="274"/>
      <c r="P95" s="275">
        <f t="shared" si="34"/>
        <v>0</v>
      </c>
      <c r="Q95" s="274"/>
      <c r="R95" s="274"/>
      <c r="S95" s="274"/>
      <c r="T95" s="275">
        <f t="shared" si="35"/>
        <v>0</v>
      </c>
      <c r="U95" s="274"/>
      <c r="V95" s="274"/>
      <c r="W95" s="274"/>
      <c r="X95" s="284">
        <f t="shared" si="36"/>
        <v>0</v>
      </c>
      <c r="Y95" s="53"/>
      <c r="Z95" s="53"/>
      <c r="AA95" s="53"/>
      <c r="AB95" s="85">
        <f t="shared" si="37"/>
        <v>0</v>
      </c>
      <c r="AC95" s="84"/>
      <c r="AD95" s="53"/>
      <c r="AE95" s="53"/>
      <c r="AF95" s="4">
        <f t="shared" si="38"/>
        <v>0</v>
      </c>
      <c r="AG95" s="53"/>
      <c r="AH95" s="53"/>
      <c r="AI95" s="53"/>
      <c r="AJ95" s="4">
        <f t="shared" si="39"/>
        <v>0</v>
      </c>
      <c r="AK95" s="53"/>
      <c r="AL95" s="53"/>
      <c r="AM95" s="53"/>
      <c r="AN95" s="7">
        <f t="shared" si="40"/>
        <v>0</v>
      </c>
      <c r="AO95" s="53"/>
      <c r="AP95" s="53"/>
      <c r="AQ95" s="53"/>
      <c r="AR95" s="85">
        <f t="shared" si="41"/>
        <v>0</v>
      </c>
      <c r="AS95" s="53"/>
      <c r="AT95" s="53"/>
      <c r="AU95" s="53"/>
      <c r="AV95" s="53"/>
      <c r="AW95" s="85">
        <f t="shared" si="27"/>
        <v>0</v>
      </c>
    </row>
    <row r="96" spans="2:49" ht="16.399999999999999" customHeight="1" outlineLevel="1">
      <c r="B96" s="367"/>
      <c r="C96" s="370"/>
      <c r="D96" s="23"/>
      <c r="E96" s="25"/>
      <c r="F96" s="50"/>
      <c r="G96" s="50"/>
      <c r="H96" s="51"/>
      <c r="I96" s="56"/>
      <c r="J96" s="73"/>
      <c r="K96" s="78"/>
      <c r="L96" s="238">
        <f t="shared" si="33"/>
        <v>0</v>
      </c>
      <c r="M96" s="273"/>
      <c r="N96" s="274"/>
      <c r="O96" s="274"/>
      <c r="P96" s="275">
        <f t="shared" si="34"/>
        <v>0</v>
      </c>
      <c r="Q96" s="274"/>
      <c r="R96" s="274"/>
      <c r="S96" s="274"/>
      <c r="T96" s="275">
        <f t="shared" si="35"/>
        <v>0</v>
      </c>
      <c r="U96" s="274"/>
      <c r="V96" s="274"/>
      <c r="W96" s="274"/>
      <c r="X96" s="284">
        <f t="shared" si="36"/>
        <v>0</v>
      </c>
      <c r="Y96" s="53"/>
      <c r="Z96" s="53"/>
      <c r="AA96" s="53"/>
      <c r="AB96" s="85">
        <f t="shared" si="37"/>
        <v>0</v>
      </c>
      <c r="AC96" s="84"/>
      <c r="AD96" s="53"/>
      <c r="AE96" s="53"/>
      <c r="AF96" s="4">
        <f t="shared" si="38"/>
        <v>0</v>
      </c>
      <c r="AG96" s="53"/>
      <c r="AH96" s="53"/>
      <c r="AI96" s="53"/>
      <c r="AJ96" s="4">
        <f t="shared" si="39"/>
        <v>0</v>
      </c>
      <c r="AK96" s="53"/>
      <c r="AL96" s="53"/>
      <c r="AM96" s="53"/>
      <c r="AN96" s="7">
        <f t="shared" si="40"/>
        <v>0</v>
      </c>
      <c r="AO96" s="53"/>
      <c r="AP96" s="53"/>
      <c r="AQ96" s="53"/>
      <c r="AR96" s="85">
        <f t="shared" si="41"/>
        <v>0</v>
      </c>
      <c r="AS96" s="53"/>
      <c r="AT96" s="53"/>
      <c r="AU96" s="53"/>
      <c r="AV96" s="53"/>
      <c r="AW96" s="85">
        <f t="shared" si="27"/>
        <v>0</v>
      </c>
    </row>
    <row r="97" spans="2:49" ht="16.399999999999999" customHeight="1" outlineLevel="1">
      <c r="B97" s="367"/>
      <c r="C97" s="370"/>
      <c r="D97" s="23"/>
      <c r="E97" s="25"/>
      <c r="F97" s="50"/>
      <c r="G97" s="50"/>
      <c r="H97" s="51"/>
      <c r="I97" s="56"/>
      <c r="J97" s="73"/>
      <c r="K97" s="78"/>
      <c r="L97" s="238">
        <f t="shared" si="33"/>
        <v>0</v>
      </c>
      <c r="M97" s="273"/>
      <c r="N97" s="274"/>
      <c r="O97" s="274"/>
      <c r="P97" s="275">
        <f t="shared" si="34"/>
        <v>0</v>
      </c>
      <c r="Q97" s="274"/>
      <c r="R97" s="274"/>
      <c r="S97" s="274"/>
      <c r="T97" s="275">
        <f t="shared" si="35"/>
        <v>0</v>
      </c>
      <c r="U97" s="274"/>
      <c r="V97" s="274"/>
      <c r="W97" s="274"/>
      <c r="X97" s="284">
        <f t="shared" si="36"/>
        <v>0</v>
      </c>
      <c r="Y97" s="53"/>
      <c r="Z97" s="53"/>
      <c r="AA97" s="53"/>
      <c r="AB97" s="85">
        <f t="shared" si="37"/>
        <v>0</v>
      </c>
      <c r="AC97" s="84"/>
      <c r="AD97" s="53"/>
      <c r="AE97" s="53"/>
      <c r="AF97" s="4">
        <f t="shared" si="38"/>
        <v>0</v>
      </c>
      <c r="AG97" s="53"/>
      <c r="AH97" s="53"/>
      <c r="AI97" s="53"/>
      <c r="AJ97" s="4">
        <f t="shared" si="39"/>
        <v>0</v>
      </c>
      <c r="AK97" s="53"/>
      <c r="AL97" s="53"/>
      <c r="AM97" s="53"/>
      <c r="AN97" s="7">
        <f t="shared" si="40"/>
        <v>0</v>
      </c>
      <c r="AO97" s="53"/>
      <c r="AP97" s="53"/>
      <c r="AQ97" s="53"/>
      <c r="AR97" s="85">
        <f t="shared" si="41"/>
        <v>0</v>
      </c>
      <c r="AS97" s="53"/>
      <c r="AT97" s="53"/>
      <c r="AU97" s="53"/>
      <c r="AV97" s="53"/>
      <c r="AW97" s="85">
        <f t="shared" si="27"/>
        <v>0</v>
      </c>
    </row>
    <row r="98" spans="2:49" ht="16.399999999999999" customHeight="1" outlineLevel="1">
      <c r="B98" s="367"/>
      <c r="C98" s="370"/>
      <c r="D98" s="23"/>
      <c r="E98" s="25"/>
      <c r="F98" s="50"/>
      <c r="G98" s="50"/>
      <c r="H98" s="51"/>
      <c r="I98" s="56"/>
      <c r="J98" s="73"/>
      <c r="K98" s="78"/>
      <c r="L98" s="238">
        <f t="shared" si="33"/>
        <v>0</v>
      </c>
      <c r="M98" s="273"/>
      <c r="N98" s="274"/>
      <c r="O98" s="274"/>
      <c r="P98" s="275">
        <f t="shared" si="34"/>
        <v>0</v>
      </c>
      <c r="Q98" s="274"/>
      <c r="R98" s="274"/>
      <c r="S98" s="274"/>
      <c r="T98" s="275">
        <f t="shared" si="35"/>
        <v>0</v>
      </c>
      <c r="U98" s="274"/>
      <c r="V98" s="274"/>
      <c r="W98" s="274"/>
      <c r="X98" s="284">
        <f t="shared" si="36"/>
        <v>0</v>
      </c>
      <c r="Y98" s="53"/>
      <c r="Z98" s="53"/>
      <c r="AA98" s="53"/>
      <c r="AB98" s="85">
        <f t="shared" si="37"/>
        <v>0</v>
      </c>
      <c r="AC98" s="84"/>
      <c r="AD98" s="53"/>
      <c r="AE98" s="53"/>
      <c r="AF98" s="4">
        <f t="shared" si="38"/>
        <v>0</v>
      </c>
      <c r="AG98" s="53"/>
      <c r="AH98" s="53"/>
      <c r="AI98" s="53"/>
      <c r="AJ98" s="4">
        <f t="shared" si="39"/>
        <v>0</v>
      </c>
      <c r="AK98" s="53"/>
      <c r="AL98" s="53"/>
      <c r="AM98" s="53"/>
      <c r="AN98" s="7">
        <f t="shared" si="40"/>
        <v>0</v>
      </c>
      <c r="AO98" s="53"/>
      <c r="AP98" s="53"/>
      <c r="AQ98" s="53"/>
      <c r="AR98" s="85">
        <f t="shared" si="41"/>
        <v>0</v>
      </c>
      <c r="AS98" s="53"/>
      <c r="AT98" s="53"/>
      <c r="AU98" s="53"/>
      <c r="AV98" s="53"/>
      <c r="AW98" s="85">
        <f t="shared" si="27"/>
        <v>0</v>
      </c>
    </row>
    <row r="99" spans="2:49" ht="16.399999999999999" customHeight="1" outlineLevel="1">
      <c r="B99" s="367"/>
      <c r="C99" s="370"/>
      <c r="D99" s="23"/>
      <c r="E99" s="25"/>
      <c r="F99" s="50"/>
      <c r="G99" s="50"/>
      <c r="H99" s="51"/>
      <c r="I99" s="56"/>
      <c r="J99" s="73"/>
      <c r="K99" s="78"/>
      <c r="L99" s="238">
        <f t="shared" si="33"/>
        <v>0</v>
      </c>
      <c r="M99" s="273"/>
      <c r="N99" s="274"/>
      <c r="O99" s="274"/>
      <c r="P99" s="275">
        <f t="shared" si="34"/>
        <v>0</v>
      </c>
      <c r="Q99" s="274"/>
      <c r="R99" s="274"/>
      <c r="S99" s="274"/>
      <c r="T99" s="275">
        <f t="shared" si="35"/>
        <v>0</v>
      </c>
      <c r="U99" s="274"/>
      <c r="V99" s="274"/>
      <c r="W99" s="274"/>
      <c r="X99" s="284">
        <f t="shared" si="36"/>
        <v>0</v>
      </c>
      <c r="Y99" s="53"/>
      <c r="Z99" s="53"/>
      <c r="AA99" s="53"/>
      <c r="AB99" s="85">
        <f t="shared" si="37"/>
        <v>0</v>
      </c>
      <c r="AC99" s="84"/>
      <c r="AD99" s="53"/>
      <c r="AE99" s="53"/>
      <c r="AF99" s="4">
        <f t="shared" si="38"/>
        <v>0</v>
      </c>
      <c r="AG99" s="53"/>
      <c r="AH99" s="53"/>
      <c r="AI99" s="53"/>
      <c r="AJ99" s="4">
        <f t="shared" si="39"/>
        <v>0</v>
      </c>
      <c r="AK99" s="53"/>
      <c r="AL99" s="53"/>
      <c r="AM99" s="53"/>
      <c r="AN99" s="7">
        <f t="shared" si="40"/>
        <v>0</v>
      </c>
      <c r="AO99" s="53"/>
      <c r="AP99" s="53"/>
      <c r="AQ99" s="53"/>
      <c r="AR99" s="85">
        <f t="shared" si="41"/>
        <v>0</v>
      </c>
      <c r="AS99" s="53"/>
      <c r="AT99" s="53"/>
      <c r="AU99" s="53"/>
      <c r="AV99" s="53"/>
      <c r="AW99" s="85">
        <f t="shared" si="27"/>
        <v>0</v>
      </c>
    </row>
    <row r="100" spans="2:49" ht="16.399999999999999" customHeight="1" outlineLevel="1">
      <c r="B100" s="367"/>
      <c r="C100" s="370"/>
      <c r="D100" s="23"/>
      <c r="E100" s="25"/>
      <c r="F100" s="50"/>
      <c r="G100" s="50"/>
      <c r="H100" s="51"/>
      <c r="I100" s="56"/>
      <c r="J100" s="73"/>
      <c r="K100" s="78"/>
      <c r="L100" s="238">
        <f t="shared" si="33"/>
        <v>0</v>
      </c>
      <c r="M100" s="273"/>
      <c r="N100" s="274"/>
      <c r="O100" s="274"/>
      <c r="P100" s="275">
        <f t="shared" si="34"/>
        <v>0</v>
      </c>
      <c r="Q100" s="274"/>
      <c r="R100" s="274"/>
      <c r="S100" s="274"/>
      <c r="T100" s="275">
        <f t="shared" si="35"/>
        <v>0</v>
      </c>
      <c r="U100" s="274"/>
      <c r="V100" s="274"/>
      <c r="W100" s="274"/>
      <c r="X100" s="284">
        <f t="shared" si="36"/>
        <v>0</v>
      </c>
      <c r="Y100" s="53"/>
      <c r="Z100" s="53"/>
      <c r="AA100" s="53"/>
      <c r="AB100" s="85">
        <f t="shared" si="37"/>
        <v>0</v>
      </c>
      <c r="AC100" s="84"/>
      <c r="AD100" s="53"/>
      <c r="AE100" s="53"/>
      <c r="AF100" s="4">
        <f t="shared" si="38"/>
        <v>0</v>
      </c>
      <c r="AG100" s="53"/>
      <c r="AH100" s="53"/>
      <c r="AI100" s="53"/>
      <c r="AJ100" s="4">
        <f t="shared" si="39"/>
        <v>0</v>
      </c>
      <c r="AK100" s="53"/>
      <c r="AL100" s="53"/>
      <c r="AM100" s="53"/>
      <c r="AN100" s="7">
        <f t="shared" si="40"/>
        <v>0</v>
      </c>
      <c r="AO100" s="53"/>
      <c r="AP100" s="53"/>
      <c r="AQ100" s="53"/>
      <c r="AR100" s="85">
        <f t="shared" si="41"/>
        <v>0</v>
      </c>
      <c r="AS100" s="53"/>
      <c r="AT100" s="53"/>
      <c r="AU100" s="53"/>
      <c r="AV100" s="53"/>
      <c r="AW100" s="85">
        <f t="shared" si="27"/>
        <v>0</v>
      </c>
    </row>
    <row r="101" spans="2:49" ht="16.399999999999999" customHeight="1" outlineLevel="1">
      <c r="B101" s="367"/>
      <c r="C101" s="370"/>
      <c r="D101" s="23"/>
      <c r="E101" s="25"/>
      <c r="F101" s="50"/>
      <c r="G101" s="50"/>
      <c r="H101" s="51"/>
      <c r="I101" s="56"/>
      <c r="J101" s="73"/>
      <c r="K101" s="78"/>
      <c r="L101" s="238">
        <f t="shared" si="33"/>
        <v>0</v>
      </c>
      <c r="M101" s="273"/>
      <c r="N101" s="274"/>
      <c r="O101" s="274"/>
      <c r="P101" s="275">
        <f t="shared" si="34"/>
        <v>0</v>
      </c>
      <c r="Q101" s="274"/>
      <c r="R101" s="274"/>
      <c r="S101" s="274"/>
      <c r="T101" s="275">
        <f t="shared" si="35"/>
        <v>0</v>
      </c>
      <c r="U101" s="274"/>
      <c r="V101" s="274"/>
      <c r="W101" s="274"/>
      <c r="X101" s="284">
        <f t="shared" si="36"/>
        <v>0</v>
      </c>
      <c r="Y101" s="53"/>
      <c r="Z101" s="53"/>
      <c r="AA101" s="53"/>
      <c r="AB101" s="85">
        <f t="shared" si="37"/>
        <v>0</v>
      </c>
      <c r="AC101" s="84"/>
      <c r="AD101" s="53"/>
      <c r="AE101" s="53"/>
      <c r="AF101" s="4">
        <f t="shared" si="38"/>
        <v>0</v>
      </c>
      <c r="AG101" s="53"/>
      <c r="AH101" s="53"/>
      <c r="AI101" s="53"/>
      <c r="AJ101" s="4">
        <f t="shared" si="39"/>
        <v>0</v>
      </c>
      <c r="AK101" s="53"/>
      <c r="AL101" s="53"/>
      <c r="AM101" s="53"/>
      <c r="AN101" s="7">
        <f t="shared" si="40"/>
        <v>0</v>
      </c>
      <c r="AO101" s="53"/>
      <c r="AP101" s="53"/>
      <c r="AQ101" s="53"/>
      <c r="AR101" s="85">
        <f t="shared" si="41"/>
        <v>0</v>
      </c>
      <c r="AS101" s="53"/>
      <c r="AT101" s="53"/>
      <c r="AU101" s="53"/>
      <c r="AV101" s="53"/>
      <c r="AW101" s="85">
        <f t="shared" si="27"/>
        <v>0</v>
      </c>
    </row>
    <row r="102" spans="2:49" ht="16.399999999999999" customHeight="1" outlineLevel="1">
      <c r="B102" s="367"/>
      <c r="C102" s="370"/>
      <c r="D102" s="23"/>
      <c r="E102" s="25"/>
      <c r="F102" s="50"/>
      <c r="G102" s="50"/>
      <c r="H102" s="51"/>
      <c r="I102" s="56"/>
      <c r="J102" s="73"/>
      <c r="K102" s="78"/>
      <c r="L102" s="238">
        <f t="shared" si="33"/>
        <v>0</v>
      </c>
      <c r="M102" s="273"/>
      <c r="N102" s="274"/>
      <c r="O102" s="274"/>
      <c r="P102" s="275">
        <f t="shared" si="34"/>
        <v>0</v>
      </c>
      <c r="Q102" s="274"/>
      <c r="R102" s="274"/>
      <c r="S102" s="274"/>
      <c r="T102" s="275">
        <f t="shared" si="35"/>
        <v>0</v>
      </c>
      <c r="U102" s="274"/>
      <c r="V102" s="274"/>
      <c r="W102" s="274"/>
      <c r="X102" s="284">
        <f t="shared" si="36"/>
        <v>0</v>
      </c>
      <c r="Y102" s="53"/>
      <c r="Z102" s="53"/>
      <c r="AA102" s="53"/>
      <c r="AB102" s="85">
        <f t="shared" si="37"/>
        <v>0</v>
      </c>
      <c r="AC102" s="84"/>
      <c r="AD102" s="53"/>
      <c r="AE102" s="53"/>
      <c r="AF102" s="4">
        <f t="shared" si="38"/>
        <v>0</v>
      </c>
      <c r="AG102" s="53"/>
      <c r="AH102" s="53"/>
      <c r="AI102" s="53"/>
      <c r="AJ102" s="4">
        <f t="shared" si="39"/>
        <v>0</v>
      </c>
      <c r="AK102" s="53"/>
      <c r="AL102" s="53"/>
      <c r="AM102" s="53"/>
      <c r="AN102" s="7">
        <f t="shared" si="40"/>
        <v>0</v>
      </c>
      <c r="AO102" s="53"/>
      <c r="AP102" s="53"/>
      <c r="AQ102" s="53"/>
      <c r="AR102" s="85">
        <f t="shared" si="41"/>
        <v>0</v>
      </c>
      <c r="AS102" s="53"/>
      <c r="AT102" s="53"/>
      <c r="AU102" s="53"/>
      <c r="AV102" s="53"/>
      <c r="AW102" s="85">
        <f t="shared" si="27"/>
        <v>0</v>
      </c>
    </row>
    <row r="103" spans="2:49" ht="16.399999999999999" customHeight="1" outlineLevel="1">
      <c r="B103" s="367"/>
      <c r="C103" s="370"/>
      <c r="D103" s="23"/>
      <c r="E103" s="25"/>
      <c r="F103" s="50"/>
      <c r="G103" s="50"/>
      <c r="H103" s="51"/>
      <c r="I103" s="56"/>
      <c r="J103" s="73"/>
      <c r="K103" s="78"/>
      <c r="L103" s="238">
        <f t="shared" si="33"/>
        <v>0</v>
      </c>
      <c r="M103" s="273"/>
      <c r="N103" s="274"/>
      <c r="O103" s="274"/>
      <c r="P103" s="275">
        <f t="shared" si="34"/>
        <v>0</v>
      </c>
      <c r="Q103" s="274"/>
      <c r="R103" s="274"/>
      <c r="S103" s="274"/>
      <c r="T103" s="275">
        <f t="shared" si="35"/>
        <v>0</v>
      </c>
      <c r="U103" s="274"/>
      <c r="V103" s="274"/>
      <c r="W103" s="274"/>
      <c r="X103" s="284">
        <f t="shared" si="36"/>
        <v>0</v>
      </c>
      <c r="Y103" s="53"/>
      <c r="Z103" s="53"/>
      <c r="AA103" s="53"/>
      <c r="AB103" s="85">
        <f t="shared" si="37"/>
        <v>0</v>
      </c>
      <c r="AC103" s="84"/>
      <c r="AD103" s="53"/>
      <c r="AE103" s="53"/>
      <c r="AF103" s="4">
        <f t="shared" si="38"/>
        <v>0</v>
      </c>
      <c r="AG103" s="53"/>
      <c r="AH103" s="53"/>
      <c r="AI103" s="53"/>
      <c r="AJ103" s="4">
        <f t="shared" si="39"/>
        <v>0</v>
      </c>
      <c r="AK103" s="53"/>
      <c r="AL103" s="53"/>
      <c r="AM103" s="53"/>
      <c r="AN103" s="7">
        <f t="shared" si="40"/>
        <v>0</v>
      </c>
      <c r="AO103" s="53"/>
      <c r="AP103" s="53"/>
      <c r="AQ103" s="53"/>
      <c r="AR103" s="85">
        <f t="shared" si="41"/>
        <v>0</v>
      </c>
      <c r="AS103" s="53"/>
      <c r="AT103" s="53"/>
      <c r="AU103" s="53"/>
      <c r="AV103" s="53"/>
      <c r="AW103" s="85">
        <f t="shared" si="27"/>
        <v>0</v>
      </c>
    </row>
    <row r="104" spans="2:49" ht="16.399999999999999" customHeight="1" outlineLevel="1">
      <c r="B104" s="367"/>
      <c r="C104" s="370"/>
      <c r="D104" s="23"/>
      <c r="E104" s="25"/>
      <c r="F104" s="50"/>
      <c r="G104" s="50"/>
      <c r="H104" s="51"/>
      <c r="I104" s="56"/>
      <c r="J104" s="73"/>
      <c r="K104" s="78"/>
      <c r="L104" s="238">
        <f t="shared" si="33"/>
        <v>0</v>
      </c>
      <c r="M104" s="273"/>
      <c r="N104" s="274"/>
      <c r="O104" s="274"/>
      <c r="P104" s="275">
        <f t="shared" si="34"/>
        <v>0</v>
      </c>
      <c r="Q104" s="274"/>
      <c r="R104" s="274"/>
      <c r="S104" s="274"/>
      <c r="T104" s="275">
        <f t="shared" si="35"/>
        <v>0</v>
      </c>
      <c r="U104" s="274"/>
      <c r="V104" s="274"/>
      <c r="W104" s="274"/>
      <c r="X104" s="284">
        <f t="shared" si="36"/>
        <v>0</v>
      </c>
      <c r="Y104" s="53"/>
      <c r="Z104" s="53"/>
      <c r="AA104" s="53"/>
      <c r="AB104" s="85">
        <f t="shared" si="37"/>
        <v>0</v>
      </c>
      <c r="AC104" s="84"/>
      <c r="AD104" s="53"/>
      <c r="AE104" s="53"/>
      <c r="AF104" s="4">
        <f t="shared" si="38"/>
        <v>0</v>
      </c>
      <c r="AG104" s="53"/>
      <c r="AH104" s="53"/>
      <c r="AI104" s="53"/>
      <c r="AJ104" s="4">
        <f t="shared" si="39"/>
        <v>0</v>
      </c>
      <c r="AK104" s="53"/>
      <c r="AL104" s="53"/>
      <c r="AM104" s="53"/>
      <c r="AN104" s="7">
        <f t="shared" si="40"/>
        <v>0</v>
      </c>
      <c r="AO104" s="53"/>
      <c r="AP104" s="53"/>
      <c r="AQ104" s="53"/>
      <c r="AR104" s="85">
        <f t="shared" si="41"/>
        <v>0</v>
      </c>
      <c r="AS104" s="53"/>
      <c r="AT104" s="53"/>
      <c r="AU104" s="53"/>
      <c r="AV104" s="53"/>
      <c r="AW104" s="85">
        <f>AS104+AT104+AU104+AV104</f>
        <v>0</v>
      </c>
    </row>
    <row r="105" spans="2:49" ht="16.399999999999999" customHeight="1" outlineLevel="1">
      <c r="B105" s="367"/>
      <c r="C105" s="370"/>
      <c r="D105" s="23"/>
      <c r="E105" s="25"/>
      <c r="F105" s="50"/>
      <c r="G105" s="50"/>
      <c r="H105" s="51"/>
      <c r="I105" s="56"/>
      <c r="J105" s="73"/>
      <c r="K105" s="78"/>
      <c r="L105" s="238">
        <f t="shared" si="33"/>
        <v>0</v>
      </c>
      <c r="M105" s="273"/>
      <c r="N105" s="274"/>
      <c r="O105" s="274"/>
      <c r="P105" s="275">
        <f t="shared" si="34"/>
        <v>0</v>
      </c>
      <c r="Q105" s="274"/>
      <c r="R105" s="274"/>
      <c r="S105" s="274"/>
      <c r="T105" s="275">
        <f t="shared" si="35"/>
        <v>0</v>
      </c>
      <c r="U105" s="274"/>
      <c r="V105" s="274"/>
      <c r="W105" s="274"/>
      <c r="X105" s="284">
        <f t="shared" si="36"/>
        <v>0</v>
      </c>
      <c r="Y105" s="53"/>
      <c r="Z105" s="53"/>
      <c r="AA105" s="53"/>
      <c r="AB105" s="85">
        <f t="shared" si="37"/>
        <v>0</v>
      </c>
      <c r="AC105" s="84"/>
      <c r="AD105" s="53"/>
      <c r="AE105" s="53"/>
      <c r="AF105" s="4">
        <f t="shared" si="38"/>
        <v>0</v>
      </c>
      <c r="AG105" s="53"/>
      <c r="AH105" s="53"/>
      <c r="AI105" s="53"/>
      <c r="AJ105" s="4">
        <f t="shared" si="39"/>
        <v>0</v>
      </c>
      <c r="AK105" s="53"/>
      <c r="AL105" s="53"/>
      <c r="AM105" s="53"/>
      <c r="AN105" s="7">
        <f t="shared" si="40"/>
        <v>0</v>
      </c>
      <c r="AO105" s="53"/>
      <c r="AP105" s="53"/>
      <c r="AQ105" s="53"/>
      <c r="AR105" s="85">
        <f t="shared" si="41"/>
        <v>0</v>
      </c>
      <c r="AS105" s="53"/>
      <c r="AT105" s="53"/>
      <c r="AU105" s="53"/>
      <c r="AV105" s="53"/>
      <c r="AW105" s="85">
        <f t="shared" ref="AW105:AW110" si="42">AS105+AT105+AU105+AV105</f>
        <v>0</v>
      </c>
    </row>
    <row r="106" spans="2:49" ht="16.399999999999999" customHeight="1" outlineLevel="1">
      <c r="B106" s="367"/>
      <c r="C106" s="370"/>
      <c r="D106" s="23"/>
      <c r="E106" s="25"/>
      <c r="F106" s="50"/>
      <c r="G106" s="50"/>
      <c r="H106" s="51"/>
      <c r="I106" s="56"/>
      <c r="J106" s="73"/>
      <c r="K106" s="78"/>
      <c r="L106" s="238">
        <f t="shared" si="33"/>
        <v>0</v>
      </c>
      <c r="M106" s="273"/>
      <c r="N106" s="274"/>
      <c r="O106" s="274"/>
      <c r="P106" s="275">
        <f t="shared" si="34"/>
        <v>0</v>
      </c>
      <c r="Q106" s="274"/>
      <c r="R106" s="274"/>
      <c r="S106" s="274"/>
      <c r="T106" s="275">
        <f t="shared" si="35"/>
        <v>0</v>
      </c>
      <c r="U106" s="274"/>
      <c r="V106" s="274"/>
      <c r="W106" s="274"/>
      <c r="X106" s="284">
        <f t="shared" si="36"/>
        <v>0</v>
      </c>
      <c r="Y106" s="53"/>
      <c r="Z106" s="53"/>
      <c r="AA106" s="53"/>
      <c r="AB106" s="85">
        <f t="shared" si="37"/>
        <v>0</v>
      </c>
      <c r="AC106" s="84"/>
      <c r="AD106" s="53"/>
      <c r="AE106" s="53"/>
      <c r="AF106" s="4">
        <f t="shared" si="38"/>
        <v>0</v>
      </c>
      <c r="AG106" s="53"/>
      <c r="AH106" s="53"/>
      <c r="AI106" s="53"/>
      <c r="AJ106" s="4">
        <f t="shared" si="39"/>
        <v>0</v>
      </c>
      <c r="AK106" s="53"/>
      <c r="AL106" s="53"/>
      <c r="AM106" s="53"/>
      <c r="AN106" s="7">
        <f t="shared" si="40"/>
        <v>0</v>
      </c>
      <c r="AO106" s="53"/>
      <c r="AP106" s="53"/>
      <c r="AQ106" s="53"/>
      <c r="AR106" s="85">
        <f t="shared" si="41"/>
        <v>0</v>
      </c>
      <c r="AS106" s="53"/>
      <c r="AT106" s="53"/>
      <c r="AU106" s="53"/>
      <c r="AV106" s="53"/>
      <c r="AW106" s="85">
        <f t="shared" si="42"/>
        <v>0</v>
      </c>
    </row>
    <row r="107" spans="2:49" ht="16.399999999999999" customHeight="1" outlineLevel="1">
      <c r="B107" s="367"/>
      <c r="C107" s="370"/>
      <c r="D107" s="23"/>
      <c r="E107" s="25"/>
      <c r="F107" s="50"/>
      <c r="G107" s="50"/>
      <c r="H107" s="51"/>
      <c r="I107" s="56"/>
      <c r="J107" s="73"/>
      <c r="K107" s="78"/>
      <c r="L107" s="238">
        <f t="shared" si="33"/>
        <v>0</v>
      </c>
      <c r="M107" s="273"/>
      <c r="N107" s="274"/>
      <c r="O107" s="274"/>
      <c r="P107" s="275">
        <f t="shared" si="34"/>
        <v>0</v>
      </c>
      <c r="Q107" s="274"/>
      <c r="R107" s="274"/>
      <c r="S107" s="274"/>
      <c r="T107" s="275">
        <f t="shared" si="35"/>
        <v>0</v>
      </c>
      <c r="U107" s="274"/>
      <c r="V107" s="274"/>
      <c r="W107" s="274"/>
      <c r="X107" s="284">
        <f t="shared" si="36"/>
        <v>0</v>
      </c>
      <c r="Y107" s="53"/>
      <c r="Z107" s="53"/>
      <c r="AA107" s="53"/>
      <c r="AB107" s="85">
        <f t="shared" si="37"/>
        <v>0</v>
      </c>
      <c r="AC107" s="84"/>
      <c r="AD107" s="53"/>
      <c r="AE107" s="53"/>
      <c r="AF107" s="4">
        <f t="shared" si="38"/>
        <v>0</v>
      </c>
      <c r="AG107" s="53"/>
      <c r="AH107" s="53"/>
      <c r="AI107" s="53"/>
      <c r="AJ107" s="4">
        <f t="shared" si="39"/>
        <v>0</v>
      </c>
      <c r="AK107" s="53"/>
      <c r="AL107" s="53"/>
      <c r="AM107" s="53"/>
      <c r="AN107" s="7">
        <f t="shared" si="40"/>
        <v>0</v>
      </c>
      <c r="AO107" s="53"/>
      <c r="AP107" s="53"/>
      <c r="AQ107" s="53"/>
      <c r="AR107" s="85">
        <f t="shared" si="41"/>
        <v>0</v>
      </c>
      <c r="AS107" s="53"/>
      <c r="AT107" s="53"/>
      <c r="AU107" s="53"/>
      <c r="AV107" s="53"/>
      <c r="AW107" s="85">
        <f t="shared" si="42"/>
        <v>0</v>
      </c>
    </row>
    <row r="108" spans="2:49" ht="16.399999999999999" customHeight="1" outlineLevel="1">
      <c r="B108" s="367"/>
      <c r="C108" s="370"/>
      <c r="D108" s="23"/>
      <c r="E108" s="25"/>
      <c r="F108" s="50"/>
      <c r="G108" s="50"/>
      <c r="H108" s="51"/>
      <c r="I108" s="56"/>
      <c r="J108" s="73"/>
      <c r="K108" s="78"/>
      <c r="L108" s="238">
        <f t="shared" si="33"/>
        <v>0</v>
      </c>
      <c r="M108" s="273"/>
      <c r="N108" s="274"/>
      <c r="O108" s="274"/>
      <c r="P108" s="275">
        <f t="shared" si="34"/>
        <v>0</v>
      </c>
      <c r="Q108" s="274"/>
      <c r="R108" s="274"/>
      <c r="S108" s="274"/>
      <c r="T108" s="275">
        <f t="shared" si="35"/>
        <v>0</v>
      </c>
      <c r="U108" s="274"/>
      <c r="V108" s="274"/>
      <c r="W108" s="274"/>
      <c r="X108" s="284">
        <f t="shared" si="36"/>
        <v>0</v>
      </c>
      <c r="Y108" s="53"/>
      <c r="Z108" s="53"/>
      <c r="AA108" s="53"/>
      <c r="AB108" s="85">
        <f t="shared" si="37"/>
        <v>0</v>
      </c>
      <c r="AC108" s="84"/>
      <c r="AD108" s="53"/>
      <c r="AE108" s="53"/>
      <c r="AF108" s="4">
        <f t="shared" si="38"/>
        <v>0</v>
      </c>
      <c r="AG108" s="53"/>
      <c r="AH108" s="53"/>
      <c r="AI108" s="53"/>
      <c r="AJ108" s="4">
        <f t="shared" si="39"/>
        <v>0</v>
      </c>
      <c r="AK108" s="53"/>
      <c r="AL108" s="53"/>
      <c r="AM108" s="53"/>
      <c r="AN108" s="7">
        <f t="shared" si="40"/>
        <v>0</v>
      </c>
      <c r="AO108" s="53"/>
      <c r="AP108" s="53"/>
      <c r="AQ108" s="53"/>
      <c r="AR108" s="85">
        <f t="shared" si="41"/>
        <v>0</v>
      </c>
      <c r="AS108" s="53"/>
      <c r="AT108" s="53"/>
      <c r="AU108" s="53"/>
      <c r="AV108" s="53"/>
      <c r="AW108" s="85">
        <f t="shared" si="42"/>
        <v>0</v>
      </c>
    </row>
    <row r="109" spans="2:49" ht="16.399999999999999" customHeight="1" outlineLevel="1">
      <c r="B109" s="367"/>
      <c r="C109" s="370"/>
      <c r="D109" s="23"/>
      <c r="E109" s="25"/>
      <c r="F109" s="50"/>
      <c r="G109" s="50"/>
      <c r="H109" s="51"/>
      <c r="I109" s="56"/>
      <c r="J109" s="73"/>
      <c r="K109" s="78"/>
      <c r="L109" s="238">
        <f t="shared" si="33"/>
        <v>0</v>
      </c>
      <c r="M109" s="273"/>
      <c r="N109" s="274"/>
      <c r="O109" s="274"/>
      <c r="P109" s="275">
        <f t="shared" si="34"/>
        <v>0</v>
      </c>
      <c r="Q109" s="274"/>
      <c r="R109" s="274"/>
      <c r="S109" s="274"/>
      <c r="T109" s="275">
        <f t="shared" si="35"/>
        <v>0</v>
      </c>
      <c r="U109" s="274"/>
      <c r="V109" s="274"/>
      <c r="W109" s="274"/>
      <c r="X109" s="284">
        <f t="shared" si="36"/>
        <v>0</v>
      </c>
      <c r="Y109" s="53"/>
      <c r="Z109" s="53"/>
      <c r="AA109" s="53"/>
      <c r="AB109" s="85">
        <f t="shared" si="37"/>
        <v>0</v>
      </c>
      <c r="AC109" s="84"/>
      <c r="AD109" s="53"/>
      <c r="AE109" s="53"/>
      <c r="AF109" s="4">
        <f t="shared" si="38"/>
        <v>0</v>
      </c>
      <c r="AG109" s="53"/>
      <c r="AH109" s="53"/>
      <c r="AI109" s="53"/>
      <c r="AJ109" s="4">
        <f t="shared" si="39"/>
        <v>0</v>
      </c>
      <c r="AK109" s="53"/>
      <c r="AL109" s="53"/>
      <c r="AM109" s="53"/>
      <c r="AN109" s="7">
        <f t="shared" si="40"/>
        <v>0</v>
      </c>
      <c r="AO109" s="53"/>
      <c r="AP109" s="53"/>
      <c r="AQ109" s="53"/>
      <c r="AR109" s="85">
        <f t="shared" si="41"/>
        <v>0</v>
      </c>
      <c r="AS109" s="53"/>
      <c r="AT109" s="53"/>
      <c r="AU109" s="53"/>
      <c r="AV109" s="53"/>
      <c r="AW109" s="85">
        <f t="shared" si="42"/>
        <v>0</v>
      </c>
    </row>
    <row r="110" spans="2:49" ht="16.399999999999999" customHeight="1" outlineLevel="1">
      <c r="B110" s="367"/>
      <c r="C110" s="370"/>
      <c r="D110" s="23"/>
      <c r="E110" s="24"/>
      <c r="F110" s="49"/>
      <c r="G110" s="49"/>
      <c r="H110" s="48"/>
      <c r="I110" s="54"/>
      <c r="J110" s="72"/>
      <c r="K110" s="77"/>
      <c r="L110" s="238">
        <f t="shared" si="28"/>
        <v>0</v>
      </c>
      <c r="M110" s="273"/>
      <c r="N110" s="274"/>
      <c r="O110" s="274"/>
      <c r="P110" s="275">
        <f t="shared" si="29"/>
        <v>0</v>
      </c>
      <c r="Q110" s="274"/>
      <c r="R110" s="274"/>
      <c r="S110" s="274"/>
      <c r="T110" s="275">
        <f t="shared" si="30"/>
        <v>0</v>
      </c>
      <c r="U110" s="274"/>
      <c r="V110" s="274"/>
      <c r="W110" s="274"/>
      <c r="X110" s="284">
        <f t="shared" si="31"/>
        <v>0</v>
      </c>
      <c r="Y110" s="53"/>
      <c r="Z110" s="53"/>
      <c r="AA110" s="53"/>
      <c r="AB110" s="85">
        <f t="shared" si="32"/>
        <v>0</v>
      </c>
      <c r="AC110" s="84"/>
      <c r="AD110" s="53"/>
      <c r="AE110" s="53"/>
      <c r="AF110" s="4">
        <f t="shared" si="38"/>
        <v>0</v>
      </c>
      <c r="AG110" s="53"/>
      <c r="AH110" s="53"/>
      <c r="AI110" s="53"/>
      <c r="AJ110" s="4">
        <f t="shared" si="39"/>
        <v>0</v>
      </c>
      <c r="AK110" s="53"/>
      <c r="AL110" s="53"/>
      <c r="AM110" s="53"/>
      <c r="AN110" s="7">
        <f t="shared" si="40"/>
        <v>0</v>
      </c>
      <c r="AO110" s="53"/>
      <c r="AP110" s="53"/>
      <c r="AQ110" s="53"/>
      <c r="AR110" s="85">
        <f t="shared" si="41"/>
        <v>0</v>
      </c>
      <c r="AS110" s="53"/>
      <c r="AT110" s="53"/>
      <c r="AU110" s="53"/>
      <c r="AV110" s="53"/>
      <c r="AW110" s="85">
        <f t="shared" si="42"/>
        <v>0</v>
      </c>
    </row>
    <row r="111" spans="2:49" ht="25.4" customHeight="1" thickBot="1">
      <c r="B111" s="368"/>
      <c r="C111" s="371"/>
      <c r="D111" s="195" t="s">
        <v>159</v>
      </c>
      <c r="E111" s="97"/>
      <c r="F111" s="97"/>
      <c r="G111" s="97"/>
      <c r="H111" s="185"/>
      <c r="I111" s="198"/>
      <c r="J111" s="199"/>
      <c r="K111" s="200"/>
      <c r="L111" s="240">
        <f>SUM(L61:L110)</f>
        <v>0</v>
      </c>
      <c r="M111" s="279">
        <f>SUM(M61:M110)</f>
        <v>0</v>
      </c>
      <c r="N111" s="279">
        <f>SUM(N61:N110)</f>
        <v>0</v>
      </c>
      <c r="O111" s="279">
        <f>SUM(O61:O110)</f>
        <v>0</v>
      </c>
      <c r="P111" s="280">
        <f t="shared" ref="P111" si="43">M111+N111+O111</f>
        <v>0</v>
      </c>
      <c r="Q111" s="279">
        <f>SUM(Q61:Q110)</f>
        <v>0</v>
      </c>
      <c r="R111" s="279">
        <f>SUM(R61:R110)</f>
        <v>0</v>
      </c>
      <c r="S111" s="279">
        <f>SUM(S61:S110)</f>
        <v>0</v>
      </c>
      <c r="T111" s="280">
        <f t="shared" ref="T111" si="44">Q111+R111+S111</f>
        <v>0</v>
      </c>
      <c r="U111" s="279">
        <f>SUM(U61:U110)</f>
        <v>0</v>
      </c>
      <c r="V111" s="279">
        <f>SUM(V61:V110)</f>
        <v>0</v>
      </c>
      <c r="W111" s="279">
        <f>SUM(W61:W110)</f>
        <v>0</v>
      </c>
      <c r="X111" s="286">
        <f t="shared" ref="X111" si="45">U111+V111+W111</f>
        <v>0</v>
      </c>
      <c r="Y111" s="196">
        <f>SUM(Y61:Y110)</f>
        <v>0</v>
      </c>
      <c r="Z111" s="196">
        <f>SUM(Z61:Z110)</f>
        <v>0</v>
      </c>
      <c r="AA111" s="196">
        <f>SUM(AA61:AA110)</f>
        <v>0</v>
      </c>
      <c r="AB111" s="204">
        <f t="shared" ref="AB111" si="46">Y111+Z111+AA111</f>
        <v>0</v>
      </c>
      <c r="AC111" s="196">
        <f>SUM(AC61:AC110)</f>
        <v>0</v>
      </c>
      <c r="AD111" s="196">
        <f>SUM(AD61:AD110)</f>
        <v>0</v>
      </c>
      <c r="AE111" s="196">
        <f>SUM(AE61:AE110)</f>
        <v>0</v>
      </c>
      <c r="AF111" s="202">
        <f t="shared" si="38"/>
        <v>0</v>
      </c>
      <c r="AG111" s="196">
        <f>SUM(AG61:AG110)</f>
        <v>0</v>
      </c>
      <c r="AH111" s="196">
        <f>SUM(AH61:AH110)</f>
        <v>0</v>
      </c>
      <c r="AI111" s="196">
        <f>SUM(AI61:AI110)</f>
        <v>0</v>
      </c>
      <c r="AJ111" s="202">
        <f t="shared" si="39"/>
        <v>0</v>
      </c>
      <c r="AK111" s="196">
        <f>SUM(AK61:AK110)</f>
        <v>0</v>
      </c>
      <c r="AL111" s="196">
        <f>SUM(AL61:AL110)</f>
        <v>0</v>
      </c>
      <c r="AM111" s="196">
        <f>SUM(AM61:AM110)</f>
        <v>0</v>
      </c>
      <c r="AN111" s="203">
        <f t="shared" si="40"/>
        <v>0</v>
      </c>
      <c r="AO111" s="196">
        <f>SUM(AO61:AO110)</f>
        <v>0</v>
      </c>
      <c r="AP111" s="196">
        <f>SUM(AP61:AP110)</f>
        <v>0</v>
      </c>
      <c r="AQ111" s="196">
        <f>SUM(AQ61:AQ110)</f>
        <v>0</v>
      </c>
      <c r="AR111" s="204">
        <f t="shared" si="41"/>
        <v>0</v>
      </c>
      <c r="AS111" s="196">
        <f>SUM(AS61:AS110)</f>
        <v>0</v>
      </c>
      <c r="AT111" s="196">
        <f>SUM(AT61:AT110)</f>
        <v>0</v>
      </c>
      <c r="AU111" s="196">
        <f>SUM(AU61:AU110)</f>
        <v>0</v>
      </c>
      <c r="AV111" s="196">
        <f>SUM(AV61:AV110)</f>
        <v>0</v>
      </c>
      <c r="AW111" s="204">
        <f>AS111+AT111+AU111+AV111</f>
        <v>0</v>
      </c>
    </row>
    <row r="112" spans="2:49" ht="16.399999999999999" customHeight="1" outlineLevel="1">
      <c r="B112" s="362" t="s">
        <v>160</v>
      </c>
      <c r="C112" s="369" t="s">
        <v>1</v>
      </c>
      <c r="D112" s="92" t="s">
        <v>150</v>
      </c>
      <c r="E112" s="92"/>
      <c r="F112" s="93"/>
      <c r="G112" s="93"/>
      <c r="H112" s="94" t="s">
        <v>149</v>
      </c>
      <c r="I112" s="180"/>
      <c r="J112" s="194"/>
      <c r="K112" s="194"/>
      <c r="L112" s="237">
        <f t="shared" ref="L112:L159" si="47">I112*J112*K112</f>
        <v>0</v>
      </c>
      <c r="M112" s="267"/>
      <c r="N112" s="268"/>
      <c r="O112" s="268"/>
      <c r="P112" s="269">
        <f t="shared" ref="P112:P159" si="48">M112+N112+O112</f>
        <v>0</v>
      </c>
      <c r="Q112" s="268"/>
      <c r="R112" s="268"/>
      <c r="S112" s="268"/>
      <c r="T112" s="269">
        <f t="shared" ref="T112:T159" si="49">Q112+R112+S112</f>
        <v>0</v>
      </c>
      <c r="U112" s="268"/>
      <c r="V112" s="268"/>
      <c r="W112" s="268"/>
      <c r="X112" s="287">
        <f t="shared" ref="X112:X159" si="50">U112+V112+W112</f>
        <v>0</v>
      </c>
      <c r="Y112" s="181"/>
      <c r="Z112" s="181"/>
      <c r="AA112" s="181"/>
      <c r="AB112" s="184">
        <f t="shared" ref="AB112:AB159" si="51">Y112+Z112+AA112</f>
        <v>0</v>
      </c>
      <c r="AC112" s="180"/>
      <c r="AD112" s="181"/>
      <c r="AE112" s="181"/>
      <c r="AF112" s="182">
        <f t="shared" si="38"/>
        <v>0</v>
      </c>
      <c r="AG112" s="181"/>
      <c r="AH112" s="181"/>
      <c r="AI112" s="181"/>
      <c r="AJ112" s="182">
        <f t="shared" si="39"/>
        <v>0</v>
      </c>
      <c r="AK112" s="181"/>
      <c r="AL112" s="181"/>
      <c r="AM112" s="181"/>
      <c r="AN112" s="183">
        <f t="shared" si="40"/>
        <v>0</v>
      </c>
      <c r="AO112" s="181"/>
      <c r="AP112" s="181"/>
      <c r="AQ112" s="181"/>
      <c r="AR112" s="184">
        <f t="shared" si="41"/>
        <v>0</v>
      </c>
      <c r="AS112" s="181"/>
      <c r="AT112" s="181"/>
      <c r="AU112" s="181"/>
      <c r="AV112" s="181"/>
      <c r="AW112" s="184">
        <f t="shared" ref="AW112:AW159" si="52">AS112+AT112+AU112+AV112</f>
        <v>0</v>
      </c>
    </row>
    <row r="113" spans="2:49" ht="16.399999999999999" customHeight="1" outlineLevel="1">
      <c r="B113" s="363"/>
      <c r="C113" s="370"/>
      <c r="D113" s="23" t="s">
        <v>150</v>
      </c>
      <c r="E113" s="23"/>
      <c r="F113" s="47"/>
      <c r="G113" s="47"/>
      <c r="H113" s="48" t="s">
        <v>149</v>
      </c>
      <c r="I113" s="84"/>
      <c r="J113" s="70"/>
      <c r="K113" s="70"/>
      <c r="L113" s="238">
        <f t="shared" si="47"/>
        <v>0</v>
      </c>
      <c r="M113" s="273"/>
      <c r="N113" s="274"/>
      <c r="O113" s="274"/>
      <c r="P113" s="275">
        <f t="shared" si="48"/>
        <v>0</v>
      </c>
      <c r="Q113" s="274"/>
      <c r="R113" s="274"/>
      <c r="S113" s="274"/>
      <c r="T113" s="275">
        <f t="shared" si="49"/>
        <v>0</v>
      </c>
      <c r="U113" s="274"/>
      <c r="V113" s="274"/>
      <c r="W113" s="274"/>
      <c r="X113" s="284">
        <f t="shared" si="50"/>
        <v>0</v>
      </c>
      <c r="Y113" s="53"/>
      <c r="Z113" s="53"/>
      <c r="AA113" s="53"/>
      <c r="AB113" s="85">
        <f t="shared" si="51"/>
        <v>0</v>
      </c>
      <c r="AC113" s="84"/>
      <c r="AD113" s="53"/>
      <c r="AE113" s="53"/>
      <c r="AF113" s="4">
        <f t="shared" si="38"/>
        <v>0</v>
      </c>
      <c r="AG113" s="53"/>
      <c r="AH113" s="53"/>
      <c r="AI113" s="53"/>
      <c r="AJ113" s="4">
        <f t="shared" si="39"/>
        <v>0</v>
      </c>
      <c r="AK113" s="53"/>
      <c r="AL113" s="53"/>
      <c r="AM113" s="53"/>
      <c r="AN113" s="7">
        <f t="shared" si="40"/>
        <v>0</v>
      </c>
      <c r="AO113" s="53"/>
      <c r="AP113" s="53"/>
      <c r="AQ113" s="53"/>
      <c r="AR113" s="85">
        <f t="shared" si="41"/>
        <v>0</v>
      </c>
      <c r="AS113" s="53"/>
      <c r="AT113" s="53"/>
      <c r="AU113" s="53"/>
      <c r="AV113" s="53"/>
      <c r="AW113" s="85">
        <f t="shared" si="52"/>
        <v>0</v>
      </c>
    </row>
    <row r="114" spans="2:49" ht="16.399999999999999" customHeight="1" outlineLevel="1">
      <c r="B114" s="363"/>
      <c r="C114" s="370"/>
      <c r="D114" s="23" t="s">
        <v>150</v>
      </c>
      <c r="E114" s="23"/>
      <c r="F114" s="47"/>
      <c r="G114" s="47"/>
      <c r="H114" s="48" t="s">
        <v>151</v>
      </c>
      <c r="I114" s="84"/>
      <c r="J114" s="70"/>
      <c r="K114" s="70"/>
      <c r="L114" s="238">
        <f t="shared" ref="L114:L153" si="53">I114*J114*K114</f>
        <v>0</v>
      </c>
      <c r="M114" s="273"/>
      <c r="N114" s="274"/>
      <c r="O114" s="274"/>
      <c r="P114" s="275">
        <f t="shared" ref="P114:P153" si="54">M114+N114+O114</f>
        <v>0</v>
      </c>
      <c r="Q114" s="274"/>
      <c r="R114" s="274"/>
      <c r="S114" s="274"/>
      <c r="T114" s="275">
        <f t="shared" ref="T114:T153" si="55">Q114+R114+S114</f>
        <v>0</v>
      </c>
      <c r="U114" s="274"/>
      <c r="V114" s="274"/>
      <c r="W114" s="274"/>
      <c r="X114" s="284">
        <f t="shared" ref="X114:X153" si="56">U114+V114+W114</f>
        <v>0</v>
      </c>
      <c r="Y114" s="53"/>
      <c r="Z114" s="53"/>
      <c r="AA114" s="53"/>
      <c r="AB114" s="85">
        <f t="shared" ref="AB114:AB153" si="57">Y114+Z114+AA114</f>
        <v>0</v>
      </c>
      <c r="AC114" s="84"/>
      <c r="AD114" s="53"/>
      <c r="AE114" s="53"/>
      <c r="AF114" s="4">
        <f t="shared" si="38"/>
        <v>0</v>
      </c>
      <c r="AG114" s="53"/>
      <c r="AH114" s="53"/>
      <c r="AI114" s="53"/>
      <c r="AJ114" s="4">
        <f t="shared" si="39"/>
        <v>0</v>
      </c>
      <c r="AK114" s="53"/>
      <c r="AL114" s="53"/>
      <c r="AM114" s="53"/>
      <c r="AN114" s="7">
        <f t="shared" si="40"/>
        <v>0</v>
      </c>
      <c r="AO114" s="53"/>
      <c r="AP114" s="53"/>
      <c r="AQ114" s="53"/>
      <c r="AR114" s="85">
        <f t="shared" si="41"/>
        <v>0</v>
      </c>
      <c r="AS114" s="53"/>
      <c r="AT114" s="53"/>
      <c r="AU114" s="53"/>
      <c r="AV114" s="53"/>
      <c r="AW114" s="85">
        <f t="shared" si="52"/>
        <v>0</v>
      </c>
    </row>
    <row r="115" spans="2:49" ht="16.399999999999999" customHeight="1" outlineLevel="1">
      <c r="B115" s="363"/>
      <c r="C115" s="370"/>
      <c r="D115" s="23" t="s">
        <v>150</v>
      </c>
      <c r="E115" s="23"/>
      <c r="F115" s="47"/>
      <c r="G115" s="47"/>
      <c r="H115" s="48" t="s">
        <v>152</v>
      </c>
      <c r="I115" s="84"/>
      <c r="J115" s="70"/>
      <c r="K115" s="70"/>
      <c r="L115" s="238">
        <f t="shared" si="53"/>
        <v>0</v>
      </c>
      <c r="M115" s="273"/>
      <c r="N115" s="274"/>
      <c r="O115" s="274"/>
      <c r="P115" s="275">
        <f t="shared" si="54"/>
        <v>0</v>
      </c>
      <c r="Q115" s="274"/>
      <c r="R115" s="274"/>
      <c r="S115" s="274"/>
      <c r="T115" s="275">
        <f t="shared" si="55"/>
        <v>0</v>
      </c>
      <c r="U115" s="274"/>
      <c r="V115" s="274"/>
      <c r="W115" s="274"/>
      <c r="X115" s="284">
        <f t="shared" si="56"/>
        <v>0</v>
      </c>
      <c r="Y115" s="53"/>
      <c r="Z115" s="53"/>
      <c r="AA115" s="53"/>
      <c r="AB115" s="85">
        <f t="shared" si="57"/>
        <v>0</v>
      </c>
      <c r="AC115" s="84"/>
      <c r="AD115" s="53"/>
      <c r="AE115" s="53"/>
      <c r="AF115" s="4">
        <f t="shared" si="38"/>
        <v>0</v>
      </c>
      <c r="AG115" s="53"/>
      <c r="AH115" s="53"/>
      <c r="AI115" s="53"/>
      <c r="AJ115" s="4">
        <f t="shared" si="39"/>
        <v>0</v>
      </c>
      <c r="AK115" s="53"/>
      <c r="AL115" s="53"/>
      <c r="AM115" s="53"/>
      <c r="AN115" s="7">
        <f t="shared" si="40"/>
        <v>0</v>
      </c>
      <c r="AO115" s="53"/>
      <c r="AP115" s="53"/>
      <c r="AQ115" s="53"/>
      <c r="AR115" s="85">
        <f t="shared" si="41"/>
        <v>0</v>
      </c>
      <c r="AS115" s="53"/>
      <c r="AT115" s="53"/>
      <c r="AU115" s="53"/>
      <c r="AV115" s="53"/>
      <c r="AW115" s="85">
        <f t="shared" si="52"/>
        <v>0</v>
      </c>
    </row>
    <row r="116" spans="2:49" ht="16.399999999999999" customHeight="1" outlineLevel="1">
      <c r="B116" s="363"/>
      <c r="C116" s="370"/>
      <c r="D116" s="23" t="s">
        <v>150</v>
      </c>
      <c r="E116" s="23"/>
      <c r="F116" s="47"/>
      <c r="G116" s="47"/>
      <c r="H116" s="48" t="s">
        <v>153</v>
      </c>
      <c r="I116" s="84"/>
      <c r="J116" s="70"/>
      <c r="K116" s="70"/>
      <c r="L116" s="238">
        <f t="shared" si="53"/>
        <v>0</v>
      </c>
      <c r="M116" s="273"/>
      <c r="N116" s="274"/>
      <c r="O116" s="274"/>
      <c r="P116" s="275">
        <f t="shared" si="54"/>
        <v>0</v>
      </c>
      <c r="Q116" s="274"/>
      <c r="R116" s="274"/>
      <c r="S116" s="274"/>
      <c r="T116" s="275">
        <f t="shared" si="55"/>
        <v>0</v>
      </c>
      <c r="U116" s="274"/>
      <c r="V116" s="274"/>
      <c r="W116" s="274"/>
      <c r="X116" s="284">
        <f t="shared" si="56"/>
        <v>0</v>
      </c>
      <c r="Y116" s="53"/>
      <c r="Z116" s="53"/>
      <c r="AA116" s="53"/>
      <c r="AB116" s="85">
        <f t="shared" si="57"/>
        <v>0</v>
      </c>
      <c r="AC116" s="84"/>
      <c r="AD116" s="53"/>
      <c r="AE116" s="53"/>
      <c r="AF116" s="4">
        <f t="shared" si="38"/>
        <v>0</v>
      </c>
      <c r="AG116" s="53"/>
      <c r="AH116" s="53"/>
      <c r="AI116" s="53"/>
      <c r="AJ116" s="4">
        <f t="shared" si="39"/>
        <v>0</v>
      </c>
      <c r="AK116" s="53"/>
      <c r="AL116" s="53"/>
      <c r="AM116" s="53"/>
      <c r="AN116" s="7">
        <f t="shared" si="40"/>
        <v>0</v>
      </c>
      <c r="AO116" s="53"/>
      <c r="AP116" s="53"/>
      <c r="AQ116" s="53"/>
      <c r="AR116" s="85">
        <f t="shared" si="41"/>
        <v>0</v>
      </c>
      <c r="AS116" s="53"/>
      <c r="AT116" s="53"/>
      <c r="AU116" s="53"/>
      <c r="AV116" s="53"/>
      <c r="AW116" s="85">
        <f t="shared" si="52"/>
        <v>0</v>
      </c>
    </row>
    <row r="117" spans="2:49" ht="16.399999999999999" customHeight="1" outlineLevel="1">
      <c r="B117" s="363"/>
      <c r="C117" s="370"/>
      <c r="D117" s="23" t="s">
        <v>150</v>
      </c>
      <c r="E117" s="23"/>
      <c r="F117" s="47"/>
      <c r="G117" s="47"/>
      <c r="H117" s="48" t="s">
        <v>154</v>
      </c>
      <c r="I117" s="84"/>
      <c r="J117" s="70"/>
      <c r="K117" s="70"/>
      <c r="L117" s="238">
        <f t="shared" si="53"/>
        <v>0</v>
      </c>
      <c r="M117" s="273"/>
      <c r="N117" s="274"/>
      <c r="O117" s="274"/>
      <c r="P117" s="275">
        <f t="shared" si="54"/>
        <v>0</v>
      </c>
      <c r="Q117" s="274"/>
      <c r="R117" s="274"/>
      <c r="S117" s="274"/>
      <c r="T117" s="275">
        <f t="shared" si="55"/>
        <v>0</v>
      </c>
      <c r="U117" s="274"/>
      <c r="V117" s="274"/>
      <c r="W117" s="274"/>
      <c r="X117" s="284">
        <f t="shared" si="56"/>
        <v>0</v>
      </c>
      <c r="Y117" s="53"/>
      <c r="Z117" s="53"/>
      <c r="AA117" s="53"/>
      <c r="AB117" s="85">
        <f t="shared" si="57"/>
        <v>0</v>
      </c>
      <c r="AC117" s="84"/>
      <c r="AD117" s="53"/>
      <c r="AE117" s="53"/>
      <c r="AF117" s="4">
        <f t="shared" si="38"/>
        <v>0</v>
      </c>
      <c r="AG117" s="53"/>
      <c r="AH117" s="53"/>
      <c r="AI117" s="53"/>
      <c r="AJ117" s="4">
        <f t="shared" si="39"/>
        <v>0</v>
      </c>
      <c r="AK117" s="53"/>
      <c r="AL117" s="53"/>
      <c r="AM117" s="53"/>
      <c r="AN117" s="7">
        <f t="shared" si="40"/>
        <v>0</v>
      </c>
      <c r="AO117" s="53"/>
      <c r="AP117" s="53"/>
      <c r="AQ117" s="53"/>
      <c r="AR117" s="85">
        <f t="shared" si="41"/>
        <v>0</v>
      </c>
      <c r="AS117" s="53"/>
      <c r="AT117" s="53"/>
      <c r="AU117" s="53"/>
      <c r="AV117" s="53"/>
      <c r="AW117" s="85">
        <f t="shared" si="52"/>
        <v>0</v>
      </c>
    </row>
    <row r="118" spans="2:49" ht="16.399999999999999" customHeight="1" outlineLevel="1">
      <c r="B118" s="363"/>
      <c r="C118" s="370"/>
      <c r="D118" s="23" t="s">
        <v>155</v>
      </c>
      <c r="E118" s="23"/>
      <c r="F118" s="47"/>
      <c r="G118" s="47"/>
      <c r="H118" s="48"/>
      <c r="I118" s="84"/>
      <c r="J118" s="70"/>
      <c r="K118" s="70"/>
      <c r="L118" s="238">
        <f t="shared" si="53"/>
        <v>0</v>
      </c>
      <c r="M118" s="273"/>
      <c r="N118" s="274"/>
      <c r="O118" s="274"/>
      <c r="P118" s="275">
        <f t="shared" si="54"/>
        <v>0</v>
      </c>
      <c r="Q118" s="274"/>
      <c r="R118" s="274"/>
      <c r="S118" s="274"/>
      <c r="T118" s="275">
        <f t="shared" si="55"/>
        <v>0</v>
      </c>
      <c r="U118" s="274"/>
      <c r="V118" s="274"/>
      <c r="W118" s="274"/>
      <c r="X118" s="284">
        <f t="shared" si="56"/>
        <v>0</v>
      </c>
      <c r="Y118" s="53"/>
      <c r="Z118" s="53"/>
      <c r="AA118" s="53"/>
      <c r="AB118" s="85">
        <f t="shared" si="57"/>
        <v>0</v>
      </c>
      <c r="AC118" s="84"/>
      <c r="AD118" s="53"/>
      <c r="AE118" s="53"/>
      <c r="AF118" s="4">
        <f t="shared" si="38"/>
        <v>0</v>
      </c>
      <c r="AG118" s="53"/>
      <c r="AH118" s="53"/>
      <c r="AI118" s="53"/>
      <c r="AJ118" s="4">
        <f t="shared" si="39"/>
        <v>0</v>
      </c>
      <c r="AK118" s="53"/>
      <c r="AL118" s="53"/>
      <c r="AM118" s="53"/>
      <c r="AN118" s="7">
        <f t="shared" si="40"/>
        <v>0</v>
      </c>
      <c r="AO118" s="53"/>
      <c r="AP118" s="53"/>
      <c r="AQ118" s="53"/>
      <c r="AR118" s="85">
        <f t="shared" si="41"/>
        <v>0</v>
      </c>
      <c r="AS118" s="53"/>
      <c r="AT118" s="53"/>
      <c r="AU118" s="53"/>
      <c r="AV118" s="53"/>
      <c r="AW118" s="85">
        <f t="shared" si="52"/>
        <v>0</v>
      </c>
    </row>
    <row r="119" spans="2:49" ht="16.399999999999999" customHeight="1" outlineLevel="1">
      <c r="B119" s="363"/>
      <c r="C119" s="370"/>
      <c r="D119" s="23" t="s">
        <v>156</v>
      </c>
      <c r="E119" s="23"/>
      <c r="F119" s="47"/>
      <c r="G119" s="47"/>
      <c r="H119" s="48"/>
      <c r="I119" s="84"/>
      <c r="J119" s="70"/>
      <c r="K119" s="70"/>
      <c r="L119" s="238">
        <f t="shared" si="53"/>
        <v>0</v>
      </c>
      <c r="M119" s="273"/>
      <c r="N119" s="274"/>
      <c r="O119" s="274"/>
      <c r="P119" s="275">
        <f t="shared" si="54"/>
        <v>0</v>
      </c>
      <c r="Q119" s="274"/>
      <c r="R119" s="274"/>
      <c r="S119" s="274"/>
      <c r="T119" s="275">
        <f t="shared" si="55"/>
        <v>0</v>
      </c>
      <c r="U119" s="274"/>
      <c r="V119" s="274"/>
      <c r="W119" s="274"/>
      <c r="X119" s="284">
        <f t="shared" si="56"/>
        <v>0</v>
      </c>
      <c r="Y119" s="53"/>
      <c r="Z119" s="53"/>
      <c r="AA119" s="53"/>
      <c r="AB119" s="85">
        <f t="shared" si="57"/>
        <v>0</v>
      </c>
      <c r="AC119" s="84"/>
      <c r="AD119" s="53"/>
      <c r="AE119" s="53"/>
      <c r="AF119" s="4">
        <f t="shared" si="38"/>
        <v>0</v>
      </c>
      <c r="AG119" s="53"/>
      <c r="AH119" s="53"/>
      <c r="AI119" s="53"/>
      <c r="AJ119" s="4">
        <f t="shared" si="39"/>
        <v>0</v>
      </c>
      <c r="AK119" s="53"/>
      <c r="AL119" s="53"/>
      <c r="AM119" s="53"/>
      <c r="AN119" s="7">
        <f t="shared" si="40"/>
        <v>0</v>
      </c>
      <c r="AO119" s="53"/>
      <c r="AP119" s="53"/>
      <c r="AQ119" s="53"/>
      <c r="AR119" s="85">
        <f t="shared" si="41"/>
        <v>0</v>
      </c>
      <c r="AS119" s="53"/>
      <c r="AT119" s="53"/>
      <c r="AU119" s="53"/>
      <c r="AV119" s="53"/>
      <c r="AW119" s="85">
        <f t="shared" si="52"/>
        <v>0</v>
      </c>
    </row>
    <row r="120" spans="2:49" ht="16.399999999999999" customHeight="1" outlineLevel="1">
      <c r="B120" s="363"/>
      <c r="C120" s="370"/>
      <c r="D120" s="23" t="s">
        <v>148</v>
      </c>
      <c r="E120" s="23"/>
      <c r="F120" s="47"/>
      <c r="G120" s="47"/>
      <c r="H120" s="48"/>
      <c r="I120" s="84"/>
      <c r="J120" s="70"/>
      <c r="K120" s="70"/>
      <c r="L120" s="238">
        <f t="shared" si="53"/>
        <v>0</v>
      </c>
      <c r="M120" s="273"/>
      <c r="N120" s="274"/>
      <c r="O120" s="274"/>
      <c r="P120" s="275">
        <f t="shared" si="54"/>
        <v>0</v>
      </c>
      <c r="Q120" s="274"/>
      <c r="R120" s="274"/>
      <c r="S120" s="274"/>
      <c r="T120" s="275">
        <f t="shared" si="55"/>
        <v>0</v>
      </c>
      <c r="U120" s="274"/>
      <c r="V120" s="274"/>
      <c r="W120" s="274"/>
      <c r="X120" s="284">
        <f t="shared" si="56"/>
        <v>0</v>
      </c>
      <c r="Y120" s="53"/>
      <c r="Z120" s="53"/>
      <c r="AA120" s="53"/>
      <c r="AB120" s="85">
        <f t="shared" si="57"/>
        <v>0</v>
      </c>
      <c r="AC120" s="84"/>
      <c r="AD120" s="53"/>
      <c r="AE120" s="53"/>
      <c r="AF120" s="4">
        <f t="shared" si="38"/>
        <v>0</v>
      </c>
      <c r="AG120" s="53"/>
      <c r="AH120" s="53"/>
      <c r="AI120" s="53"/>
      <c r="AJ120" s="4">
        <f t="shared" si="39"/>
        <v>0</v>
      </c>
      <c r="AK120" s="53"/>
      <c r="AL120" s="53"/>
      <c r="AM120" s="53"/>
      <c r="AN120" s="7">
        <f t="shared" si="40"/>
        <v>0</v>
      </c>
      <c r="AO120" s="53"/>
      <c r="AP120" s="53"/>
      <c r="AQ120" s="53"/>
      <c r="AR120" s="85">
        <f t="shared" si="41"/>
        <v>0</v>
      </c>
      <c r="AS120" s="53"/>
      <c r="AT120" s="53"/>
      <c r="AU120" s="53"/>
      <c r="AV120" s="53"/>
      <c r="AW120" s="85">
        <f t="shared" si="52"/>
        <v>0</v>
      </c>
    </row>
    <row r="121" spans="2:49" ht="16.399999999999999" customHeight="1" outlineLevel="1">
      <c r="B121" s="363"/>
      <c r="C121" s="370"/>
      <c r="D121" s="23" t="s">
        <v>157</v>
      </c>
      <c r="E121" s="23"/>
      <c r="F121" s="47"/>
      <c r="G121" s="47"/>
      <c r="H121" s="48"/>
      <c r="I121" s="84"/>
      <c r="J121" s="70"/>
      <c r="K121" s="70"/>
      <c r="L121" s="238">
        <f t="shared" si="53"/>
        <v>0</v>
      </c>
      <c r="M121" s="273"/>
      <c r="N121" s="274"/>
      <c r="O121" s="274"/>
      <c r="P121" s="275">
        <f t="shared" si="54"/>
        <v>0</v>
      </c>
      <c r="Q121" s="274"/>
      <c r="R121" s="274"/>
      <c r="S121" s="274"/>
      <c r="T121" s="275">
        <f t="shared" si="55"/>
        <v>0</v>
      </c>
      <c r="U121" s="274"/>
      <c r="V121" s="274"/>
      <c r="W121" s="274"/>
      <c r="X121" s="284">
        <f t="shared" si="56"/>
        <v>0</v>
      </c>
      <c r="Y121" s="53"/>
      <c r="Z121" s="53"/>
      <c r="AA121" s="53"/>
      <c r="AB121" s="85">
        <f t="shared" si="57"/>
        <v>0</v>
      </c>
      <c r="AC121" s="84"/>
      <c r="AD121" s="53"/>
      <c r="AE121" s="53"/>
      <c r="AF121" s="4">
        <f t="shared" si="38"/>
        <v>0</v>
      </c>
      <c r="AG121" s="53"/>
      <c r="AH121" s="53"/>
      <c r="AI121" s="53"/>
      <c r="AJ121" s="4">
        <f t="shared" si="39"/>
        <v>0</v>
      </c>
      <c r="AK121" s="53"/>
      <c r="AL121" s="53"/>
      <c r="AM121" s="53"/>
      <c r="AN121" s="7">
        <f t="shared" si="40"/>
        <v>0</v>
      </c>
      <c r="AO121" s="53"/>
      <c r="AP121" s="53"/>
      <c r="AQ121" s="53"/>
      <c r="AR121" s="85">
        <f t="shared" si="41"/>
        <v>0</v>
      </c>
      <c r="AS121" s="53"/>
      <c r="AT121" s="53"/>
      <c r="AU121" s="53"/>
      <c r="AV121" s="53"/>
      <c r="AW121" s="85">
        <f t="shared" si="52"/>
        <v>0</v>
      </c>
    </row>
    <row r="122" spans="2:49" ht="16.399999999999999" customHeight="1" outlineLevel="1">
      <c r="B122" s="363"/>
      <c r="C122" s="370"/>
      <c r="D122" s="23" t="s">
        <v>158</v>
      </c>
      <c r="E122" s="23"/>
      <c r="F122" s="47"/>
      <c r="G122" s="47"/>
      <c r="H122" s="48"/>
      <c r="I122" s="84"/>
      <c r="J122" s="70"/>
      <c r="K122" s="70"/>
      <c r="L122" s="238">
        <f t="shared" si="53"/>
        <v>0</v>
      </c>
      <c r="M122" s="273"/>
      <c r="N122" s="274"/>
      <c r="O122" s="274"/>
      <c r="P122" s="275">
        <f t="shared" si="54"/>
        <v>0</v>
      </c>
      <c r="Q122" s="274"/>
      <c r="R122" s="274"/>
      <c r="S122" s="274"/>
      <c r="T122" s="275">
        <f t="shared" si="55"/>
        <v>0</v>
      </c>
      <c r="U122" s="274"/>
      <c r="V122" s="274"/>
      <c r="W122" s="274"/>
      <c r="X122" s="284">
        <f t="shared" si="56"/>
        <v>0</v>
      </c>
      <c r="Y122" s="53"/>
      <c r="Z122" s="53"/>
      <c r="AA122" s="53"/>
      <c r="AB122" s="85">
        <f t="shared" si="57"/>
        <v>0</v>
      </c>
      <c r="AC122" s="84"/>
      <c r="AD122" s="53"/>
      <c r="AE122" s="53"/>
      <c r="AF122" s="4">
        <f t="shared" si="38"/>
        <v>0</v>
      </c>
      <c r="AG122" s="53"/>
      <c r="AH122" s="53"/>
      <c r="AI122" s="53"/>
      <c r="AJ122" s="4">
        <f t="shared" si="39"/>
        <v>0</v>
      </c>
      <c r="AK122" s="53"/>
      <c r="AL122" s="53"/>
      <c r="AM122" s="53"/>
      <c r="AN122" s="7">
        <f t="shared" si="40"/>
        <v>0</v>
      </c>
      <c r="AO122" s="53"/>
      <c r="AP122" s="53"/>
      <c r="AQ122" s="53"/>
      <c r="AR122" s="85">
        <f t="shared" si="41"/>
        <v>0</v>
      </c>
      <c r="AS122" s="53"/>
      <c r="AT122" s="53"/>
      <c r="AU122" s="53"/>
      <c r="AV122" s="53"/>
      <c r="AW122" s="85">
        <f t="shared" si="52"/>
        <v>0</v>
      </c>
    </row>
    <row r="123" spans="2:49" ht="16.399999999999999" customHeight="1" outlineLevel="1">
      <c r="B123" s="363"/>
      <c r="C123" s="370"/>
      <c r="D123" s="23" t="s">
        <v>47</v>
      </c>
      <c r="E123" s="23"/>
      <c r="F123" s="47"/>
      <c r="G123" s="47"/>
      <c r="H123" s="48"/>
      <c r="I123" s="84"/>
      <c r="J123" s="70"/>
      <c r="K123" s="70"/>
      <c r="L123" s="238">
        <f t="shared" si="53"/>
        <v>0</v>
      </c>
      <c r="M123" s="273"/>
      <c r="N123" s="274"/>
      <c r="O123" s="274"/>
      <c r="P123" s="275">
        <f t="shared" si="54"/>
        <v>0</v>
      </c>
      <c r="Q123" s="274"/>
      <c r="R123" s="274"/>
      <c r="S123" s="274"/>
      <c r="T123" s="275">
        <f t="shared" si="55"/>
        <v>0</v>
      </c>
      <c r="U123" s="274"/>
      <c r="V123" s="274"/>
      <c r="W123" s="274"/>
      <c r="X123" s="284">
        <f t="shared" si="56"/>
        <v>0</v>
      </c>
      <c r="Y123" s="53"/>
      <c r="Z123" s="53"/>
      <c r="AA123" s="53"/>
      <c r="AB123" s="85">
        <f t="shared" si="57"/>
        <v>0</v>
      </c>
      <c r="AC123" s="84"/>
      <c r="AD123" s="53"/>
      <c r="AE123" s="53"/>
      <c r="AF123" s="4">
        <f t="shared" si="38"/>
        <v>0</v>
      </c>
      <c r="AG123" s="53"/>
      <c r="AH123" s="53"/>
      <c r="AI123" s="53"/>
      <c r="AJ123" s="4">
        <f t="shared" si="39"/>
        <v>0</v>
      </c>
      <c r="AK123" s="53"/>
      <c r="AL123" s="53"/>
      <c r="AM123" s="53"/>
      <c r="AN123" s="7">
        <f t="shared" si="40"/>
        <v>0</v>
      </c>
      <c r="AO123" s="53"/>
      <c r="AP123" s="53"/>
      <c r="AQ123" s="53"/>
      <c r="AR123" s="85">
        <f t="shared" si="41"/>
        <v>0</v>
      </c>
      <c r="AS123" s="53"/>
      <c r="AT123" s="53"/>
      <c r="AU123" s="53"/>
      <c r="AV123" s="53"/>
      <c r="AW123" s="85">
        <f t="shared" si="52"/>
        <v>0</v>
      </c>
    </row>
    <row r="124" spans="2:49" ht="16.399999999999999" customHeight="1" outlineLevel="1">
      <c r="B124" s="363"/>
      <c r="C124" s="370"/>
      <c r="D124" s="23" t="s">
        <v>50</v>
      </c>
      <c r="E124" s="23"/>
      <c r="F124" s="47"/>
      <c r="G124" s="47"/>
      <c r="H124" s="48"/>
      <c r="I124" s="84"/>
      <c r="J124" s="70"/>
      <c r="K124" s="70"/>
      <c r="L124" s="238">
        <f t="shared" si="53"/>
        <v>0</v>
      </c>
      <c r="M124" s="273"/>
      <c r="N124" s="274"/>
      <c r="O124" s="274"/>
      <c r="P124" s="275">
        <f t="shared" si="54"/>
        <v>0</v>
      </c>
      <c r="Q124" s="274"/>
      <c r="R124" s="274"/>
      <c r="S124" s="274"/>
      <c r="T124" s="275">
        <f t="shared" si="55"/>
        <v>0</v>
      </c>
      <c r="U124" s="274"/>
      <c r="V124" s="274"/>
      <c r="W124" s="274"/>
      <c r="X124" s="284">
        <f t="shared" si="56"/>
        <v>0</v>
      </c>
      <c r="Y124" s="53"/>
      <c r="Z124" s="53"/>
      <c r="AA124" s="53"/>
      <c r="AB124" s="85">
        <f t="shared" si="57"/>
        <v>0</v>
      </c>
      <c r="AC124" s="84"/>
      <c r="AD124" s="53"/>
      <c r="AE124" s="53"/>
      <c r="AF124" s="4">
        <f t="shared" si="38"/>
        <v>0</v>
      </c>
      <c r="AG124" s="53"/>
      <c r="AH124" s="53"/>
      <c r="AI124" s="53"/>
      <c r="AJ124" s="4">
        <f t="shared" si="39"/>
        <v>0</v>
      </c>
      <c r="AK124" s="53"/>
      <c r="AL124" s="53"/>
      <c r="AM124" s="53"/>
      <c r="AN124" s="7">
        <f t="shared" si="40"/>
        <v>0</v>
      </c>
      <c r="AO124" s="53"/>
      <c r="AP124" s="53"/>
      <c r="AQ124" s="53"/>
      <c r="AR124" s="85">
        <f t="shared" si="41"/>
        <v>0</v>
      </c>
      <c r="AS124" s="53"/>
      <c r="AT124" s="53"/>
      <c r="AU124" s="53"/>
      <c r="AV124" s="53"/>
      <c r="AW124" s="85">
        <f t="shared" si="52"/>
        <v>0</v>
      </c>
    </row>
    <row r="125" spans="2:49" ht="16.399999999999999" customHeight="1" outlineLevel="1">
      <c r="B125" s="363"/>
      <c r="C125" s="370"/>
      <c r="D125" s="23" t="s">
        <v>50</v>
      </c>
      <c r="E125" s="23"/>
      <c r="F125" s="47"/>
      <c r="G125" s="47"/>
      <c r="H125" s="48"/>
      <c r="I125" s="84"/>
      <c r="J125" s="70"/>
      <c r="K125" s="70"/>
      <c r="L125" s="238">
        <f t="shared" si="53"/>
        <v>0</v>
      </c>
      <c r="M125" s="273"/>
      <c r="N125" s="274"/>
      <c r="O125" s="274"/>
      <c r="P125" s="275">
        <f t="shared" si="54"/>
        <v>0</v>
      </c>
      <c r="Q125" s="274"/>
      <c r="R125" s="274"/>
      <c r="S125" s="274"/>
      <c r="T125" s="275">
        <f t="shared" si="55"/>
        <v>0</v>
      </c>
      <c r="U125" s="274"/>
      <c r="V125" s="274"/>
      <c r="W125" s="274"/>
      <c r="X125" s="284">
        <f t="shared" si="56"/>
        <v>0</v>
      </c>
      <c r="Y125" s="53"/>
      <c r="Z125" s="53"/>
      <c r="AA125" s="53"/>
      <c r="AB125" s="85">
        <f t="shared" si="57"/>
        <v>0</v>
      </c>
      <c r="AC125" s="84"/>
      <c r="AD125" s="53"/>
      <c r="AE125" s="53"/>
      <c r="AF125" s="4">
        <f t="shared" si="38"/>
        <v>0</v>
      </c>
      <c r="AG125" s="53"/>
      <c r="AH125" s="53"/>
      <c r="AI125" s="53"/>
      <c r="AJ125" s="4">
        <f t="shared" si="39"/>
        <v>0</v>
      </c>
      <c r="AK125" s="53"/>
      <c r="AL125" s="53"/>
      <c r="AM125" s="53"/>
      <c r="AN125" s="7">
        <f t="shared" si="40"/>
        <v>0</v>
      </c>
      <c r="AO125" s="53"/>
      <c r="AP125" s="53"/>
      <c r="AQ125" s="53"/>
      <c r="AR125" s="85">
        <f t="shared" si="41"/>
        <v>0</v>
      </c>
      <c r="AS125" s="53"/>
      <c r="AT125" s="53"/>
      <c r="AU125" s="53"/>
      <c r="AV125" s="53"/>
      <c r="AW125" s="85">
        <f t="shared" si="52"/>
        <v>0</v>
      </c>
    </row>
    <row r="126" spans="2:49" ht="16.399999999999999" customHeight="1" outlineLevel="1">
      <c r="B126" s="363"/>
      <c r="C126" s="370"/>
      <c r="D126" s="23"/>
      <c r="E126" s="23"/>
      <c r="F126" s="47"/>
      <c r="G126" s="47"/>
      <c r="H126" s="48"/>
      <c r="I126" s="84"/>
      <c r="J126" s="70"/>
      <c r="K126" s="70"/>
      <c r="L126" s="238">
        <f t="shared" si="53"/>
        <v>0</v>
      </c>
      <c r="M126" s="273"/>
      <c r="N126" s="274"/>
      <c r="O126" s="274"/>
      <c r="P126" s="275">
        <f t="shared" si="54"/>
        <v>0</v>
      </c>
      <c r="Q126" s="274"/>
      <c r="R126" s="274"/>
      <c r="S126" s="274"/>
      <c r="T126" s="275">
        <f t="shared" si="55"/>
        <v>0</v>
      </c>
      <c r="U126" s="274"/>
      <c r="V126" s="274"/>
      <c r="W126" s="274"/>
      <c r="X126" s="284">
        <f t="shared" si="56"/>
        <v>0</v>
      </c>
      <c r="Y126" s="53"/>
      <c r="Z126" s="53"/>
      <c r="AA126" s="53"/>
      <c r="AB126" s="85">
        <f t="shared" si="57"/>
        <v>0</v>
      </c>
      <c r="AC126" s="84"/>
      <c r="AD126" s="53"/>
      <c r="AE126" s="53"/>
      <c r="AF126" s="4">
        <f t="shared" si="38"/>
        <v>0</v>
      </c>
      <c r="AG126" s="53"/>
      <c r="AH126" s="53"/>
      <c r="AI126" s="53"/>
      <c r="AJ126" s="4">
        <f t="shared" si="39"/>
        <v>0</v>
      </c>
      <c r="AK126" s="53"/>
      <c r="AL126" s="53"/>
      <c r="AM126" s="53"/>
      <c r="AN126" s="7">
        <f t="shared" si="40"/>
        <v>0</v>
      </c>
      <c r="AO126" s="53"/>
      <c r="AP126" s="53"/>
      <c r="AQ126" s="53"/>
      <c r="AR126" s="85">
        <f t="shared" si="41"/>
        <v>0</v>
      </c>
      <c r="AS126" s="53"/>
      <c r="AT126" s="53"/>
      <c r="AU126" s="53"/>
      <c r="AV126" s="53"/>
      <c r="AW126" s="85">
        <f t="shared" si="52"/>
        <v>0</v>
      </c>
    </row>
    <row r="127" spans="2:49" ht="16.399999999999999" customHeight="1" outlineLevel="1">
      <c r="B127" s="363"/>
      <c r="C127" s="370"/>
      <c r="D127" s="23"/>
      <c r="E127" s="23"/>
      <c r="F127" s="47"/>
      <c r="G127" s="47"/>
      <c r="H127" s="48"/>
      <c r="I127" s="84"/>
      <c r="J127" s="70"/>
      <c r="K127" s="70"/>
      <c r="L127" s="238">
        <f t="shared" si="53"/>
        <v>0</v>
      </c>
      <c r="M127" s="273"/>
      <c r="N127" s="274"/>
      <c r="O127" s="274"/>
      <c r="P127" s="275">
        <f t="shared" si="54"/>
        <v>0</v>
      </c>
      <c r="Q127" s="274"/>
      <c r="R127" s="274"/>
      <c r="S127" s="274"/>
      <c r="T127" s="275">
        <f t="shared" si="55"/>
        <v>0</v>
      </c>
      <c r="U127" s="274"/>
      <c r="V127" s="274"/>
      <c r="W127" s="274"/>
      <c r="X127" s="284">
        <f t="shared" si="56"/>
        <v>0</v>
      </c>
      <c r="Y127" s="53"/>
      <c r="Z127" s="53"/>
      <c r="AA127" s="53"/>
      <c r="AB127" s="85">
        <f t="shared" si="57"/>
        <v>0</v>
      </c>
      <c r="AC127" s="84"/>
      <c r="AD127" s="53"/>
      <c r="AE127" s="53"/>
      <c r="AF127" s="4">
        <f t="shared" si="38"/>
        <v>0</v>
      </c>
      <c r="AG127" s="53"/>
      <c r="AH127" s="53"/>
      <c r="AI127" s="53"/>
      <c r="AJ127" s="4">
        <f t="shared" si="39"/>
        <v>0</v>
      </c>
      <c r="AK127" s="53"/>
      <c r="AL127" s="53"/>
      <c r="AM127" s="53"/>
      <c r="AN127" s="7">
        <f t="shared" si="40"/>
        <v>0</v>
      </c>
      <c r="AO127" s="53"/>
      <c r="AP127" s="53"/>
      <c r="AQ127" s="53"/>
      <c r="AR127" s="85">
        <f t="shared" si="41"/>
        <v>0</v>
      </c>
      <c r="AS127" s="53"/>
      <c r="AT127" s="53"/>
      <c r="AU127" s="53"/>
      <c r="AV127" s="53"/>
      <c r="AW127" s="85">
        <f t="shared" si="52"/>
        <v>0</v>
      </c>
    </row>
    <row r="128" spans="2:49" ht="16.399999999999999" customHeight="1" outlineLevel="1">
      <c r="B128" s="363"/>
      <c r="C128" s="370"/>
      <c r="D128" s="23"/>
      <c r="E128" s="23"/>
      <c r="F128" s="47"/>
      <c r="G128" s="47"/>
      <c r="H128" s="48"/>
      <c r="I128" s="84"/>
      <c r="J128" s="70"/>
      <c r="K128" s="70"/>
      <c r="L128" s="238">
        <f t="shared" si="53"/>
        <v>0</v>
      </c>
      <c r="M128" s="273"/>
      <c r="N128" s="274"/>
      <c r="O128" s="274"/>
      <c r="P128" s="275">
        <f t="shared" si="54"/>
        <v>0</v>
      </c>
      <c r="Q128" s="274"/>
      <c r="R128" s="274"/>
      <c r="S128" s="274"/>
      <c r="T128" s="275">
        <f t="shared" si="55"/>
        <v>0</v>
      </c>
      <c r="U128" s="274"/>
      <c r="V128" s="274"/>
      <c r="W128" s="274"/>
      <c r="X128" s="284">
        <f t="shared" si="56"/>
        <v>0</v>
      </c>
      <c r="Y128" s="53"/>
      <c r="Z128" s="53"/>
      <c r="AA128" s="53"/>
      <c r="AB128" s="85">
        <f t="shared" si="57"/>
        <v>0</v>
      </c>
      <c r="AC128" s="84"/>
      <c r="AD128" s="53"/>
      <c r="AE128" s="53"/>
      <c r="AF128" s="4">
        <f t="shared" si="38"/>
        <v>0</v>
      </c>
      <c r="AG128" s="53"/>
      <c r="AH128" s="53"/>
      <c r="AI128" s="53"/>
      <c r="AJ128" s="4">
        <f t="shared" si="39"/>
        <v>0</v>
      </c>
      <c r="AK128" s="53"/>
      <c r="AL128" s="53"/>
      <c r="AM128" s="53"/>
      <c r="AN128" s="7">
        <f t="shared" si="40"/>
        <v>0</v>
      </c>
      <c r="AO128" s="53"/>
      <c r="AP128" s="53"/>
      <c r="AQ128" s="53"/>
      <c r="AR128" s="85">
        <f t="shared" si="41"/>
        <v>0</v>
      </c>
      <c r="AS128" s="53"/>
      <c r="AT128" s="53"/>
      <c r="AU128" s="53"/>
      <c r="AV128" s="53"/>
      <c r="AW128" s="85">
        <f t="shared" si="52"/>
        <v>0</v>
      </c>
    </row>
    <row r="129" spans="2:49" ht="16.399999999999999" customHeight="1" outlineLevel="1">
      <c r="B129" s="363"/>
      <c r="C129" s="370"/>
      <c r="D129" s="23"/>
      <c r="E129" s="23"/>
      <c r="F129" s="47"/>
      <c r="G129" s="47"/>
      <c r="H129" s="48"/>
      <c r="I129" s="84"/>
      <c r="J129" s="70"/>
      <c r="K129" s="70"/>
      <c r="L129" s="238">
        <f t="shared" si="53"/>
        <v>0</v>
      </c>
      <c r="M129" s="273"/>
      <c r="N129" s="274"/>
      <c r="O129" s="274"/>
      <c r="P129" s="275">
        <f t="shared" si="54"/>
        <v>0</v>
      </c>
      <c r="Q129" s="274"/>
      <c r="R129" s="274"/>
      <c r="S129" s="274"/>
      <c r="T129" s="275">
        <f t="shared" si="55"/>
        <v>0</v>
      </c>
      <c r="U129" s="274"/>
      <c r="V129" s="274"/>
      <c r="W129" s="274"/>
      <c r="X129" s="284">
        <f t="shared" si="56"/>
        <v>0</v>
      </c>
      <c r="Y129" s="53"/>
      <c r="Z129" s="53"/>
      <c r="AA129" s="53"/>
      <c r="AB129" s="85">
        <f t="shared" si="57"/>
        <v>0</v>
      </c>
      <c r="AC129" s="84"/>
      <c r="AD129" s="53"/>
      <c r="AE129" s="53"/>
      <c r="AF129" s="4">
        <f t="shared" si="38"/>
        <v>0</v>
      </c>
      <c r="AG129" s="53"/>
      <c r="AH129" s="53"/>
      <c r="AI129" s="53"/>
      <c r="AJ129" s="4">
        <f t="shared" si="39"/>
        <v>0</v>
      </c>
      <c r="AK129" s="53"/>
      <c r="AL129" s="53"/>
      <c r="AM129" s="53"/>
      <c r="AN129" s="7">
        <f t="shared" si="40"/>
        <v>0</v>
      </c>
      <c r="AO129" s="53"/>
      <c r="AP129" s="53"/>
      <c r="AQ129" s="53"/>
      <c r="AR129" s="85">
        <f t="shared" si="41"/>
        <v>0</v>
      </c>
      <c r="AS129" s="53"/>
      <c r="AT129" s="53"/>
      <c r="AU129" s="53"/>
      <c r="AV129" s="53"/>
      <c r="AW129" s="85">
        <f t="shared" si="52"/>
        <v>0</v>
      </c>
    </row>
    <row r="130" spans="2:49" ht="16.399999999999999" customHeight="1" outlineLevel="1">
      <c r="B130" s="363"/>
      <c r="C130" s="370"/>
      <c r="D130" s="23"/>
      <c r="E130" s="23"/>
      <c r="F130" s="47"/>
      <c r="G130" s="47"/>
      <c r="H130" s="48"/>
      <c r="I130" s="84"/>
      <c r="J130" s="70"/>
      <c r="K130" s="70"/>
      <c r="L130" s="238">
        <f t="shared" si="53"/>
        <v>0</v>
      </c>
      <c r="M130" s="273"/>
      <c r="N130" s="274"/>
      <c r="O130" s="274"/>
      <c r="P130" s="275">
        <f t="shared" si="54"/>
        <v>0</v>
      </c>
      <c r="Q130" s="274"/>
      <c r="R130" s="274"/>
      <c r="S130" s="274"/>
      <c r="T130" s="275">
        <f t="shared" si="55"/>
        <v>0</v>
      </c>
      <c r="U130" s="274"/>
      <c r="V130" s="274"/>
      <c r="W130" s="274"/>
      <c r="X130" s="284">
        <f t="shared" si="56"/>
        <v>0</v>
      </c>
      <c r="Y130" s="53"/>
      <c r="Z130" s="53"/>
      <c r="AA130" s="53"/>
      <c r="AB130" s="85">
        <f t="shared" si="57"/>
        <v>0</v>
      </c>
      <c r="AC130" s="84"/>
      <c r="AD130" s="53"/>
      <c r="AE130" s="53"/>
      <c r="AF130" s="4">
        <f t="shared" si="38"/>
        <v>0</v>
      </c>
      <c r="AG130" s="53"/>
      <c r="AH130" s="53"/>
      <c r="AI130" s="53"/>
      <c r="AJ130" s="4">
        <f t="shared" si="39"/>
        <v>0</v>
      </c>
      <c r="AK130" s="53"/>
      <c r="AL130" s="53"/>
      <c r="AM130" s="53"/>
      <c r="AN130" s="7">
        <f t="shared" si="40"/>
        <v>0</v>
      </c>
      <c r="AO130" s="53"/>
      <c r="AP130" s="53"/>
      <c r="AQ130" s="53"/>
      <c r="AR130" s="85">
        <f t="shared" si="41"/>
        <v>0</v>
      </c>
      <c r="AS130" s="53"/>
      <c r="AT130" s="53"/>
      <c r="AU130" s="53"/>
      <c r="AV130" s="53"/>
      <c r="AW130" s="85">
        <f t="shared" si="52"/>
        <v>0</v>
      </c>
    </row>
    <row r="131" spans="2:49" ht="16.399999999999999" customHeight="1" outlineLevel="1">
      <c r="B131" s="363"/>
      <c r="C131" s="370"/>
      <c r="D131" s="23"/>
      <c r="E131" s="23"/>
      <c r="F131" s="47"/>
      <c r="G131" s="47"/>
      <c r="H131" s="48"/>
      <c r="I131" s="84"/>
      <c r="J131" s="70"/>
      <c r="K131" s="70"/>
      <c r="L131" s="238">
        <f t="shared" si="53"/>
        <v>0</v>
      </c>
      <c r="M131" s="273"/>
      <c r="N131" s="274"/>
      <c r="O131" s="274"/>
      <c r="P131" s="275">
        <f t="shared" si="54"/>
        <v>0</v>
      </c>
      <c r="Q131" s="274"/>
      <c r="R131" s="274"/>
      <c r="S131" s="274"/>
      <c r="T131" s="275">
        <f t="shared" si="55"/>
        <v>0</v>
      </c>
      <c r="U131" s="274"/>
      <c r="V131" s="274"/>
      <c r="W131" s="274"/>
      <c r="X131" s="284">
        <f t="shared" si="56"/>
        <v>0</v>
      </c>
      <c r="Y131" s="53"/>
      <c r="Z131" s="53"/>
      <c r="AA131" s="53"/>
      <c r="AB131" s="85">
        <f t="shared" si="57"/>
        <v>0</v>
      </c>
      <c r="AC131" s="84"/>
      <c r="AD131" s="53"/>
      <c r="AE131" s="53"/>
      <c r="AF131" s="4">
        <f t="shared" si="38"/>
        <v>0</v>
      </c>
      <c r="AG131" s="53"/>
      <c r="AH131" s="53"/>
      <c r="AI131" s="53"/>
      <c r="AJ131" s="4">
        <f t="shared" si="39"/>
        <v>0</v>
      </c>
      <c r="AK131" s="53"/>
      <c r="AL131" s="53"/>
      <c r="AM131" s="53"/>
      <c r="AN131" s="7">
        <f t="shared" si="40"/>
        <v>0</v>
      </c>
      <c r="AO131" s="53"/>
      <c r="AP131" s="53"/>
      <c r="AQ131" s="53"/>
      <c r="AR131" s="85">
        <f t="shared" si="41"/>
        <v>0</v>
      </c>
      <c r="AS131" s="53"/>
      <c r="AT131" s="53"/>
      <c r="AU131" s="53"/>
      <c r="AV131" s="53"/>
      <c r="AW131" s="85">
        <f t="shared" si="52"/>
        <v>0</v>
      </c>
    </row>
    <row r="132" spans="2:49" ht="16.399999999999999" customHeight="1" outlineLevel="1">
      <c r="B132" s="363"/>
      <c r="C132" s="370"/>
      <c r="D132" s="23"/>
      <c r="E132" s="23"/>
      <c r="F132" s="47"/>
      <c r="G132" s="47"/>
      <c r="H132" s="48"/>
      <c r="I132" s="84"/>
      <c r="J132" s="70"/>
      <c r="K132" s="70"/>
      <c r="L132" s="238">
        <f t="shared" si="53"/>
        <v>0</v>
      </c>
      <c r="M132" s="273"/>
      <c r="N132" s="274"/>
      <c r="O132" s="274"/>
      <c r="P132" s="275">
        <f t="shared" si="54"/>
        <v>0</v>
      </c>
      <c r="Q132" s="274"/>
      <c r="R132" s="274"/>
      <c r="S132" s="274"/>
      <c r="T132" s="275">
        <f t="shared" si="55"/>
        <v>0</v>
      </c>
      <c r="U132" s="274"/>
      <c r="V132" s="274"/>
      <c r="W132" s="274"/>
      <c r="X132" s="284">
        <f t="shared" si="56"/>
        <v>0</v>
      </c>
      <c r="Y132" s="53"/>
      <c r="Z132" s="53"/>
      <c r="AA132" s="53"/>
      <c r="AB132" s="85">
        <f t="shared" si="57"/>
        <v>0</v>
      </c>
      <c r="AC132" s="84"/>
      <c r="AD132" s="53"/>
      <c r="AE132" s="53"/>
      <c r="AF132" s="4">
        <f t="shared" si="38"/>
        <v>0</v>
      </c>
      <c r="AG132" s="53"/>
      <c r="AH132" s="53"/>
      <c r="AI132" s="53"/>
      <c r="AJ132" s="4">
        <f t="shared" si="39"/>
        <v>0</v>
      </c>
      <c r="AK132" s="53"/>
      <c r="AL132" s="53"/>
      <c r="AM132" s="53"/>
      <c r="AN132" s="7">
        <f t="shared" si="40"/>
        <v>0</v>
      </c>
      <c r="AO132" s="53"/>
      <c r="AP132" s="53"/>
      <c r="AQ132" s="53"/>
      <c r="AR132" s="85">
        <f t="shared" si="41"/>
        <v>0</v>
      </c>
      <c r="AS132" s="53"/>
      <c r="AT132" s="53"/>
      <c r="AU132" s="53"/>
      <c r="AV132" s="53"/>
      <c r="AW132" s="85">
        <f t="shared" si="52"/>
        <v>0</v>
      </c>
    </row>
    <row r="133" spans="2:49" ht="16.399999999999999" customHeight="1" outlineLevel="1">
      <c r="B133" s="363"/>
      <c r="C133" s="370"/>
      <c r="D133" s="23"/>
      <c r="E133" s="23"/>
      <c r="F133" s="47"/>
      <c r="G133" s="47"/>
      <c r="H133" s="48"/>
      <c r="I133" s="84"/>
      <c r="J133" s="70"/>
      <c r="K133" s="70"/>
      <c r="L133" s="238">
        <f t="shared" si="53"/>
        <v>0</v>
      </c>
      <c r="M133" s="273"/>
      <c r="N133" s="274"/>
      <c r="O133" s="274"/>
      <c r="P133" s="275">
        <f t="shared" si="54"/>
        <v>0</v>
      </c>
      <c r="Q133" s="274"/>
      <c r="R133" s="274"/>
      <c r="S133" s="274"/>
      <c r="T133" s="275">
        <f t="shared" si="55"/>
        <v>0</v>
      </c>
      <c r="U133" s="274"/>
      <c r="V133" s="274"/>
      <c r="W133" s="274"/>
      <c r="X133" s="284">
        <f t="shared" si="56"/>
        <v>0</v>
      </c>
      <c r="Y133" s="53"/>
      <c r="Z133" s="53"/>
      <c r="AA133" s="53"/>
      <c r="AB133" s="85">
        <f t="shared" si="57"/>
        <v>0</v>
      </c>
      <c r="AC133" s="84"/>
      <c r="AD133" s="53"/>
      <c r="AE133" s="53"/>
      <c r="AF133" s="4">
        <f t="shared" si="38"/>
        <v>0</v>
      </c>
      <c r="AG133" s="53"/>
      <c r="AH133" s="53"/>
      <c r="AI133" s="53"/>
      <c r="AJ133" s="4">
        <f t="shared" si="39"/>
        <v>0</v>
      </c>
      <c r="AK133" s="53"/>
      <c r="AL133" s="53"/>
      <c r="AM133" s="53"/>
      <c r="AN133" s="7">
        <f t="shared" si="40"/>
        <v>0</v>
      </c>
      <c r="AO133" s="53"/>
      <c r="AP133" s="53"/>
      <c r="AQ133" s="53"/>
      <c r="AR133" s="85">
        <f t="shared" si="41"/>
        <v>0</v>
      </c>
      <c r="AS133" s="53"/>
      <c r="AT133" s="53"/>
      <c r="AU133" s="53"/>
      <c r="AV133" s="53"/>
      <c r="AW133" s="85">
        <f t="shared" si="52"/>
        <v>0</v>
      </c>
    </row>
    <row r="134" spans="2:49" ht="16.399999999999999" customHeight="1" outlineLevel="1">
      <c r="B134" s="363"/>
      <c r="C134" s="370"/>
      <c r="D134" s="23"/>
      <c r="E134" s="23"/>
      <c r="F134" s="47"/>
      <c r="G134" s="47"/>
      <c r="H134" s="48"/>
      <c r="I134" s="84"/>
      <c r="J134" s="70"/>
      <c r="K134" s="70"/>
      <c r="L134" s="238">
        <f t="shared" si="53"/>
        <v>0</v>
      </c>
      <c r="M134" s="273"/>
      <c r="N134" s="274"/>
      <c r="O134" s="274"/>
      <c r="P134" s="275">
        <f t="shared" si="54"/>
        <v>0</v>
      </c>
      <c r="Q134" s="274"/>
      <c r="R134" s="274"/>
      <c r="S134" s="274"/>
      <c r="T134" s="275">
        <f t="shared" si="55"/>
        <v>0</v>
      </c>
      <c r="U134" s="274"/>
      <c r="V134" s="274"/>
      <c r="W134" s="274"/>
      <c r="X134" s="284">
        <f t="shared" si="56"/>
        <v>0</v>
      </c>
      <c r="Y134" s="53"/>
      <c r="Z134" s="53"/>
      <c r="AA134" s="53"/>
      <c r="AB134" s="85">
        <f t="shared" si="57"/>
        <v>0</v>
      </c>
      <c r="AC134" s="84"/>
      <c r="AD134" s="53"/>
      <c r="AE134" s="53"/>
      <c r="AF134" s="4">
        <f t="shared" si="38"/>
        <v>0</v>
      </c>
      <c r="AG134" s="53"/>
      <c r="AH134" s="53"/>
      <c r="AI134" s="53"/>
      <c r="AJ134" s="4">
        <f t="shared" si="39"/>
        <v>0</v>
      </c>
      <c r="AK134" s="53"/>
      <c r="AL134" s="53"/>
      <c r="AM134" s="53"/>
      <c r="AN134" s="7">
        <f t="shared" si="40"/>
        <v>0</v>
      </c>
      <c r="AO134" s="53"/>
      <c r="AP134" s="53"/>
      <c r="AQ134" s="53"/>
      <c r="AR134" s="85">
        <f t="shared" si="41"/>
        <v>0</v>
      </c>
      <c r="AS134" s="53"/>
      <c r="AT134" s="53"/>
      <c r="AU134" s="53"/>
      <c r="AV134" s="53"/>
      <c r="AW134" s="85">
        <f t="shared" si="52"/>
        <v>0</v>
      </c>
    </row>
    <row r="135" spans="2:49" ht="16.399999999999999" customHeight="1" outlineLevel="1">
      <c r="B135" s="363"/>
      <c r="C135" s="370"/>
      <c r="D135" s="23"/>
      <c r="E135" s="23"/>
      <c r="F135" s="47"/>
      <c r="G135" s="47"/>
      <c r="H135" s="48"/>
      <c r="I135" s="84"/>
      <c r="J135" s="70"/>
      <c r="K135" s="70"/>
      <c r="L135" s="238">
        <f t="shared" si="53"/>
        <v>0</v>
      </c>
      <c r="M135" s="273"/>
      <c r="N135" s="274"/>
      <c r="O135" s="274"/>
      <c r="P135" s="275">
        <f t="shared" si="54"/>
        <v>0</v>
      </c>
      <c r="Q135" s="274"/>
      <c r="R135" s="274"/>
      <c r="S135" s="274"/>
      <c r="T135" s="275">
        <f t="shared" si="55"/>
        <v>0</v>
      </c>
      <c r="U135" s="274"/>
      <c r="V135" s="274"/>
      <c r="W135" s="274"/>
      <c r="X135" s="284">
        <f t="shared" si="56"/>
        <v>0</v>
      </c>
      <c r="Y135" s="53"/>
      <c r="Z135" s="53"/>
      <c r="AA135" s="53"/>
      <c r="AB135" s="85">
        <f t="shared" si="57"/>
        <v>0</v>
      </c>
      <c r="AC135" s="84"/>
      <c r="AD135" s="53"/>
      <c r="AE135" s="53"/>
      <c r="AF135" s="4">
        <f t="shared" si="38"/>
        <v>0</v>
      </c>
      <c r="AG135" s="53"/>
      <c r="AH135" s="53"/>
      <c r="AI135" s="53"/>
      <c r="AJ135" s="4">
        <f t="shared" si="39"/>
        <v>0</v>
      </c>
      <c r="AK135" s="53"/>
      <c r="AL135" s="53"/>
      <c r="AM135" s="53"/>
      <c r="AN135" s="7">
        <f t="shared" si="40"/>
        <v>0</v>
      </c>
      <c r="AO135" s="53"/>
      <c r="AP135" s="53"/>
      <c r="AQ135" s="53"/>
      <c r="AR135" s="85">
        <f t="shared" si="41"/>
        <v>0</v>
      </c>
      <c r="AS135" s="53"/>
      <c r="AT135" s="53"/>
      <c r="AU135" s="53"/>
      <c r="AV135" s="53"/>
      <c r="AW135" s="85">
        <f t="shared" si="52"/>
        <v>0</v>
      </c>
    </row>
    <row r="136" spans="2:49" ht="16.399999999999999" customHeight="1" outlineLevel="1">
      <c r="B136" s="363"/>
      <c r="C136" s="370"/>
      <c r="D136" s="23"/>
      <c r="E136" s="23"/>
      <c r="F136" s="47"/>
      <c r="G136" s="47"/>
      <c r="H136" s="48"/>
      <c r="I136" s="84"/>
      <c r="J136" s="70"/>
      <c r="K136" s="70"/>
      <c r="L136" s="238">
        <f t="shared" si="53"/>
        <v>0</v>
      </c>
      <c r="M136" s="273"/>
      <c r="N136" s="274"/>
      <c r="O136" s="274"/>
      <c r="P136" s="275">
        <f t="shared" si="54"/>
        <v>0</v>
      </c>
      <c r="Q136" s="274"/>
      <c r="R136" s="274"/>
      <c r="S136" s="274"/>
      <c r="T136" s="275">
        <f t="shared" si="55"/>
        <v>0</v>
      </c>
      <c r="U136" s="274"/>
      <c r="V136" s="274"/>
      <c r="W136" s="274"/>
      <c r="X136" s="284">
        <f t="shared" si="56"/>
        <v>0</v>
      </c>
      <c r="Y136" s="53"/>
      <c r="Z136" s="53"/>
      <c r="AA136" s="53"/>
      <c r="AB136" s="85">
        <f t="shared" si="57"/>
        <v>0</v>
      </c>
      <c r="AC136" s="84"/>
      <c r="AD136" s="53"/>
      <c r="AE136" s="53"/>
      <c r="AF136" s="4">
        <f t="shared" si="38"/>
        <v>0</v>
      </c>
      <c r="AG136" s="53"/>
      <c r="AH136" s="53"/>
      <c r="AI136" s="53"/>
      <c r="AJ136" s="4">
        <f t="shared" si="39"/>
        <v>0</v>
      </c>
      <c r="AK136" s="53"/>
      <c r="AL136" s="53"/>
      <c r="AM136" s="53"/>
      <c r="AN136" s="7">
        <f t="shared" si="40"/>
        <v>0</v>
      </c>
      <c r="AO136" s="53"/>
      <c r="AP136" s="53"/>
      <c r="AQ136" s="53"/>
      <c r="AR136" s="85">
        <f t="shared" si="41"/>
        <v>0</v>
      </c>
      <c r="AS136" s="53"/>
      <c r="AT136" s="53"/>
      <c r="AU136" s="53"/>
      <c r="AV136" s="53"/>
      <c r="AW136" s="85">
        <f t="shared" si="52"/>
        <v>0</v>
      </c>
    </row>
    <row r="137" spans="2:49" ht="16.399999999999999" customHeight="1" outlineLevel="1">
      <c r="B137" s="363"/>
      <c r="C137" s="370"/>
      <c r="D137" s="23"/>
      <c r="E137" s="23"/>
      <c r="F137" s="47"/>
      <c r="G137" s="47"/>
      <c r="H137" s="48"/>
      <c r="I137" s="84"/>
      <c r="J137" s="70"/>
      <c r="K137" s="70"/>
      <c r="L137" s="238">
        <f t="shared" si="53"/>
        <v>0</v>
      </c>
      <c r="M137" s="273"/>
      <c r="N137" s="274"/>
      <c r="O137" s="274"/>
      <c r="P137" s="275">
        <f t="shared" si="54"/>
        <v>0</v>
      </c>
      <c r="Q137" s="274"/>
      <c r="R137" s="274"/>
      <c r="S137" s="274"/>
      <c r="T137" s="275">
        <f t="shared" si="55"/>
        <v>0</v>
      </c>
      <c r="U137" s="274"/>
      <c r="V137" s="274"/>
      <c r="W137" s="274"/>
      <c r="X137" s="284">
        <f t="shared" si="56"/>
        <v>0</v>
      </c>
      <c r="Y137" s="53"/>
      <c r="Z137" s="53"/>
      <c r="AA137" s="53"/>
      <c r="AB137" s="85">
        <f t="shared" si="57"/>
        <v>0</v>
      </c>
      <c r="AC137" s="84"/>
      <c r="AD137" s="53"/>
      <c r="AE137" s="53"/>
      <c r="AF137" s="4">
        <f t="shared" si="38"/>
        <v>0</v>
      </c>
      <c r="AG137" s="53"/>
      <c r="AH137" s="53"/>
      <c r="AI137" s="53"/>
      <c r="AJ137" s="4">
        <f t="shared" si="39"/>
        <v>0</v>
      </c>
      <c r="AK137" s="53"/>
      <c r="AL137" s="53"/>
      <c r="AM137" s="53"/>
      <c r="AN137" s="7">
        <f t="shared" si="40"/>
        <v>0</v>
      </c>
      <c r="AO137" s="53"/>
      <c r="AP137" s="53"/>
      <c r="AQ137" s="53"/>
      <c r="AR137" s="85">
        <f t="shared" si="41"/>
        <v>0</v>
      </c>
      <c r="AS137" s="53"/>
      <c r="AT137" s="53"/>
      <c r="AU137" s="53"/>
      <c r="AV137" s="53"/>
      <c r="AW137" s="85">
        <f t="shared" si="52"/>
        <v>0</v>
      </c>
    </row>
    <row r="138" spans="2:49" ht="16.399999999999999" customHeight="1" outlineLevel="1">
      <c r="B138" s="363"/>
      <c r="C138" s="370"/>
      <c r="D138" s="23"/>
      <c r="E138" s="23"/>
      <c r="F138" s="47"/>
      <c r="G138" s="47"/>
      <c r="H138" s="48"/>
      <c r="I138" s="84"/>
      <c r="J138" s="70"/>
      <c r="K138" s="70"/>
      <c r="L138" s="238">
        <f t="shared" si="53"/>
        <v>0</v>
      </c>
      <c r="M138" s="273"/>
      <c r="N138" s="274"/>
      <c r="O138" s="274"/>
      <c r="P138" s="275">
        <f t="shared" si="54"/>
        <v>0</v>
      </c>
      <c r="Q138" s="274"/>
      <c r="R138" s="274"/>
      <c r="S138" s="274"/>
      <c r="T138" s="275">
        <f t="shared" si="55"/>
        <v>0</v>
      </c>
      <c r="U138" s="274"/>
      <c r="V138" s="274"/>
      <c r="W138" s="274"/>
      <c r="X138" s="284">
        <f t="shared" si="56"/>
        <v>0</v>
      </c>
      <c r="Y138" s="53"/>
      <c r="Z138" s="53"/>
      <c r="AA138" s="53"/>
      <c r="AB138" s="85">
        <f t="shared" si="57"/>
        <v>0</v>
      </c>
      <c r="AC138" s="84"/>
      <c r="AD138" s="53"/>
      <c r="AE138" s="53"/>
      <c r="AF138" s="4">
        <f t="shared" si="38"/>
        <v>0</v>
      </c>
      <c r="AG138" s="53"/>
      <c r="AH138" s="53"/>
      <c r="AI138" s="53"/>
      <c r="AJ138" s="4">
        <f t="shared" si="39"/>
        <v>0</v>
      </c>
      <c r="AK138" s="53"/>
      <c r="AL138" s="53"/>
      <c r="AM138" s="53"/>
      <c r="AN138" s="7">
        <f t="shared" si="40"/>
        <v>0</v>
      </c>
      <c r="AO138" s="53"/>
      <c r="AP138" s="53"/>
      <c r="AQ138" s="53"/>
      <c r="AR138" s="85">
        <f t="shared" si="41"/>
        <v>0</v>
      </c>
      <c r="AS138" s="53"/>
      <c r="AT138" s="53"/>
      <c r="AU138" s="53"/>
      <c r="AV138" s="53"/>
      <c r="AW138" s="85">
        <f t="shared" si="52"/>
        <v>0</v>
      </c>
    </row>
    <row r="139" spans="2:49" ht="16.399999999999999" customHeight="1" outlineLevel="1">
      <c r="B139" s="363"/>
      <c r="C139" s="370"/>
      <c r="D139" s="23"/>
      <c r="E139" s="23"/>
      <c r="F139" s="47"/>
      <c r="G139" s="47"/>
      <c r="H139" s="48"/>
      <c r="I139" s="84"/>
      <c r="J139" s="70"/>
      <c r="K139" s="70"/>
      <c r="L139" s="238">
        <f t="shared" si="53"/>
        <v>0</v>
      </c>
      <c r="M139" s="273"/>
      <c r="N139" s="274"/>
      <c r="O139" s="274"/>
      <c r="P139" s="275">
        <f t="shared" si="54"/>
        <v>0</v>
      </c>
      <c r="Q139" s="274"/>
      <c r="R139" s="274"/>
      <c r="S139" s="274"/>
      <c r="T139" s="275">
        <f t="shared" si="55"/>
        <v>0</v>
      </c>
      <c r="U139" s="274"/>
      <c r="V139" s="274"/>
      <c r="W139" s="274"/>
      <c r="X139" s="284">
        <f t="shared" si="56"/>
        <v>0</v>
      </c>
      <c r="Y139" s="53"/>
      <c r="Z139" s="53"/>
      <c r="AA139" s="53"/>
      <c r="AB139" s="85">
        <f t="shared" si="57"/>
        <v>0</v>
      </c>
      <c r="AC139" s="84"/>
      <c r="AD139" s="53"/>
      <c r="AE139" s="53"/>
      <c r="AF139" s="4">
        <f t="shared" si="38"/>
        <v>0</v>
      </c>
      <c r="AG139" s="53"/>
      <c r="AH139" s="53"/>
      <c r="AI139" s="53"/>
      <c r="AJ139" s="4">
        <f t="shared" si="39"/>
        <v>0</v>
      </c>
      <c r="AK139" s="53"/>
      <c r="AL139" s="53"/>
      <c r="AM139" s="53"/>
      <c r="AN139" s="7">
        <f t="shared" si="40"/>
        <v>0</v>
      </c>
      <c r="AO139" s="53"/>
      <c r="AP139" s="53"/>
      <c r="AQ139" s="53"/>
      <c r="AR139" s="85">
        <f t="shared" si="41"/>
        <v>0</v>
      </c>
      <c r="AS139" s="53"/>
      <c r="AT139" s="53"/>
      <c r="AU139" s="53"/>
      <c r="AV139" s="53"/>
      <c r="AW139" s="85">
        <f t="shared" si="52"/>
        <v>0</v>
      </c>
    </row>
    <row r="140" spans="2:49" ht="16.399999999999999" customHeight="1" outlineLevel="1">
      <c r="B140" s="363"/>
      <c r="C140" s="370"/>
      <c r="D140" s="23"/>
      <c r="E140" s="23"/>
      <c r="F140" s="47"/>
      <c r="G140" s="47"/>
      <c r="H140" s="48"/>
      <c r="I140" s="84"/>
      <c r="J140" s="70"/>
      <c r="K140" s="70"/>
      <c r="L140" s="238">
        <f t="shared" si="53"/>
        <v>0</v>
      </c>
      <c r="M140" s="273"/>
      <c r="N140" s="274"/>
      <c r="O140" s="274"/>
      <c r="P140" s="275">
        <f t="shared" si="54"/>
        <v>0</v>
      </c>
      <c r="Q140" s="274"/>
      <c r="R140" s="274"/>
      <c r="S140" s="274"/>
      <c r="T140" s="275">
        <f t="shared" si="55"/>
        <v>0</v>
      </c>
      <c r="U140" s="274"/>
      <c r="V140" s="274"/>
      <c r="W140" s="274"/>
      <c r="X140" s="284">
        <f t="shared" si="56"/>
        <v>0</v>
      </c>
      <c r="Y140" s="53"/>
      <c r="Z140" s="53"/>
      <c r="AA140" s="53"/>
      <c r="AB140" s="85">
        <f t="shared" si="57"/>
        <v>0</v>
      </c>
      <c r="AC140" s="84"/>
      <c r="AD140" s="53"/>
      <c r="AE140" s="53"/>
      <c r="AF140" s="4">
        <f t="shared" si="38"/>
        <v>0</v>
      </c>
      <c r="AG140" s="53"/>
      <c r="AH140" s="53"/>
      <c r="AI140" s="53"/>
      <c r="AJ140" s="4">
        <f t="shared" si="39"/>
        <v>0</v>
      </c>
      <c r="AK140" s="53"/>
      <c r="AL140" s="53"/>
      <c r="AM140" s="53"/>
      <c r="AN140" s="7">
        <f t="shared" si="40"/>
        <v>0</v>
      </c>
      <c r="AO140" s="53"/>
      <c r="AP140" s="53"/>
      <c r="AQ140" s="53"/>
      <c r="AR140" s="85">
        <f t="shared" si="41"/>
        <v>0</v>
      </c>
      <c r="AS140" s="53"/>
      <c r="AT140" s="53"/>
      <c r="AU140" s="53"/>
      <c r="AV140" s="53"/>
      <c r="AW140" s="85">
        <f t="shared" si="52"/>
        <v>0</v>
      </c>
    </row>
    <row r="141" spans="2:49" ht="16.399999999999999" customHeight="1" outlineLevel="1">
      <c r="B141" s="363"/>
      <c r="C141" s="370"/>
      <c r="D141" s="23"/>
      <c r="E141" s="23"/>
      <c r="F141" s="47"/>
      <c r="G141" s="47"/>
      <c r="H141" s="48"/>
      <c r="I141" s="84"/>
      <c r="J141" s="70"/>
      <c r="K141" s="70"/>
      <c r="L141" s="238">
        <f t="shared" si="53"/>
        <v>0</v>
      </c>
      <c r="M141" s="273"/>
      <c r="N141" s="274"/>
      <c r="O141" s="274"/>
      <c r="P141" s="275">
        <f t="shared" si="54"/>
        <v>0</v>
      </c>
      <c r="Q141" s="274"/>
      <c r="R141" s="274"/>
      <c r="S141" s="274"/>
      <c r="T141" s="275">
        <f t="shared" si="55"/>
        <v>0</v>
      </c>
      <c r="U141" s="274"/>
      <c r="V141" s="274"/>
      <c r="W141" s="274"/>
      <c r="X141" s="284">
        <f t="shared" si="56"/>
        <v>0</v>
      </c>
      <c r="Y141" s="53"/>
      <c r="Z141" s="53"/>
      <c r="AA141" s="53"/>
      <c r="AB141" s="85">
        <f t="shared" si="57"/>
        <v>0</v>
      </c>
      <c r="AC141" s="84"/>
      <c r="AD141" s="53"/>
      <c r="AE141" s="53"/>
      <c r="AF141" s="4">
        <f t="shared" si="38"/>
        <v>0</v>
      </c>
      <c r="AG141" s="53"/>
      <c r="AH141" s="53"/>
      <c r="AI141" s="53"/>
      <c r="AJ141" s="4">
        <f t="shared" si="39"/>
        <v>0</v>
      </c>
      <c r="AK141" s="53"/>
      <c r="AL141" s="53"/>
      <c r="AM141" s="53"/>
      <c r="AN141" s="7">
        <f t="shared" si="40"/>
        <v>0</v>
      </c>
      <c r="AO141" s="53"/>
      <c r="AP141" s="53"/>
      <c r="AQ141" s="53"/>
      <c r="AR141" s="85">
        <f t="shared" si="41"/>
        <v>0</v>
      </c>
      <c r="AS141" s="53"/>
      <c r="AT141" s="53"/>
      <c r="AU141" s="53"/>
      <c r="AV141" s="53"/>
      <c r="AW141" s="85">
        <f t="shared" si="52"/>
        <v>0</v>
      </c>
    </row>
    <row r="142" spans="2:49" ht="16.399999999999999" customHeight="1" outlineLevel="1">
      <c r="B142" s="363"/>
      <c r="C142" s="370"/>
      <c r="D142" s="23"/>
      <c r="E142" s="23"/>
      <c r="F142" s="47"/>
      <c r="G142" s="47"/>
      <c r="H142" s="48"/>
      <c r="I142" s="84"/>
      <c r="J142" s="70"/>
      <c r="K142" s="70"/>
      <c r="L142" s="238">
        <f t="shared" si="53"/>
        <v>0</v>
      </c>
      <c r="M142" s="273"/>
      <c r="N142" s="274"/>
      <c r="O142" s="274"/>
      <c r="P142" s="275">
        <f t="shared" si="54"/>
        <v>0</v>
      </c>
      <c r="Q142" s="274"/>
      <c r="R142" s="274"/>
      <c r="S142" s="274"/>
      <c r="T142" s="275">
        <f t="shared" si="55"/>
        <v>0</v>
      </c>
      <c r="U142" s="274"/>
      <c r="V142" s="274"/>
      <c r="W142" s="274"/>
      <c r="X142" s="284">
        <f t="shared" si="56"/>
        <v>0</v>
      </c>
      <c r="Y142" s="53"/>
      <c r="Z142" s="53"/>
      <c r="AA142" s="53"/>
      <c r="AB142" s="85">
        <f t="shared" si="57"/>
        <v>0</v>
      </c>
      <c r="AC142" s="84"/>
      <c r="AD142" s="53"/>
      <c r="AE142" s="53"/>
      <c r="AF142" s="4">
        <f t="shared" si="38"/>
        <v>0</v>
      </c>
      <c r="AG142" s="53"/>
      <c r="AH142" s="53"/>
      <c r="AI142" s="53"/>
      <c r="AJ142" s="4">
        <f t="shared" si="39"/>
        <v>0</v>
      </c>
      <c r="AK142" s="53"/>
      <c r="AL142" s="53"/>
      <c r="AM142" s="53"/>
      <c r="AN142" s="7">
        <f t="shared" si="40"/>
        <v>0</v>
      </c>
      <c r="AO142" s="53"/>
      <c r="AP142" s="53"/>
      <c r="AQ142" s="53"/>
      <c r="AR142" s="85">
        <f t="shared" si="41"/>
        <v>0</v>
      </c>
      <c r="AS142" s="53"/>
      <c r="AT142" s="53"/>
      <c r="AU142" s="53"/>
      <c r="AV142" s="53"/>
      <c r="AW142" s="85">
        <f t="shared" si="52"/>
        <v>0</v>
      </c>
    </row>
    <row r="143" spans="2:49" ht="16.399999999999999" customHeight="1" outlineLevel="1">
      <c r="B143" s="363"/>
      <c r="C143" s="370"/>
      <c r="D143" s="23"/>
      <c r="E143" s="23"/>
      <c r="F143" s="47"/>
      <c r="G143" s="47"/>
      <c r="H143" s="48"/>
      <c r="I143" s="84"/>
      <c r="J143" s="70"/>
      <c r="K143" s="70"/>
      <c r="L143" s="238">
        <f t="shared" si="53"/>
        <v>0</v>
      </c>
      <c r="M143" s="273"/>
      <c r="N143" s="274"/>
      <c r="O143" s="274"/>
      <c r="P143" s="275">
        <f t="shared" si="54"/>
        <v>0</v>
      </c>
      <c r="Q143" s="274"/>
      <c r="R143" s="274"/>
      <c r="S143" s="274"/>
      <c r="T143" s="275">
        <f t="shared" si="55"/>
        <v>0</v>
      </c>
      <c r="U143" s="274"/>
      <c r="V143" s="274"/>
      <c r="W143" s="274"/>
      <c r="X143" s="284">
        <f t="shared" si="56"/>
        <v>0</v>
      </c>
      <c r="Y143" s="53"/>
      <c r="Z143" s="53"/>
      <c r="AA143" s="53"/>
      <c r="AB143" s="85">
        <f t="shared" si="57"/>
        <v>0</v>
      </c>
      <c r="AC143" s="84"/>
      <c r="AD143" s="53"/>
      <c r="AE143" s="53"/>
      <c r="AF143" s="4">
        <f t="shared" si="38"/>
        <v>0</v>
      </c>
      <c r="AG143" s="53"/>
      <c r="AH143" s="53"/>
      <c r="AI143" s="53"/>
      <c r="AJ143" s="4">
        <f t="shared" si="39"/>
        <v>0</v>
      </c>
      <c r="AK143" s="53"/>
      <c r="AL143" s="53"/>
      <c r="AM143" s="53"/>
      <c r="AN143" s="7">
        <f t="shared" si="40"/>
        <v>0</v>
      </c>
      <c r="AO143" s="53"/>
      <c r="AP143" s="53"/>
      <c r="AQ143" s="53"/>
      <c r="AR143" s="85">
        <f t="shared" si="41"/>
        <v>0</v>
      </c>
      <c r="AS143" s="53"/>
      <c r="AT143" s="53"/>
      <c r="AU143" s="53"/>
      <c r="AV143" s="53"/>
      <c r="AW143" s="85">
        <f t="shared" si="52"/>
        <v>0</v>
      </c>
    </row>
    <row r="144" spans="2:49" ht="16.399999999999999" customHeight="1" outlineLevel="1">
      <c r="B144" s="363"/>
      <c r="C144" s="370"/>
      <c r="D144" s="23"/>
      <c r="E144" s="23"/>
      <c r="F144" s="47"/>
      <c r="G144" s="47"/>
      <c r="H144" s="48"/>
      <c r="I144" s="84"/>
      <c r="J144" s="70"/>
      <c r="K144" s="70"/>
      <c r="L144" s="238">
        <f t="shared" si="53"/>
        <v>0</v>
      </c>
      <c r="M144" s="273"/>
      <c r="N144" s="274"/>
      <c r="O144" s="274"/>
      <c r="P144" s="275">
        <f t="shared" si="54"/>
        <v>0</v>
      </c>
      <c r="Q144" s="274"/>
      <c r="R144" s="274"/>
      <c r="S144" s="274"/>
      <c r="T144" s="275">
        <f t="shared" si="55"/>
        <v>0</v>
      </c>
      <c r="U144" s="274"/>
      <c r="V144" s="274"/>
      <c r="W144" s="274"/>
      <c r="X144" s="284">
        <f t="shared" si="56"/>
        <v>0</v>
      </c>
      <c r="Y144" s="53"/>
      <c r="Z144" s="53"/>
      <c r="AA144" s="53"/>
      <c r="AB144" s="85">
        <f t="shared" si="57"/>
        <v>0</v>
      </c>
      <c r="AC144" s="84"/>
      <c r="AD144" s="53"/>
      <c r="AE144" s="53"/>
      <c r="AF144" s="4">
        <f t="shared" si="38"/>
        <v>0</v>
      </c>
      <c r="AG144" s="53"/>
      <c r="AH144" s="53"/>
      <c r="AI144" s="53"/>
      <c r="AJ144" s="4">
        <f t="shared" si="39"/>
        <v>0</v>
      </c>
      <c r="AK144" s="53"/>
      <c r="AL144" s="53"/>
      <c r="AM144" s="53"/>
      <c r="AN144" s="7">
        <f t="shared" si="40"/>
        <v>0</v>
      </c>
      <c r="AO144" s="53"/>
      <c r="AP144" s="53"/>
      <c r="AQ144" s="53"/>
      <c r="AR144" s="85">
        <f t="shared" si="41"/>
        <v>0</v>
      </c>
      <c r="AS144" s="53"/>
      <c r="AT144" s="53"/>
      <c r="AU144" s="53"/>
      <c r="AV144" s="53"/>
      <c r="AW144" s="85">
        <f t="shared" si="52"/>
        <v>0</v>
      </c>
    </row>
    <row r="145" spans="2:49" ht="16.399999999999999" customHeight="1" outlineLevel="1">
      <c r="B145" s="363"/>
      <c r="C145" s="370"/>
      <c r="D145" s="23"/>
      <c r="E145" s="23"/>
      <c r="F145" s="47"/>
      <c r="G145" s="47"/>
      <c r="H145" s="48"/>
      <c r="I145" s="84"/>
      <c r="J145" s="70"/>
      <c r="K145" s="70"/>
      <c r="L145" s="238">
        <f t="shared" si="53"/>
        <v>0</v>
      </c>
      <c r="M145" s="273"/>
      <c r="N145" s="274"/>
      <c r="O145" s="274"/>
      <c r="P145" s="275">
        <f t="shared" si="54"/>
        <v>0</v>
      </c>
      <c r="Q145" s="274"/>
      <c r="R145" s="274"/>
      <c r="S145" s="274"/>
      <c r="T145" s="275">
        <f t="shared" si="55"/>
        <v>0</v>
      </c>
      <c r="U145" s="274"/>
      <c r="V145" s="274"/>
      <c r="W145" s="274"/>
      <c r="X145" s="284">
        <f t="shared" si="56"/>
        <v>0</v>
      </c>
      <c r="Y145" s="53"/>
      <c r="Z145" s="53"/>
      <c r="AA145" s="53"/>
      <c r="AB145" s="85">
        <f t="shared" si="57"/>
        <v>0</v>
      </c>
      <c r="AC145" s="84"/>
      <c r="AD145" s="53"/>
      <c r="AE145" s="53"/>
      <c r="AF145" s="4">
        <f t="shared" si="38"/>
        <v>0</v>
      </c>
      <c r="AG145" s="53"/>
      <c r="AH145" s="53"/>
      <c r="AI145" s="53"/>
      <c r="AJ145" s="4">
        <f t="shared" si="39"/>
        <v>0</v>
      </c>
      <c r="AK145" s="53"/>
      <c r="AL145" s="53"/>
      <c r="AM145" s="53"/>
      <c r="AN145" s="7">
        <f t="shared" si="40"/>
        <v>0</v>
      </c>
      <c r="AO145" s="53"/>
      <c r="AP145" s="53"/>
      <c r="AQ145" s="53"/>
      <c r="AR145" s="85">
        <f t="shared" si="41"/>
        <v>0</v>
      </c>
      <c r="AS145" s="53"/>
      <c r="AT145" s="53"/>
      <c r="AU145" s="53"/>
      <c r="AV145" s="53"/>
      <c r="AW145" s="85">
        <f t="shared" si="52"/>
        <v>0</v>
      </c>
    </row>
    <row r="146" spans="2:49" ht="16.399999999999999" customHeight="1" outlineLevel="1">
      <c r="B146" s="363"/>
      <c r="C146" s="370"/>
      <c r="D146" s="23"/>
      <c r="E146" s="23"/>
      <c r="F146" s="47"/>
      <c r="G146" s="47"/>
      <c r="H146" s="48"/>
      <c r="I146" s="84"/>
      <c r="J146" s="70"/>
      <c r="K146" s="70"/>
      <c r="L146" s="238">
        <f t="shared" si="53"/>
        <v>0</v>
      </c>
      <c r="M146" s="273"/>
      <c r="N146" s="274"/>
      <c r="O146" s="274"/>
      <c r="P146" s="275">
        <f t="shared" si="54"/>
        <v>0</v>
      </c>
      <c r="Q146" s="274"/>
      <c r="R146" s="274"/>
      <c r="S146" s="274"/>
      <c r="T146" s="275">
        <f t="shared" si="55"/>
        <v>0</v>
      </c>
      <c r="U146" s="274"/>
      <c r="V146" s="274"/>
      <c r="W146" s="274"/>
      <c r="X146" s="284">
        <f t="shared" si="56"/>
        <v>0</v>
      </c>
      <c r="Y146" s="53"/>
      <c r="Z146" s="53"/>
      <c r="AA146" s="53"/>
      <c r="AB146" s="85">
        <f t="shared" si="57"/>
        <v>0</v>
      </c>
      <c r="AC146" s="84"/>
      <c r="AD146" s="53"/>
      <c r="AE146" s="53"/>
      <c r="AF146" s="4">
        <f t="shared" si="38"/>
        <v>0</v>
      </c>
      <c r="AG146" s="53"/>
      <c r="AH146" s="53"/>
      <c r="AI146" s="53"/>
      <c r="AJ146" s="4">
        <f t="shared" si="39"/>
        <v>0</v>
      </c>
      <c r="AK146" s="53"/>
      <c r="AL146" s="53"/>
      <c r="AM146" s="53"/>
      <c r="AN146" s="7">
        <f t="shared" si="40"/>
        <v>0</v>
      </c>
      <c r="AO146" s="53"/>
      <c r="AP146" s="53"/>
      <c r="AQ146" s="53"/>
      <c r="AR146" s="85">
        <f t="shared" si="41"/>
        <v>0</v>
      </c>
      <c r="AS146" s="53"/>
      <c r="AT146" s="53"/>
      <c r="AU146" s="53"/>
      <c r="AV146" s="53"/>
      <c r="AW146" s="85">
        <f t="shared" si="52"/>
        <v>0</v>
      </c>
    </row>
    <row r="147" spans="2:49" ht="16.399999999999999" customHeight="1" outlineLevel="1">
      <c r="B147" s="363"/>
      <c r="C147" s="370"/>
      <c r="D147" s="23"/>
      <c r="E147" s="23"/>
      <c r="F147" s="47"/>
      <c r="G147" s="47"/>
      <c r="H147" s="48"/>
      <c r="I147" s="84"/>
      <c r="J147" s="70"/>
      <c r="K147" s="70"/>
      <c r="L147" s="238">
        <f t="shared" si="53"/>
        <v>0</v>
      </c>
      <c r="M147" s="273"/>
      <c r="N147" s="274"/>
      <c r="O147" s="274"/>
      <c r="P147" s="275">
        <f t="shared" si="54"/>
        <v>0</v>
      </c>
      <c r="Q147" s="274"/>
      <c r="R147" s="274"/>
      <c r="S147" s="274"/>
      <c r="T147" s="275">
        <f t="shared" si="55"/>
        <v>0</v>
      </c>
      <c r="U147" s="274"/>
      <c r="V147" s="274"/>
      <c r="W147" s="274"/>
      <c r="X147" s="284">
        <f t="shared" si="56"/>
        <v>0</v>
      </c>
      <c r="Y147" s="53"/>
      <c r="Z147" s="53"/>
      <c r="AA147" s="53"/>
      <c r="AB147" s="85">
        <f t="shared" si="57"/>
        <v>0</v>
      </c>
      <c r="AC147" s="84"/>
      <c r="AD147" s="53"/>
      <c r="AE147" s="53"/>
      <c r="AF147" s="4">
        <f t="shared" si="38"/>
        <v>0</v>
      </c>
      <c r="AG147" s="53"/>
      <c r="AH147" s="53"/>
      <c r="AI147" s="53"/>
      <c r="AJ147" s="4">
        <f t="shared" si="39"/>
        <v>0</v>
      </c>
      <c r="AK147" s="53"/>
      <c r="AL147" s="53"/>
      <c r="AM147" s="53"/>
      <c r="AN147" s="7">
        <f t="shared" si="40"/>
        <v>0</v>
      </c>
      <c r="AO147" s="53"/>
      <c r="AP147" s="53"/>
      <c r="AQ147" s="53"/>
      <c r="AR147" s="85">
        <f t="shared" si="41"/>
        <v>0</v>
      </c>
      <c r="AS147" s="53"/>
      <c r="AT147" s="53"/>
      <c r="AU147" s="53"/>
      <c r="AV147" s="53"/>
      <c r="AW147" s="85">
        <f t="shared" si="52"/>
        <v>0</v>
      </c>
    </row>
    <row r="148" spans="2:49" ht="16.399999999999999" customHeight="1" outlineLevel="1">
      <c r="B148" s="363"/>
      <c r="C148" s="370"/>
      <c r="D148" s="23"/>
      <c r="E148" s="23"/>
      <c r="F148" s="47"/>
      <c r="G148" s="47"/>
      <c r="H148" s="48"/>
      <c r="I148" s="84"/>
      <c r="J148" s="70"/>
      <c r="K148" s="70"/>
      <c r="L148" s="238">
        <f t="shared" si="53"/>
        <v>0</v>
      </c>
      <c r="M148" s="273"/>
      <c r="N148" s="274"/>
      <c r="O148" s="274"/>
      <c r="P148" s="275">
        <f t="shared" si="54"/>
        <v>0</v>
      </c>
      <c r="Q148" s="274"/>
      <c r="R148" s="274"/>
      <c r="S148" s="274"/>
      <c r="T148" s="275">
        <f t="shared" si="55"/>
        <v>0</v>
      </c>
      <c r="U148" s="274"/>
      <c r="V148" s="274"/>
      <c r="W148" s="274"/>
      <c r="X148" s="284">
        <f t="shared" si="56"/>
        <v>0</v>
      </c>
      <c r="Y148" s="53"/>
      <c r="Z148" s="53"/>
      <c r="AA148" s="53"/>
      <c r="AB148" s="85">
        <f t="shared" si="57"/>
        <v>0</v>
      </c>
      <c r="AC148" s="84"/>
      <c r="AD148" s="53"/>
      <c r="AE148" s="53"/>
      <c r="AF148" s="4">
        <f t="shared" si="38"/>
        <v>0</v>
      </c>
      <c r="AG148" s="53"/>
      <c r="AH148" s="53"/>
      <c r="AI148" s="53"/>
      <c r="AJ148" s="4">
        <f t="shared" si="39"/>
        <v>0</v>
      </c>
      <c r="AK148" s="53"/>
      <c r="AL148" s="53"/>
      <c r="AM148" s="53"/>
      <c r="AN148" s="7">
        <f t="shared" si="40"/>
        <v>0</v>
      </c>
      <c r="AO148" s="53"/>
      <c r="AP148" s="53"/>
      <c r="AQ148" s="53"/>
      <c r="AR148" s="85">
        <f t="shared" si="41"/>
        <v>0</v>
      </c>
      <c r="AS148" s="53"/>
      <c r="AT148" s="53"/>
      <c r="AU148" s="53"/>
      <c r="AV148" s="53"/>
      <c r="AW148" s="85">
        <f t="shared" si="52"/>
        <v>0</v>
      </c>
    </row>
    <row r="149" spans="2:49" ht="16.399999999999999" customHeight="1" outlineLevel="1">
      <c r="B149" s="363"/>
      <c r="C149" s="370"/>
      <c r="D149" s="23"/>
      <c r="E149" s="23"/>
      <c r="F149" s="47"/>
      <c r="G149" s="47"/>
      <c r="H149" s="48"/>
      <c r="I149" s="84"/>
      <c r="J149" s="70"/>
      <c r="K149" s="70"/>
      <c r="L149" s="238">
        <f t="shared" si="53"/>
        <v>0</v>
      </c>
      <c r="M149" s="273"/>
      <c r="N149" s="274"/>
      <c r="O149" s="274"/>
      <c r="P149" s="275">
        <f t="shared" si="54"/>
        <v>0</v>
      </c>
      <c r="Q149" s="274"/>
      <c r="R149" s="274"/>
      <c r="S149" s="274"/>
      <c r="T149" s="275">
        <f t="shared" si="55"/>
        <v>0</v>
      </c>
      <c r="U149" s="274"/>
      <c r="V149" s="274"/>
      <c r="W149" s="274"/>
      <c r="X149" s="284">
        <f t="shared" si="56"/>
        <v>0</v>
      </c>
      <c r="Y149" s="53"/>
      <c r="Z149" s="53"/>
      <c r="AA149" s="53"/>
      <c r="AB149" s="85">
        <f t="shared" si="57"/>
        <v>0</v>
      </c>
      <c r="AC149" s="84"/>
      <c r="AD149" s="53"/>
      <c r="AE149" s="53"/>
      <c r="AF149" s="4">
        <f t="shared" ref="AF149:AF200" si="58">AC149+AD149+AE149</f>
        <v>0</v>
      </c>
      <c r="AG149" s="53"/>
      <c r="AH149" s="53"/>
      <c r="AI149" s="53"/>
      <c r="AJ149" s="4">
        <f t="shared" ref="AJ149:AJ212" si="59">AG149+AH149+AI149</f>
        <v>0</v>
      </c>
      <c r="AK149" s="53"/>
      <c r="AL149" s="53"/>
      <c r="AM149" s="53"/>
      <c r="AN149" s="7">
        <f t="shared" ref="AN149:AN212" si="60">AK149+AL149+AM149</f>
        <v>0</v>
      </c>
      <c r="AO149" s="53"/>
      <c r="AP149" s="53"/>
      <c r="AQ149" s="53"/>
      <c r="AR149" s="85">
        <f t="shared" ref="AR149:AR212" si="61">AO149+AP149+AQ149</f>
        <v>0</v>
      </c>
      <c r="AS149" s="53"/>
      <c r="AT149" s="53"/>
      <c r="AU149" s="53"/>
      <c r="AV149" s="53"/>
      <c r="AW149" s="85">
        <f t="shared" si="52"/>
        <v>0</v>
      </c>
    </row>
    <row r="150" spans="2:49" ht="16.399999999999999" customHeight="1" outlineLevel="1">
      <c r="B150" s="363"/>
      <c r="C150" s="370"/>
      <c r="D150" s="23"/>
      <c r="E150" s="23"/>
      <c r="F150" s="47"/>
      <c r="G150" s="47"/>
      <c r="H150" s="48"/>
      <c r="I150" s="84"/>
      <c r="J150" s="70"/>
      <c r="K150" s="70"/>
      <c r="L150" s="238">
        <f t="shared" si="53"/>
        <v>0</v>
      </c>
      <c r="M150" s="273"/>
      <c r="N150" s="274"/>
      <c r="O150" s="274"/>
      <c r="P150" s="275">
        <f t="shared" si="54"/>
        <v>0</v>
      </c>
      <c r="Q150" s="274"/>
      <c r="R150" s="274"/>
      <c r="S150" s="274"/>
      <c r="T150" s="275">
        <f t="shared" si="55"/>
        <v>0</v>
      </c>
      <c r="U150" s="274"/>
      <c r="V150" s="274"/>
      <c r="W150" s="274"/>
      <c r="X150" s="284">
        <f t="shared" si="56"/>
        <v>0</v>
      </c>
      <c r="Y150" s="53"/>
      <c r="Z150" s="53"/>
      <c r="AA150" s="53"/>
      <c r="AB150" s="85">
        <f t="shared" si="57"/>
        <v>0</v>
      </c>
      <c r="AC150" s="84"/>
      <c r="AD150" s="53"/>
      <c r="AE150" s="53"/>
      <c r="AF150" s="4">
        <f t="shared" si="58"/>
        <v>0</v>
      </c>
      <c r="AG150" s="53"/>
      <c r="AH150" s="53"/>
      <c r="AI150" s="53"/>
      <c r="AJ150" s="4">
        <f t="shared" si="59"/>
        <v>0</v>
      </c>
      <c r="AK150" s="53"/>
      <c r="AL150" s="53"/>
      <c r="AM150" s="53"/>
      <c r="AN150" s="7">
        <f t="shared" si="60"/>
        <v>0</v>
      </c>
      <c r="AO150" s="53"/>
      <c r="AP150" s="53"/>
      <c r="AQ150" s="53"/>
      <c r="AR150" s="85">
        <f t="shared" si="61"/>
        <v>0</v>
      </c>
      <c r="AS150" s="53"/>
      <c r="AT150" s="53"/>
      <c r="AU150" s="53"/>
      <c r="AV150" s="53"/>
      <c r="AW150" s="85">
        <f t="shared" si="52"/>
        <v>0</v>
      </c>
    </row>
    <row r="151" spans="2:49" ht="16.399999999999999" customHeight="1" outlineLevel="1">
      <c r="B151" s="363"/>
      <c r="C151" s="370"/>
      <c r="D151" s="23"/>
      <c r="E151" s="23"/>
      <c r="F151" s="47"/>
      <c r="G151" s="47"/>
      <c r="H151" s="48"/>
      <c r="I151" s="84"/>
      <c r="J151" s="70"/>
      <c r="K151" s="70"/>
      <c r="L151" s="238">
        <f t="shared" si="53"/>
        <v>0</v>
      </c>
      <c r="M151" s="273"/>
      <c r="N151" s="274"/>
      <c r="O151" s="274"/>
      <c r="P151" s="275">
        <f t="shared" si="54"/>
        <v>0</v>
      </c>
      <c r="Q151" s="274"/>
      <c r="R151" s="274"/>
      <c r="S151" s="274"/>
      <c r="T151" s="275">
        <f t="shared" si="55"/>
        <v>0</v>
      </c>
      <c r="U151" s="274"/>
      <c r="V151" s="274"/>
      <c r="W151" s="274"/>
      <c r="X151" s="284">
        <f t="shared" si="56"/>
        <v>0</v>
      </c>
      <c r="Y151" s="53"/>
      <c r="Z151" s="53"/>
      <c r="AA151" s="53"/>
      <c r="AB151" s="85">
        <f t="shared" si="57"/>
        <v>0</v>
      </c>
      <c r="AC151" s="84"/>
      <c r="AD151" s="53"/>
      <c r="AE151" s="53"/>
      <c r="AF151" s="4">
        <f t="shared" si="58"/>
        <v>0</v>
      </c>
      <c r="AG151" s="53"/>
      <c r="AH151" s="53"/>
      <c r="AI151" s="53"/>
      <c r="AJ151" s="4">
        <f t="shared" si="59"/>
        <v>0</v>
      </c>
      <c r="AK151" s="53"/>
      <c r="AL151" s="53"/>
      <c r="AM151" s="53"/>
      <c r="AN151" s="7">
        <f t="shared" si="60"/>
        <v>0</v>
      </c>
      <c r="AO151" s="53"/>
      <c r="AP151" s="53"/>
      <c r="AQ151" s="53"/>
      <c r="AR151" s="85">
        <f t="shared" si="61"/>
        <v>0</v>
      </c>
      <c r="AS151" s="53"/>
      <c r="AT151" s="53"/>
      <c r="AU151" s="53"/>
      <c r="AV151" s="53"/>
      <c r="AW151" s="85">
        <f t="shared" si="52"/>
        <v>0</v>
      </c>
    </row>
    <row r="152" spans="2:49" ht="16.399999999999999" customHeight="1" outlineLevel="1">
      <c r="B152" s="363"/>
      <c r="C152" s="370"/>
      <c r="D152" s="23"/>
      <c r="E152" s="23"/>
      <c r="F152" s="47"/>
      <c r="G152" s="47"/>
      <c r="H152" s="48"/>
      <c r="I152" s="84"/>
      <c r="J152" s="70"/>
      <c r="K152" s="70"/>
      <c r="L152" s="238">
        <f t="shared" si="53"/>
        <v>0</v>
      </c>
      <c r="M152" s="273"/>
      <c r="N152" s="274"/>
      <c r="O152" s="274"/>
      <c r="P152" s="275">
        <f t="shared" si="54"/>
        <v>0</v>
      </c>
      <c r="Q152" s="274"/>
      <c r="R152" s="274"/>
      <c r="S152" s="274"/>
      <c r="T152" s="275">
        <f t="shared" si="55"/>
        <v>0</v>
      </c>
      <c r="U152" s="274"/>
      <c r="V152" s="274"/>
      <c r="W152" s="274"/>
      <c r="X152" s="284">
        <f t="shared" si="56"/>
        <v>0</v>
      </c>
      <c r="Y152" s="53"/>
      <c r="Z152" s="53"/>
      <c r="AA152" s="53"/>
      <c r="AB152" s="85">
        <f t="shared" si="57"/>
        <v>0</v>
      </c>
      <c r="AC152" s="84"/>
      <c r="AD152" s="53"/>
      <c r="AE152" s="53"/>
      <c r="AF152" s="4">
        <f t="shared" si="58"/>
        <v>0</v>
      </c>
      <c r="AG152" s="53"/>
      <c r="AH152" s="53"/>
      <c r="AI152" s="53"/>
      <c r="AJ152" s="4">
        <f t="shared" si="59"/>
        <v>0</v>
      </c>
      <c r="AK152" s="53"/>
      <c r="AL152" s="53"/>
      <c r="AM152" s="53"/>
      <c r="AN152" s="7">
        <f t="shared" si="60"/>
        <v>0</v>
      </c>
      <c r="AO152" s="53"/>
      <c r="AP152" s="53"/>
      <c r="AQ152" s="53"/>
      <c r="AR152" s="85">
        <f t="shared" si="61"/>
        <v>0</v>
      </c>
      <c r="AS152" s="53"/>
      <c r="AT152" s="53"/>
      <c r="AU152" s="53"/>
      <c r="AV152" s="53"/>
      <c r="AW152" s="85">
        <f t="shared" si="52"/>
        <v>0</v>
      </c>
    </row>
    <row r="153" spans="2:49" ht="16.399999999999999" customHeight="1" outlineLevel="1">
      <c r="B153" s="363"/>
      <c r="C153" s="370"/>
      <c r="D153" s="23"/>
      <c r="E153" s="23"/>
      <c r="F153" s="47"/>
      <c r="G153" s="47"/>
      <c r="H153" s="48"/>
      <c r="I153" s="84"/>
      <c r="J153" s="70"/>
      <c r="K153" s="70"/>
      <c r="L153" s="238">
        <f t="shared" si="53"/>
        <v>0</v>
      </c>
      <c r="M153" s="273"/>
      <c r="N153" s="274"/>
      <c r="O153" s="274"/>
      <c r="P153" s="275">
        <f t="shared" si="54"/>
        <v>0</v>
      </c>
      <c r="Q153" s="274"/>
      <c r="R153" s="274"/>
      <c r="S153" s="274"/>
      <c r="T153" s="275">
        <f t="shared" si="55"/>
        <v>0</v>
      </c>
      <c r="U153" s="274"/>
      <c r="V153" s="274"/>
      <c r="W153" s="274"/>
      <c r="X153" s="284">
        <f t="shared" si="56"/>
        <v>0</v>
      </c>
      <c r="Y153" s="53"/>
      <c r="Z153" s="53"/>
      <c r="AA153" s="53"/>
      <c r="AB153" s="85">
        <f t="shared" si="57"/>
        <v>0</v>
      </c>
      <c r="AC153" s="84"/>
      <c r="AD153" s="53"/>
      <c r="AE153" s="53"/>
      <c r="AF153" s="4">
        <f t="shared" si="58"/>
        <v>0</v>
      </c>
      <c r="AG153" s="53"/>
      <c r="AH153" s="53"/>
      <c r="AI153" s="53"/>
      <c r="AJ153" s="4">
        <f t="shared" si="59"/>
        <v>0</v>
      </c>
      <c r="AK153" s="53"/>
      <c r="AL153" s="53"/>
      <c r="AM153" s="53"/>
      <c r="AN153" s="7">
        <f t="shared" si="60"/>
        <v>0</v>
      </c>
      <c r="AO153" s="53"/>
      <c r="AP153" s="53"/>
      <c r="AQ153" s="53"/>
      <c r="AR153" s="85">
        <f t="shared" si="61"/>
        <v>0</v>
      </c>
      <c r="AS153" s="53"/>
      <c r="AT153" s="53"/>
      <c r="AU153" s="53"/>
      <c r="AV153" s="53"/>
      <c r="AW153" s="85">
        <f t="shared" si="52"/>
        <v>0</v>
      </c>
    </row>
    <row r="154" spans="2:49" ht="16.399999999999999" customHeight="1" outlineLevel="1">
      <c r="B154" s="363"/>
      <c r="C154" s="370"/>
      <c r="D154" s="23"/>
      <c r="E154" s="23"/>
      <c r="F154" s="47"/>
      <c r="G154" s="47"/>
      <c r="H154" s="48"/>
      <c r="I154" s="84"/>
      <c r="J154" s="70"/>
      <c r="K154" s="70"/>
      <c r="L154" s="238">
        <f t="shared" si="47"/>
        <v>0</v>
      </c>
      <c r="M154" s="273"/>
      <c r="N154" s="274"/>
      <c r="O154" s="274"/>
      <c r="P154" s="275">
        <f t="shared" si="48"/>
        <v>0</v>
      </c>
      <c r="Q154" s="274"/>
      <c r="R154" s="274"/>
      <c r="S154" s="274"/>
      <c r="T154" s="275">
        <f t="shared" si="49"/>
        <v>0</v>
      </c>
      <c r="U154" s="274"/>
      <c r="V154" s="274"/>
      <c r="W154" s="274"/>
      <c r="X154" s="284">
        <f t="shared" si="50"/>
        <v>0</v>
      </c>
      <c r="Y154" s="53"/>
      <c r="Z154" s="53"/>
      <c r="AA154" s="53"/>
      <c r="AB154" s="85">
        <f t="shared" si="51"/>
        <v>0</v>
      </c>
      <c r="AC154" s="84"/>
      <c r="AD154" s="53"/>
      <c r="AE154" s="53"/>
      <c r="AF154" s="4">
        <f t="shared" si="58"/>
        <v>0</v>
      </c>
      <c r="AG154" s="53"/>
      <c r="AH154" s="53"/>
      <c r="AI154" s="53"/>
      <c r="AJ154" s="4">
        <f t="shared" si="59"/>
        <v>0</v>
      </c>
      <c r="AK154" s="53"/>
      <c r="AL154" s="53"/>
      <c r="AM154" s="53"/>
      <c r="AN154" s="7">
        <f t="shared" si="60"/>
        <v>0</v>
      </c>
      <c r="AO154" s="53"/>
      <c r="AP154" s="53"/>
      <c r="AQ154" s="53"/>
      <c r="AR154" s="85">
        <f t="shared" si="61"/>
        <v>0</v>
      </c>
      <c r="AS154" s="53"/>
      <c r="AT154" s="53"/>
      <c r="AU154" s="53"/>
      <c r="AV154" s="53"/>
      <c r="AW154" s="85">
        <f t="shared" si="52"/>
        <v>0</v>
      </c>
    </row>
    <row r="155" spans="2:49" ht="16.399999999999999" customHeight="1" outlineLevel="1">
      <c r="B155" s="363"/>
      <c r="C155" s="370"/>
      <c r="D155" s="23"/>
      <c r="E155" s="23"/>
      <c r="F155" s="47"/>
      <c r="G155" s="47"/>
      <c r="H155" s="48"/>
      <c r="I155" s="84"/>
      <c r="J155" s="70"/>
      <c r="K155" s="70"/>
      <c r="L155" s="238">
        <f t="shared" si="47"/>
        <v>0</v>
      </c>
      <c r="M155" s="273"/>
      <c r="N155" s="274"/>
      <c r="O155" s="274"/>
      <c r="P155" s="275">
        <f t="shared" si="48"/>
        <v>0</v>
      </c>
      <c r="Q155" s="274"/>
      <c r="R155" s="274"/>
      <c r="S155" s="274"/>
      <c r="T155" s="275">
        <f t="shared" si="49"/>
        <v>0</v>
      </c>
      <c r="U155" s="274"/>
      <c r="V155" s="274"/>
      <c r="W155" s="274"/>
      <c r="X155" s="284">
        <f t="shared" si="50"/>
        <v>0</v>
      </c>
      <c r="Y155" s="53"/>
      <c r="Z155" s="53"/>
      <c r="AA155" s="53"/>
      <c r="AB155" s="85">
        <f t="shared" si="51"/>
        <v>0</v>
      </c>
      <c r="AC155" s="84"/>
      <c r="AD155" s="53"/>
      <c r="AE155" s="53"/>
      <c r="AF155" s="4">
        <f t="shared" si="58"/>
        <v>0</v>
      </c>
      <c r="AG155" s="53"/>
      <c r="AH155" s="53"/>
      <c r="AI155" s="53"/>
      <c r="AJ155" s="4">
        <f t="shared" si="59"/>
        <v>0</v>
      </c>
      <c r="AK155" s="53"/>
      <c r="AL155" s="53"/>
      <c r="AM155" s="53"/>
      <c r="AN155" s="7">
        <f t="shared" si="60"/>
        <v>0</v>
      </c>
      <c r="AO155" s="53"/>
      <c r="AP155" s="53"/>
      <c r="AQ155" s="53"/>
      <c r="AR155" s="85">
        <f t="shared" si="61"/>
        <v>0</v>
      </c>
      <c r="AS155" s="53"/>
      <c r="AT155" s="53"/>
      <c r="AU155" s="53"/>
      <c r="AV155" s="53"/>
      <c r="AW155" s="85">
        <f t="shared" si="52"/>
        <v>0</v>
      </c>
    </row>
    <row r="156" spans="2:49" ht="16.399999999999999" customHeight="1" outlineLevel="1">
      <c r="B156" s="363"/>
      <c r="C156" s="370"/>
      <c r="D156" s="23"/>
      <c r="E156" s="24"/>
      <c r="F156" s="49"/>
      <c r="G156" s="49"/>
      <c r="H156" s="48"/>
      <c r="I156" s="84"/>
      <c r="J156" s="70"/>
      <c r="K156" s="70"/>
      <c r="L156" s="238">
        <f t="shared" si="47"/>
        <v>0</v>
      </c>
      <c r="M156" s="273"/>
      <c r="N156" s="274"/>
      <c r="O156" s="274"/>
      <c r="P156" s="275">
        <f t="shared" si="48"/>
        <v>0</v>
      </c>
      <c r="Q156" s="274"/>
      <c r="R156" s="274"/>
      <c r="S156" s="274"/>
      <c r="T156" s="275">
        <f t="shared" si="49"/>
        <v>0</v>
      </c>
      <c r="U156" s="274"/>
      <c r="V156" s="274"/>
      <c r="W156" s="274"/>
      <c r="X156" s="284">
        <f t="shared" si="50"/>
        <v>0</v>
      </c>
      <c r="Y156" s="53"/>
      <c r="Z156" s="53"/>
      <c r="AA156" s="53"/>
      <c r="AB156" s="85">
        <f t="shared" si="51"/>
        <v>0</v>
      </c>
      <c r="AC156" s="84"/>
      <c r="AD156" s="53"/>
      <c r="AE156" s="53"/>
      <c r="AF156" s="4">
        <f t="shared" si="58"/>
        <v>0</v>
      </c>
      <c r="AG156" s="53"/>
      <c r="AH156" s="53"/>
      <c r="AI156" s="53"/>
      <c r="AJ156" s="4">
        <f t="shared" si="59"/>
        <v>0</v>
      </c>
      <c r="AK156" s="53"/>
      <c r="AL156" s="53"/>
      <c r="AM156" s="53"/>
      <c r="AN156" s="7">
        <f t="shared" si="60"/>
        <v>0</v>
      </c>
      <c r="AO156" s="53"/>
      <c r="AP156" s="53"/>
      <c r="AQ156" s="53"/>
      <c r="AR156" s="85">
        <f t="shared" si="61"/>
        <v>0</v>
      </c>
      <c r="AS156" s="53"/>
      <c r="AT156" s="53"/>
      <c r="AU156" s="53"/>
      <c r="AV156" s="53"/>
      <c r="AW156" s="85">
        <f t="shared" si="52"/>
        <v>0</v>
      </c>
    </row>
    <row r="157" spans="2:49" ht="16.399999999999999" customHeight="1" outlineLevel="1">
      <c r="B157" s="363"/>
      <c r="C157" s="370"/>
      <c r="D157" s="23"/>
      <c r="E157" s="23"/>
      <c r="F157" s="47"/>
      <c r="G157" s="47"/>
      <c r="H157" s="48"/>
      <c r="I157" s="84"/>
      <c r="J157" s="70"/>
      <c r="K157" s="70"/>
      <c r="L157" s="238">
        <f t="shared" si="47"/>
        <v>0</v>
      </c>
      <c r="M157" s="273"/>
      <c r="N157" s="274"/>
      <c r="O157" s="274"/>
      <c r="P157" s="275">
        <f t="shared" si="48"/>
        <v>0</v>
      </c>
      <c r="Q157" s="274"/>
      <c r="R157" s="274"/>
      <c r="S157" s="274"/>
      <c r="T157" s="275">
        <f t="shared" si="49"/>
        <v>0</v>
      </c>
      <c r="U157" s="274"/>
      <c r="V157" s="274"/>
      <c r="W157" s="274"/>
      <c r="X157" s="284">
        <f t="shared" si="50"/>
        <v>0</v>
      </c>
      <c r="Y157" s="53"/>
      <c r="Z157" s="53"/>
      <c r="AA157" s="53"/>
      <c r="AB157" s="85">
        <f t="shared" si="51"/>
        <v>0</v>
      </c>
      <c r="AC157" s="84"/>
      <c r="AD157" s="53"/>
      <c r="AE157" s="53"/>
      <c r="AF157" s="4">
        <f t="shared" si="58"/>
        <v>0</v>
      </c>
      <c r="AG157" s="53"/>
      <c r="AH157" s="53"/>
      <c r="AI157" s="53"/>
      <c r="AJ157" s="4">
        <f t="shared" si="59"/>
        <v>0</v>
      </c>
      <c r="AK157" s="53"/>
      <c r="AL157" s="53"/>
      <c r="AM157" s="53"/>
      <c r="AN157" s="7">
        <f t="shared" si="60"/>
        <v>0</v>
      </c>
      <c r="AO157" s="53"/>
      <c r="AP157" s="53"/>
      <c r="AQ157" s="53"/>
      <c r="AR157" s="85">
        <f t="shared" si="61"/>
        <v>0</v>
      </c>
      <c r="AS157" s="53"/>
      <c r="AT157" s="53"/>
      <c r="AU157" s="53"/>
      <c r="AV157" s="53"/>
      <c r="AW157" s="85">
        <f t="shared" si="52"/>
        <v>0</v>
      </c>
    </row>
    <row r="158" spans="2:49" ht="16.399999999999999" customHeight="1" outlineLevel="1">
      <c r="B158" s="363"/>
      <c r="C158" s="370"/>
      <c r="D158" s="23"/>
      <c r="E158" s="25"/>
      <c r="F158" s="50"/>
      <c r="G158" s="50"/>
      <c r="H158" s="51"/>
      <c r="I158" s="84"/>
      <c r="J158" s="70"/>
      <c r="K158" s="70"/>
      <c r="L158" s="238">
        <f t="shared" si="47"/>
        <v>0</v>
      </c>
      <c r="M158" s="273"/>
      <c r="N158" s="274"/>
      <c r="O158" s="274"/>
      <c r="P158" s="275">
        <f t="shared" si="48"/>
        <v>0</v>
      </c>
      <c r="Q158" s="274"/>
      <c r="R158" s="274"/>
      <c r="S158" s="274"/>
      <c r="T158" s="275">
        <f t="shared" si="49"/>
        <v>0</v>
      </c>
      <c r="U158" s="274"/>
      <c r="V158" s="274"/>
      <c r="W158" s="274"/>
      <c r="X158" s="284">
        <f t="shared" si="50"/>
        <v>0</v>
      </c>
      <c r="Y158" s="53"/>
      <c r="Z158" s="53"/>
      <c r="AA158" s="53"/>
      <c r="AB158" s="85">
        <f t="shared" si="51"/>
        <v>0</v>
      </c>
      <c r="AC158" s="84"/>
      <c r="AD158" s="53"/>
      <c r="AE158" s="53"/>
      <c r="AF158" s="4">
        <f t="shared" si="58"/>
        <v>0</v>
      </c>
      <c r="AG158" s="53"/>
      <c r="AH158" s="53"/>
      <c r="AI158" s="53"/>
      <c r="AJ158" s="4">
        <f t="shared" si="59"/>
        <v>0</v>
      </c>
      <c r="AK158" s="53"/>
      <c r="AL158" s="53"/>
      <c r="AM158" s="53"/>
      <c r="AN158" s="7">
        <f t="shared" si="60"/>
        <v>0</v>
      </c>
      <c r="AO158" s="53"/>
      <c r="AP158" s="53"/>
      <c r="AQ158" s="53"/>
      <c r="AR158" s="85">
        <f t="shared" si="61"/>
        <v>0</v>
      </c>
      <c r="AS158" s="53"/>
      <c r="AT158" s="53"/>
      <c r="AU158" s="53"/>
      <c r="AV158" s="53"/>
      <c r="AW158" s="85">
        <f t="shared" si="52"/>
        <v>0</v>
      </c>
    </row>
    <row r="159" spans="2:49" ht="16.399999999999999" customHeight="1" outlineLevel="1">
      <c r="B159" s="363"/>
      <c r="C159" s="370"/>
      <c r="D159" s="23"/>
      <c r="E159" s="24"/>
      <c r="F159" s="49"/>
      <c r="G159" s="49"/>
      <c r="H159" s="48"/>
      <c r="I159" s="84"/>
      <c r="J159" s="70"/>
      <c r="K159" s="70"/>
      <c r="L159" s="238">
        <f t="shared" si="47"/>
        <v>0</v>
      </c>
      <c r="M159" s="273"/>
      <c r="N159" s="274"/>
      <c r="O159" s="274"/>
      <c r="P159" s="275">
        <f t="shared" si="48"/>
        <v>0</v>
      </c>
      <c r="Q159" s="274"/>
      <c r="R159" s="274"/>
      <c r="S159" s="274"/>
      <c r="T159" s="275">
        <f t="shared" si="49"/>
        <v>0</v>
      </c>
      <c r="U159" s="274"/>
      <c r="V159" s="274"/>
      <c r="W159" s="274"/>
      <c r="X159" s="284">
        <f t="shared" si="50"/>
        <v>0</v>
      </c>
      <c r="Y159" s="53"/>
      <c r="Z159" s="53"/>
      <c r="AA159" s="53"/>
      <c r="AB159" s="85">
        <f t="shared" si="51"/>
        <v>0</v>
      </c>
      <c r="AC159" s="84"/>
      <c r="AD159" s="53"/>
      <c r="AE159" s="53"/>
      <c r="AF159" s="4">
        <f t="shared" si="58"/>
        <v>0</v>
      </c>
      <c r="AG159" s="53"/>
      <c r="AH159" s="53"/>
      <c r="AI159" s="53"/>
      <c r="AJ159" s="4">
        <f t="shared" si="59"/>
        <v>0</v>
      </c>
      <c r="AK159" s="53"/>
      <c r="AL159" s="53"/>
      <c r="AM159" s="53"/>
      <c r="AN159" s="7">
        <f t="shared" si="60"/>
        <v>0</v>
      </c>
      <c r="AO159" s="53"/>
      <c r="AP159" s="53"/>
      <c r="AQ159" s="53"/>
      <c r="AR159" s="85">
        <f t="shared" si="61"/>
        <v>0</v>
      </c>
      <c r="AS159" s="53"/>
      <c r="AT159" s="53"/>
      <c r="AU159" s="53"/>
      <c r="AV159" s="53"/>
      <c r="AW159" s="85">
        <f t="shared" si="52"/>
        <v>0</v>
      </c>
    </row>
    <row r="160" spans="2:49" ht="25.4" customHeight="1" thickBot="1">
      <c r="B160" s="364"/>
      <c r="C160" s="371"/>
      <c r="D160" s="195" t="s">
        <v>159</v>
      </c>
      <c r="E160" s="97"/>
      <c r="F160" s="97"/>
      <c r="G160" s="97"/>
      <c r="H160" s="185"/>
      <c r="I160" s="198"/>
      <c r="J160" s="199"/>
      <c r="K160" s="200"/>
      <c r="L160" s="240">
        <f>SUM(L112:L159)</f>
        <v>0</v>
      </c>
      <c r="M160" s="279">
        <f>SUM(M112:M159)</f>
        <v>0</v>
      </c>
      <c r="N160" s="279">
        <f>SUM(N112:N159)</f>
        <v>0</v>
      </c>
      <c r="O160" s="279">
        <f>SUM(O112:O159)</f>
        <v>0</v>
      </c>
      <c r="P160" s="280">
        <f t="shared" ref="P160" si="62">M160+N160+O160</f>
        <v>0</v>
      </c>
      <c r="Q160" s="279">
        <f>SUM(Q112:Q159)</f>
        <v>0</v>
      </c>
      <c r="R160" s="279">
        <f>SUM(R112:R159)</f>
        <v>0</v>
      </c>
      <c r="S160" s="279">
        <f>SUM(S112:S159)</f>
        <v>0</v>
      </c>
      <c r="T160" s="280">
        <f t="shared" ref="T160" si="63">Q160+R160+S160</f>
        <v>0</v>
      </c>
      <c r="U160" s="279">
        <f>SUM(U112:U159)</f>
        <v>0</v>
      </c>
      <c r="V160" s="279">
        <f>SUM(V112:V159)</f>
        <v>0</v>
      </c>
      <c r="W160" s="279">
        <f>SUM(W112:W159)</f>
        <v>0</v>
      </c>
      <c r="X160" s="286">
        <f t="shared" ref="X160" si="64">U160+V160+W160</f>
        <v>0</v>
      </c>
      <c r="Y160" s="196">
        <f>SUM(Y112:Y159)</f>
        <v>0</v>
      </c>
      <c r="Z160" s="196">
        <f>SUM(Z112:Z159)</f>
        <v>0</v>
      </c>
      <c r="AA160" s="196">
        <f>SUM(AA112:AA159)</f>
        <v>0</v>
      </c>
      <c r="AB160" s="204">
        <f t="shared" ref="AB160" si="65">Y160+Z160+AA160</f>
        <v>0</v>
      </c>
      <c r="AC160" s="196">
        <f>SUM(AC112:AC159)</f>
        <v>0</v>
      </c>
      <c r="AD160" s="196">
        <f>SUM(AD112:AD159)</f>
        <v>0</v>
      </c>
      <c r="AE160" s="196">
        <f>SUM(AE112:AE159)</f>
        <v>0</v>
      </c>
      <c r="AF160" s="202">
        <f t="shared" si="58"/>
        <v>0</v>
      </c>
      <c r="AG160" s="196">
        <f>SUM(AG112:AG159)</f>
        <v>0</v>
      </c>
      <c r="AH160" s="196">
        <f>SUM(AH112:AH159)</f>
        <v>0</v>
      </c>
      <c r="AI160" s="196">
        <f>SUM(AI112:AI159)</f>
        <v>0</v>
      </c>
      <c r="AJ160" s="202">
        <f t="shared" si="59"/>
        <v>0</v>
      </c>
      <c r="AK160" s="196">
        <f>SUM(AK112:AK159)</f>
        <v>0</v>
      </c>
      <c r="AL160" s="196">
        <f>SUM(AL112:AL159)</f>
        <v>0</v>
      </c>
      <c r="AM160" s="196">
        <f>SUM(AM112:AM159)</f>
        <v>0</v>
      </c>
      <c r="AN160" s="203">
        <f t="shared" si="60"/>
        <v>0</v>
      </c>
      <c r="AO160" s="196">
        <f>SUM(AO112:AO159)</f>
        <v>0</v>
      </c>
      <c r="AP160" s="196">
        <f>SUM(AP112:AP159)</f>
        <v>0</v>
      </c>
      <c r="AQ160" s="196">
        <f>SUM(AQ112:AQ159)</f>
        <v>0</v>
      </c>
      <c r="AR160" s="204">
        <f t="shared" si="61"/>
        <v>0</v>
      </c>
      <c r="AS160" s="196">
        <f>SUM(AS112:AS159)</f>
        <v>0</v>
      </c>
      <c r="AT160" s="196">
        <f>SUM(AT112:AT159)</f>
        <v>0</v>
      </c>
      <c r="AU160" s="196">
        <f>SUM(AU112:AU159)</f>
        <v>0</v>
      </c>
      <c r="AV160" s="196">
        <f>SUM(AV112:AV159)</f>
        <v>0</v>
      </c>
      <c r="AW160" s="204">
        <f>AS160+AT160+AU160+AV160</f>
        <v>0</v>
      </c>
    </row>
    <row r="161" spans="2:49" ht="16.399999999999999" customHeight="1" outlineLevel="1">
      <c r="B161" s="365" t="s">
        <v>161</v>
      </c>
      <c r="C161" s="369" t="s">
        <v>1</v>
      </c>
      <c r="D161" s="92" t="s">
        <v>150</v>
      </c>
      <c r="E161" s="92"/>
      <c r="F161" s="93"/>
      <c r="G161" s="93"/>
      <c r="H161" s="94" t="s">
        <v>149</v>
      </c>
      <c r="I161" s="180"/>
      <c r="J161" s="194"/>
      <c r="K161" s="194"/>
      <c r="L161" s="237">
        <f t="shared" ref="L161:L200" si="66">I161*J161*K161</f>
        <v>0</v>
      </c>
      <c r="M161" s="267"/>
      <c r="N161" s="268"/>
      <c r="O161" s="268"/>
      <c r="P161" s="269">
        <f t="shared" ref="P161:P200" si="67">M161+N161+O161</f>
        <v>0</v>
      </c>
      <c r="Q161" s="268"/>
      <c r="R161" s="268"/>
      <c r="S161" s="268"/>
      <c r="T161" s="269">
        <f t="shared" ref="T161:T200" si="68">Q161+R161+S161</f>
        <v>0</v>
      </c>
      <c r="U161" s="268"/>
      <c r="V161" s="268"/>
      <c r="W161" s="268"/>
      <c r="X161" s="287">
        <f t="shared" ref="X161:X200" si="69">U161+V161+W161</f>
        <v>0</v>
      </c>
      <c r="Y161" s="181"/>
      <c r="Z161" s="181"/>
      <c r="AA161" s="181"/>
      <c r="AB161" s="184">
        <f t="shared" ref="AB161:AB200" si="70">Y161+Z161+AA161</f>
        <v>0</v>
      </c>
      <c r="AC161" s="180"/>
      <c r="AD161" s="181"/>
      <c r="AE161" s="181"/>
      <c r="AF161" s="182">
        <f t="shared" si="58"/>
        <v>0</v>
      </c>
      <c r="AG161" s="181"/>
      <c r="AH161" s="181"/>
      <c r="AI161" s="181"/>
      <c r="AJ161" s="182">
        <f t="shared" si="59"/>
        <v>0</v>
      </c>
      <c r="AK161" s="181"/>
      <c r="AL161" s="181"/>
      <c r="AM161" s="181"/>
      <c r="AN161" s="183">
        <f t="shared" si="60"/>
        <v>0</v>
      </c>
      <c r="AO161" s="181"/>
      <c r="AP161" s="181"/>
      <c r="AQ161" s="181"/>
      <c r="AR161" s="184">
        <f t="shared" si="61"/>
        <v>0</v>
      </c>
      <c r="AS161" s="181"/>
      <c r="AT161" s="181"/>
      <c r="AU161" s="181"/>
      <c r="AV161" s="181"/>
      <c r="AW161" s="184">
        <f t="shared" ref="AW161:AW200" si="71">AS161+AT161+AU161+AV161</f>
        <v>0</v>
      </c>
    </row>
    <row r="162" spans="2:49" ht="16.399999999999999" customHeight="1" outlineLevel="1">
      <c r="B162" s="366"/>
      <c r="C162" s="370"/>
      <c r="D162" s="23" t="s">
        <v>150</v>
      </c>
      <c r="E162" s="23"/>
      <c r="F162" s="47"/>
      <c r="G162" s="47"/>
      <c r="H162" s="48" t="s">
        <v>149</v>
      </c>
      <c r="I162" s="84"/>
      <c r="J162" s="70"/>
      <c r="K162" s="70"/>
      <c r="L162" s="238">
        <f t="shared" si="66"/>
        <v>0</v>
      </c>
      <c r="M162" s="273"/>
      <c r="N162" s="274"/>
      <c r="O162" s="274"/>
      <c r="P162" s="275">
        <f t="shared" si="67"/>
        <v>0</v>
      </c>
      <c r="Q162" s="274"/>
      <c r="R162" s="274"/>
      <c r="S162" s="274"/>
      <c r="T162" s="275">
        <f t="shared" si="68"/>
        <v>0</v>
      </c>
      <c r="U162" s="274"/>
      <c r="V162" s="274"/>
      <c r="W162" s="274"/>
      <c r="X162" s="284">
        <f t="shared" si="69"/>
        <v>0</v>
      </c>
      <c r="Y162" s="53"/>
      <c r="Z162" s="53"/>
      <c r="AA162" s="53"/>
      <c r="AB162" s="85">
        <f t="shared" si="70"/>
        <v>0</v>
      </c>
      <c r="AC162" s="84"/>
      <c r="AD162" s="53"/>
      <c r="AE162" s="53"/>
      <c r="AF162" s="4">
        <f t="shared" si="58"/>
        <v>0</v>
      </c>
      <c r="AG162" s="53"/>
      <c r="AH162" s="53"/>
      <c r="AI162" s="53"/>
      <c r="AJ162" s="4">
        <f t="shared" si="59"/>
        <v>0</v>
      </c>
      <c r="AK162" s="53"/>
      <c r="AL162" s="53"/>
      <c r="AM162" s="53"/>
      <c r="AN162" s="7">
        <f t="shared" si="60"/>
        <v>0</v>
      </c>
      <c r="AO162" s="53"/>
      <c r="AP162" s="53"/>
      <c r="AQ162" s="53"/>
      <c r="AR162" s="85">
        <f t="shared" si="61"/>
        <v>0</v>
      </c>
      <c r="AS162" s="53"/>
      <c r="AT162" s="53"/>
      <c r="AU162" s="53"/>
      <c r="AV162" s="53"/>
      <c r="AW162" s="85">
        <f t="shared" si="71"/>
        <v>0</v>
      </c>
    </row>
    <row r="163" spans="2:49" ht="16.399999999999999" customHeight="1" outlineLevel="1">
      <c r="B163" s="366"/>
      <c r="C163" s="370"/>
      <c r="D163" s="23" t="s">
        <v>150</v>
      </c>
      <c r="E163" s="23"/>
      <c r="F163" s="47"/>
      <c r="G163" s="47"/>
      <c r="H163" s="48" t="s">
        <v>151</v>
      </c>
      <c r="I163" s="84"/>
      <c r="J163" s="70"/>
      <c r="K163" s="70"/>
      <c r="L163" s="238">
        <f t="shared" si="66"/>
        <v>0</v>
      </c>
      <c r="M163" s="273"/>
      <c r="N163" s="274"/>
      <c r="O163" s="274"/>
      <c r="P163" s="275">
        <f t="shared" si="67"/>
        <v>0</v>
      </c>
      <c r="Q163" s="274"/>
      <c r="R163" s="274"/>
      <c r="S163" s="274"/>
      <c r="T163" s="275">
        <f t="shared" si="68"/>
        <v>0</v>
      </c>
      <c r="U163" s="274"/>
      <c r="V163" s="274"/>
      <c r="W163" s="274"/>
      <c r="X163" s="284">
        <f t="shared" si="69"/>
        <v>0</v>
      </c>
      <c r="Y163" s="53"/>
      <c r="Z163" s="53"/>
      <c r="AA163" s="53"/>
      <c r="AB163" s="85">
        <f t="shared" si="70"/>
        <v>0</v>
      </c>
      <c r="AC163" s="84"/>
      <c r="AD163" s="53"/>
      <c r="AE163" s="53"/>
      <c r="AF163" s="4">
        <f t="shared" si="58"/>
        <v>0</v>
      </c>
      <c r="AG163" s="53"/>
      <c r="AH163" s="53"/>
      <c r="AI163" s="53"/>
      <c r="AJ163" s="4">
        <f t="shared" si="59"/>
        <v>0</v>
      </c>
      <c r="AK163" s="53"/>
      <c r="AL163" s="53"/>
      <c r="AM163" s="53"/>
      <c r="AN163" s="7">
        <f t="shared" si="60"/>
        <v>0</v>
      </c>
      <c r="AO163" s="53"/>
      <c r="AP163" s="53"/>
      <c r="AQ163" s="53"/>
      <c r="AR163" s="85">
        <f t="shared" si="61"/>
        <v>0</v>
      </c>
      <c r="AS163" s="53"/>
      <c r="AT163" s="53"/>
      <c r="AU163" s="53"/>
      <c r="AV163" s="53"/>
      <c r="AW163" s="85">
        <f t="shared" si="71"/>
        <v>0</v>
      </c>
    </row>
    <row r="164" spans="2:49" ht="16.399999999999999" customHeight="1" outlineLevel="1">
      <c r="B164" s="366"/>
      <c r="C164" s="370"/>
      <c r="D164" s="23" t="s">
        <v>150</v>
      </c>
      <c r="E164" s="23"/>
      <c r="F164" s="47"/>
      <c r="G164" s="47"/>
      <c r="H164" s="48" t="s">
        <v>152</v>
      </c>
      <c r="I164" s="84"/>
      <c r="J164" s="70"/>
      <c r="K164" s="70"/>
      <c r="L164" s="238">
        <f t="shared" si="66"/>
        <v>0</v>
      </c>
      <c r="M164" s="273"/>
      <c r="N164" s="274"/>
      <c r="O164" s="274"/>
      <c r="P164" s="275">
        <f t="shared" si="67"/>
        <v>0</v>
      </c>
      <c r="Q164" s="274"/>
      <c r="R164" s="274"/>
      <c r="S164" s="274"/>
      <c r="T164" s="275">
        <f t="shared" si="68"/>
        <v>0</v>
      </c>
      <c r="U164" s="274"/>
      <c r="V164" s="274"/>
      <c r="W164" s="274"/>
      <c r="X164" s="284">
        <f t="shared" si="69"/>
        <v>0</v>
      </c>
      <c r="Y164" s="53"/>
      <c r="Z164" s="53"/>
      <c r="AA164" s="53"/>
      <c r="AB164" s="85">
        <f t="shared" si="70"/>
        <v>0</v>
      </c>
      <c r="AC164" s="84"/>
      <c r="AD164" s="53"/>
      <c r="AE164" s="53"/>
      <c r="AF164" s="4">
        <f t="shared" si="58"/>
        <v>0</v>
      </c>
      <c r="AG164" s="53"/>
      <c r="AH164" s="53"/>
      <c r="AI164" s="53"/>
      <c r="AJ164" s="4">
        <f t="shared" si="59"/>
        <v>0</v>
      </c>
      <c r="AK164" s="53"/>
      <c r="AL164" s="53"/>
      <c r="AM164" s="53"/>
      <c r="AN164" s="7">
        <f t="shared" si="60"/>
        <v>0</v>
      </c>
      <c r="AO164" s="53"/>
      <c r="AP164" s="53"/>
      <c r="AQ164" s="53"/>
      <c r="AR164" s="85">
        <f t="shared" si="61"/>
        <v>0</v>
      </c>
      <c r="AS164" s="53"/>
      <c r="AT164" s="53"/>
      <c r="AU164" s="53"/>
      <c r="AV164" s="53"/>
      <c r="AW164" s="85">
        <f t="shared" si="71"/>
        <v>0</v>
      </c>
    </row>
    <row r="165" spans="2:49" ht="16.399999999999999" customHeight="1" outlineLevel="1">
      <c r="B165" s="366"/>
      <c r="C165" s="370"/>
      <c r="D165" s="23" t="s">
        <v>150</v>
      </c>
      <c r="E165" s="23"/>
      <c r="F165" s="47"/>
      <c r="G165" s="47"/>
      <c r="H165" s="48" t="s">
        <v>153</v>
      </c>
      <c r="I165" s="84"/>
      <c r="J165" s="70"/>
      <c r="K165" s="70"/>
      <c r="L165" s="238">
        <f t="shared" si="66"/>
        <v>0</v>
      </c>
      <c r="M165" s="273"/>
      <c r="N165" s="274"/>
      <c r="O165" s="274"/>
      <c r="P165" s="275">
        <f t="shared" si="67"/>
        <v>0</v>
      </c>
      <c r="Q165" s="274"/>
      <c r="R165" s="274"/>
      <c r="S165" s="274"/>
      <c r="T165" s="275">
        <f t="shared" si="68"/>
        <v>0</v>
      </c>
      <c r="U165" s="274"/>
      <c r="V165" s="274"/>
      <c r="W165" s="274"/>
      <c r="X165" s="284">
        <f t="shared" si="69"/>
        <v>0</v>
      </c>
      <c r="Y165" s="53"/>
      <c r="Z165" s="53"/>
      <c r="AA165" s="53"/>
      <c r="AB165" s="85">
        <f t="shared" si="70"/>
        <v>0</v>
      </c>
      <c r="AC165" s="84"/>
      <c r="AD165" s="53"/>
      <c r="AE165" s="53"/>
      <c r="AF165" s="4">
        <f t="shared" si="58"/>
        <v>0</v>
      </c>
      <c r="AG165" s="53"/>
      <c r="AH165" s="53"/>
      <c r="AI165" s="53"/>
      <c r="AJ165" s="4">
        <f t="shared" si="59"/>
        <v>0</v>
      </c>
      <c r="AK165" s="53"/>
      <c r="AL165" s="53"/>
      <c r="AM165" s="53"/>
      <c r="AN165" s="7">
        <f t="shared" si="60"/>
        <v>0</v>
      </c>
      <c r="AO165" s="53"/>
      <c r="AP165" s="53"/>
      <c r="AQ165" s="53"/>
      <c r="AR165" s="85">
        <f t="shared" si="61"/>
        <v>0</v>
      </c>
      <c r="AS165" s="53"/>
      <c r="AT165" s="53"/>
      <c r="AU165" s="53"/>
      <c r="AV165" s="53"/>
      <c r="AW165" s="85">
        <f t="shared" si="71"/>
        <v>0</v>
      </c>
    </row>
    <row r="166" spans="2:49" ht="16.399999999999999" customHeight="1" outlineLevel="1">
      <c r="B166" s="366"/>
      <c r="C166" s="370"/>
      <c r="D166" s="23" t="s">
        <v>150</v>
      </c>
      <c r="E166" s="23"/>
      <c r="F166" s="47"/>
      <c r="G166" s="47"/>
      <c r="H166" s="48" t="s">
        <v>154</v>
      </c>
      <c r="I166" s="84"/>
      <c r="J166" s="70"/>
      <c r="K166" s="70"/>
      <c r="L166" s="238">
        <f t="shared" si="66"/>
        <v>0</v>
      </c>
      <c r="M166" s="273"/>
      <c r="N166" s="274"/>
      <c r="O166" s="274"/>
      <c r="P166" s="275">
        <f t="shared" si="67"/>
        <v>0</v>
      </c>
      <c r="Q166" s="274"/>
      <c r="R166" s="274"/>
      <c r="S166" s="274"/>
      <c r="T166" s="275">
        <f t="shared" si="68"/>
        <v>0</v>
      </c>
      <c r="U166" s="274"/>
      <c r="V166" s="274"/>
      <c r="W166" s="274"/>
      <c r="X166" s="284">
        <f t="shared" si="69"/>
        <v>0</v>
      </c>
      <c r="Y166" s="53"/>
      <c r="Z166" s="53"/>
      <c r="AA166" s="53"/>
      <c r="AB166" s="85">
        <f t="shared" si="70"/>
        <v>0</v>
      </c>
      <c r="AC166" s="84"/>
      <c r="AD166" s="53"/>
      <c r="AE166" s="53"/>
      <c r="AF166" s="4">
        <f t="shared" si="58"/>
        <v>0</v>
      </c>
      <c r="AG166" s="53"/>
      <c r="AH166" s="53"/>
      <c r="AI166" s="53"/>
      <c r="AJ166" s="4">
        <f t="shared" si="59"/>
        <v>0</v>
      </c>
      <c r="AK166" s="53"/>
      <c r="AL166" s="53"/>
      <c r="AM166" s="53"/>
      <c r="AN166" s="7">
        <f t="shared" si="60"/>
        <v>0</v>
      </c>
      <c r="AO166" s="53"/>
      <c r="AP166" s="53"/>
      <c r="AQ166" s="53"/>
      <c r="AR166" s="85">
        <f t="shared" si="61"/>
        <v>0</v>
      </c>
      <c r="AS166" s="53"/>
      <c r="AT166" s="53"/>
      <c r="AU166" s="53"/>
      <c r="AV166" s="53"/>
      <c r="AW166" s="85">
        <f t="shared" si="71"/>
        <v>0</v>
      </c>
    </row>
    <row r="167" spans="2:49" ht="16.399999999999999" customHeight="1" outlineLevel="1">
      <c r="B167" s="366"/>
      <c r="C167" s="370"/>
      <c r="D167" s="23" t="s">
        <v>155</v>
      </c>
      <c r="E167" s="23"/>
      <c r="F167" s="47"/>
      <c r="G167" s="47"/>
      <c r="H167" s="48"/>
      <c r="I167" s="84"/>
      <c r="J167" s="70"/>
      <c r="K167" s="70"/>
      <c r="L167" s="238">
        <f t="shared" si="66"/>
        <v>0</v>
      </c>
      <c r="M167" s="273"/>
      <c r="N167" s="274"/>
      <c r="O167" s="274"/>
      <c r="P167" s="275">
        <f t="shared" si="67"/>
        <v>0</v>
      </c>
      <c r="Q167" s="274"/>
      <c r="R167" s="274"/>
      <c r="S167" s="274"/>
      <c r="T167" s="275">
        <f t="shared" si="68"/>
        <v>0</v>
      </c>
      <c r="U167" s="274"/>
      <c r="V167" s="274"/>
      <c r="W167" s="274"/>
      <c r="X167" s="284">
        <f t="shared" si="69"/>
        <v>0</v>
      </c>
      <c r="Y167" s="53"/>
      <c r="Z167" s="53"/>
      <c r="AA167" s="53"/>
      <c r="AB167" s="85">
        <f t="shared" si="70"/>
        <v>0</v>
      </c>
      <c r="AC167" s="84"/>
      <c r="AD167" s="53"/>
      <c r="AE167" s="53"/>
      <c r="AF167" s="4">
        <f t="shared" si="58"/>
        <v>0</v>
      </c>
      <c r="AG167" s="53"/>
      <c r="AH167" s="53"/>
      <c r="AI167" s="53"/>
      <c r="AJ167" s="4">
        <f t="shared" si="59"/>
        <v>0</v>
      </c>
      <c r="AK167" s="53"/>
      <c r="AL167" s="53"/>
      <c r="AM167" s="53"/>
      <c r="AN167" s="7">
        <f t="shared" si="60"/>
        <v>0</v>
      </c>
      <c r="AO167" s="53"/>
      <c r="AP167" s="53"/>
      <c r="AQ167" s="53"/>
      <c r="AR167" s="85">
        <f t="shared" si="61"/>
        <v>0</v>
      </c>
      <c r="AS167" s="53"/>
      <c r="AT167" s="53"/>
      <c r="AU167" s="53"/>
      <c r="AV167" s="53"/>
      <c r="AW167" s="85">
        <f t="shared" si="71"/>
        <v>0</v>
      </c>
    </row>
    <row r="168" spans="2:49" ht="16.399999999999999" customHeight="1" outlineLevel="1">
      <c r="B168" s="366"/>
      <c r="C168" s="370"/>
      <c r="D168" s="23" t="s">
        <v>156</v>
      </c>
      <c r="E168" s="23"/>
      <c r="F168" s="47"/>
      <c r="G168" s="47"/>
      <c r="H168" s="48"/>
      <c r="I168" s="84"/>
      <c r="J168" s="70"/>
      <c r="K168" s="70"/>
      <c r="L168" s="238">
        <f t="shared" si="66"/>
        <v>0</v>
      </c>
      <c r="M168" s="273"/>
      <c r="N168" s="274"/>
      <c r="O168" s="274"/>
      <c r="P168" s="275">
        <f t="shared" si="67"/>
        <v>0</v>
      </c>
      <c r="Q168" s="274"/>
      <c r="R168" s="274"/>
      <c r="S168" s="274"/>
      <c r="T168" s="275">
        <f t="shared" si="68"/>
        <v>0</v>
      </c>
      <c r="U168" s="274"/>
      <c r="V168" s="274"/>
      <c r="W168" s="274"/>
      <c r="X168" s="284">
        <f t="shared" si="69"/>
        <v>0</v>
      </c>
      <c r="Y168" s="53"/>
      <c r="Z168" s="53"/>
      <c r="AA168" s="53"/>
      <c r="AB168" s="85">
        <f t="shared" si="70"/>
        <v>0</v>
      </c>
      <c r="AC168" s="84"/>
      <c r="AD168" s="53"/>
      <c r="AE168" s="53"/>
      <c r="AF168" s="4">
        <f t="shared" si="58"/>
        <v>0</v>
      </c>
      <c r="AG168" s="53"/>
      <c r="AH168" s="53"/>
      <c r="AI168" s="53"/>
      <c r="AJ168" s="4">
        <f t="shared" si="59"/>
        <v>0</v>
      </c>
      <c r="AK168" s="53"/>
      <c r="AL168" s="53"/>
      <c r="AM168" s="53"/>
      <c r="AN168" s="7">
        <f t="shared" si="60"/>
        <v>0</v>
      </c>
      <c r="AO168" s="53"/>
      <c r="AP168" s="53"/>
      <c r="AQ168" s="53"/>
      <c r="AR168" s="85">
        <f t="shared" si="61"/>
        <v>0</v>
      </c>
      <c r="AS168" s="53"/>
      <c r="AT168" s="53"/>
      <c r="AU168" s="53"/>
      <c r="AV168" s="53"/>
      <c r="AW168" s="85">
        <f t="shared" si="71"/>
        <v>0</v>
      </c>
    </row>
    <row r="169" spans="2:49" ht="16.399999999999999" customHeight="1" outlineLevel="1">
      <c r="B169" s="366"/>
      <c r="C169" s="370"/>
      <c r="D169" s="23" t="s">
        <v>148</v>
      </c>
      <c r="E169" s="23"/>
      <c r="F169" s="47"/>
      <c r="G169" s="47"/>
      <c r="H169" s="48"/>
      <c r="I169" s="84"/>
      <c r="J169" s="70"/>
      <c r="K169" s="70"/>
      <c r="L169" s="238">
        <f t="shared" si="66"/>
        <v>0</v>
      </c>
      <c r="M169" s="273"/>
      <c r="N169" s="274"/>
      <c r="O169" s="274"/>
      <c r="P169" s="275">
        <f t="shared" si="67"/>
        <v>0</v>
      </c>
      <c r="Q169" s="274"/>
      <c r="R169" s="274"/>
      <c r="S169" s="274"/>
      <c r="T169" s="275">
        <f t="shared" si="68"/>
        <v>0</v>
      </c>
      <c r="U169" s="274"/>
      <c r="V169" s="274"/>
      <c r="W169" s="274"/>
      <c r="X169" s="284">
        <f t="shared" si="69"/>
        <v>0</v>
      </c>
      <c r="Y169" s="53"/>
      <c r="Z169" s="53"/>
      <c r="AA169" s="53"/>
      <c r="AB169" s="85">
        <f t="shared" si="70"/>
        <v>0</v>
      </c>
      <c r="AC169" s="84"/>
      <c r="AD169" s="53"/>
      <c r="AE169" s="53"/>
      <c r="AF169" s="4">
        <f t="shared" si="58"/>
        <v>0</v>
      </c>
      <c r="AG169" s="53"/>
      <c r="AH169" s="53"/>
      <c r="AI169" s="53"/>
      <c r="AJ169" s="4">
        <f t="shared" si="59"/>
        <v>0</v>
      </c>
      <c r="AK169" s="53"/>
      <c r="AL169" s="53"/>
      <c r="AM169" s="53"/>
      <c r="AN169" s="7">
        <f t="shared" si="60"/>
        <v>0</v>
      </c>
      <c r="AO169" s="53"/>
      <c r="AP169" s="53"/>
      <c r="AQ169" s="53"/>
      <c r="AR169" s="85">
        <f t="shared" si="61"/>
        <v>0</v>
      </c>
      <c r="AS169" s="53"/>
      <c r="AT169" s="53"/>
      <c r="AU169" s="53"/>
      <c r="AV169" s="53"/>
      <c r="AW169" s="85">
        <f t="shared" si="71"/>
        <v>0</v>
      </c>
    </row>
    <row r="170" spans="2:49" ht="16.399999999999999" customHeight="1" outlineLevel="1">
      <c r="B170" s="366"/>
      <c r="C170" s="370"/>
      <c r="D170" s="23" t="s">
        <v>157</v>
      </c>
      <c r="E170" s="23"/>
      <c r="F170" s="47"/>
      <c r="G170" s="47"/>
      <c r="H170" s="48"/>
      <c r="I170" s="84"/>
      <c r="J170" s="70"/>
      <c r="K170" s="70"/>
      <c r="L170" s="238">
        <f t="shared" si="66"/>
        <v>0</v>
      </c>
      <c r="M170" s="273"/>
      <c r="N170" s="274"/>
      <c r="O170" s="274"/>
      <c r="P170" s="275">
        <f t="shared" si="67"/>
        <v>0</v>
      </c>
      <c r="Q170" s="274"/>
      <c r="R170" s="274"/>
      <c r="S170" s="274"/>
      <c r="T170" s="275">
        <f t="shared" si="68"/>
        <v>0</v>
      </c>
      <c r="U170" s="274"/>
      <c r="V170" s="274"/>
      <c r="W170" s="274"/>
      <c r="X170" s="284">
        <f t="shared" si="69"/>
        <v>0</v>
      </c>
      <c r="Y170" s="53"/>
      <c r="Z170" s="53"/>
      <c r="AA170" s="53"/>
      <c r="AB170" s="85">
        <f t="shared" si="70"/>
        <v>0</v>
      </c>
      <c r="AC170" s="84"/>
      <c r="AD170" s="53"/>
      <c r="AE170" s="53"/>
      <c r="AF170" s="4">
        <f t="shared" si="58"/>
        <v>0</v>
      </c>
      <c r="AG170" s="53"/>
      <c r="AH170" s="53"/>
      <c r="AI170" s="53"/>
      <c r="AJ170" s="4">
        <f t="shared" si="59"/>
        <v>0</v>
      </c>
      <c r="AK170" s="53"/>
      <c r="AL170" s="53"/>
      <c r="AM170" s="53"/>
      <c r="AN170" s="7">
        <f t="shared" si="60"/>
        <v>0</v>
      </c>
      <c r="AO170" s="53"/>
      <c r="AP170" s="53"/>
      <c r="AQ170" s="53"/>
      <c r="AR170" s="85">
        <f t="shared" si="61"/>
        <v>0</v>
      </c>
      <c r="AS170" s="53"/>
      <c r="AT170" s="53"/>
      <c r="AU170" s="53"/>
      <c r="AV170" s="53"/>
      <c r="AW170" s="85">
        <f t="shared" si="71"/>
        <v>0</v>
      </c>
    </row>
    <row r="171" spans="2:49" ht="16.399999999999999" customHeight="1" outlineLevel="1">
      <c r="B171" s="366"/>
      <c r="C171" s="370"/>
      <c r="D171" s="23" t="s">
        <v>158</v>
      </c>
      <c r="E171" s="23"/>
      <c r="F171" s="47"/>
      <c r="G171" s="47"/>
      <c r="H171" s="48"/>
      <c r="I171" s="84"/>
      <c r="J171" s="70"/>
      <c r="K171" s="70"/>
      <c r="L171" s="238">
        <f t="shared" si="66"/>
        <v>0</v>
      </c>
      <c r="M171" s="273"/>
      <c r="N171" s="274"/>
      <c r="O171" s="274"/>
      <c r="P171" s="275">
        <f t="shared" si="67"/>
        <v>0</v>
      </c>
      <c r="Q171" s="274"/>
      <c r="R171" s="274"/>
      <c r="S171" s="274"/>
      <c r="T171" s="275">
        <f t="shared" si="68"/>
        <v>0</v>
      </c>
      <c r="U171" s="274"/>
      <c r="V171" s="274"/>
      <c r="W171" s="274"/>
      <c r="X171" s="284">
        <f t="shared" si="69"/>
        <v>0</v>
      </c>
      <c r="Y171" s="53"/>
      <c r="Z171" s="53"/>
      <c r="AA171" s="53"/>
      <c r="AB171" s="85">
        <f t="shared" si="70"/>
        <v>0</v>
      </c>
      <c r="AC171" s="84"/>
      <c r="AD171" s="53"/>
      <c r="AE171" s="53"/>
      <c r="AF171" s="4">
        <f t="shared" si="58"/>
        <v>0</v>
      </c>
      <c r="AG171" s="53"/>
      <c r="AH171" s="53"/>
      <c r="AI171" s="53"/>
      <c r="AJ171" s="4">
        <f t="shared" si="59"/>
        <v>0</v>
      </c>
      <c r="AK171" s="53"/>
      <c r="AL171" s="53"/>
      <c r="AM171" s="53"/>
      <c r="AN171" s="7">
        <f t="shared" si="60"/>
        <v>0</v>
      </c>
      <c r="AO171" s="53"/>
      <c r="AP171" s="53"/>
      <c r="AQ171" s="53"/>
      <c r="AR171" s="85">
        <f t="shared" si="61"/>
        <v>0</v>
      </c>
      <c r="AS171" s="53"/>
      <c r="AT171" s="53"/>
      <c r="AU171" s="53"/>
      <c r="AV171" s="53"/>
      <c r="AW171" s="85">
        <f t="shared" si="71"/>
        <v>0</v>
      </c>
    </row>
    <row r="172" spans="2:49" ht="16.399999999999999" customHeight="1" outlineLevel="1">
      <c r="B172" s="366"/>
      <c r="C172" s="370"/>
      <c r="D172" s="23" t="s">
        <v>47</v>
      </c>
      <c r="E172" s="23"/>
      <c r="F172" s="47"/>
      <c r="G172" s="47"/>
      <c r="H172" s="48"/>
      <c r="I172" s="84"/>
      <c r="J172" s="70"/>
      <c r="K172" s="70"/>
      <c r="L172" s="238">
        <f t="shared" si="66"/>
        <v>0</v>
      </c>
      <c r="M172" s="273"/>
      <c r="N172" s="274"/>
      <c r="O172" s="274"/>
      <c r="P172" s="275">
        <f t="shared" si="67"/>
        <v>0</v>
      </c>
      <c r="Q172" s="274"/>
      <c r="R172" s="274"/>
      <c r="S172" s="274"/>
      <c r="T172" s="275">
        <f t="shared" si="68"/>
        <v>0</v>
      </c>
      <c r="U172" s="274"/>
      <c r="V172" s="274"/>
      <c r="W172" s="274"/>
      <c r="X172" s="284">
        <f t="shared" si="69"/>
        <v>0</v>
      </c>
      <c r="Y172" s="53"/>
      <c r="Z172" s="53"/>
      <c r="AA172" s="53"/>
      <c r="AB172" s="85">
        <f t="shared" si="70"/>
        <v>0</v>
      </c>
      <c r="AC172" s="84"/>
      <c r="AD172" s="53"/>
      <c r="AE172" s="53"/>
      <c r="AF172" s="4">
        <f t="shared" si="58"/>
        <v>0</v>
      </c>
      <c r="AG172" s="53"/>
      <c r="AH172" s="53"/>
      <c r="AI172" s="53"/>
      <c r="AJ172" s="4">
        <f t="shared" si="59"/>
        <v>0</v>
      </c>
      <c r="AK172" s="53"/>
      <c r="AL172" s="53"/>
      <c r="AM172" s="53"/>
      <c r="AN172" s="7">
        <f t="shared" si="60"/>
        <v>0</v>
      </c>
      <c r="AO172" s="53"/>
      <c r="AP172" s="53"/>
      <c r="AQ172" s="53"/>
      <c r="AR172" s="85">
        <f t="shared" si="61"/>
        <v>0</v>
      </c>
      <c r="AS172" s="53"/>
      <c r="AT172" s="53"/>
      <c r="AU172" s="53"/>
      <c r="AV172" s="53"/>
      <c r="AW172" s="85">
        <f t="shared" si="71"/>
        <v>0</v>
      </c>
    </row>
    <row r="173" spans="2:49" ht="16.399999999999999" customHeight="1" outlineLevel="1">
      <c r="B173" s="366"/>
      <c r="C173" s="370"/>
      <c r="D173" s="23" t="s">
        <v>50</v>
      </c>
      <c r="E173" s="23"/>
      <c r="F173" s="47"/>
      <c r="G173" s="47"/>
      <c r="H173" s="48"/>
      <c r="I173" s="84"/>
      <c r="J173" s="70"/>
      <c r="K173" s="70"/>
      <c r="L173" s="238">
        <f t="shared" si="66"/>
        <v>0</v>
      </c>
      <c r="M173" s="273"/>
      <c r="N173" s="274"/>
      <c r="O173" s="274"/>
      <c r="P173" s="275">
        <f t="shared" si="67"/>
        <v>0</v>
      </c>
      <c r="Q173" s="274"/>
      <c r="R173" s="274"/>
      <c r="S173" s="274"/>
      <c r="T173" s="275">
        <f t="shared" si="68"/>
        <v>0</v>
      </c>
      <c r="U173" s="274"/>
      <c r="V173" s="274"/>
      <c r="W173" s="274"/>
      <c r="X173" s="284">
        <f t="shared" si="69"/>
        <v>0</v>
      </c>
      <c r="Y173" s="53"/>
      <c r="Z173" s="53"/>
      <c r="AA173" s="53"/>
      <c r="AB173" s="85">
        <f t="shared" si="70"/>
        <v>0</v>
      </c>
      <c r="AC173" s="84"/>
      <c r="AD173" s="53"/>
      <c r="AE173" s="53"/>
      <c r="AF173" s="4">
        <f t="shared" si="58"/>
        <v>0</v>
      </c>
      <c r="AG173" s="53"/>
      <c r="AH173" s="53"/>
      <c r="AI173" s="53"/>
      <c r="AJ173" s="4">
        <f t="shared" si="59"/>
        <v>0</v>
      </c>
      <c r="AK173" s="53"/>
      <c r="AL173" s="53"/>
      <c r="AM173" s="53"/>
      <c r="AN173" s="7">
        <f t="shared" si="60"/>
        <v>0</v>
      </c>
      <c r="AO173" s="53"/>
      <c r="AP173" s="53"/>
      <c r="AQ173" s="53"/>
      <c r="AR173" s="85">
        <f t="shared" si="61"/>
        <v>0</v>
      </c>
      <c r="AS173" s="53"/>
      <c r="AT173" s="53"/>
      <c r="AU173" s="53"/>
      <c r="AV173" s="53"/>
      <c r="AW173" s="85">
        <f t="shared" si="71"/>
        <v>0</v>
      </c>
    </row>
    <row r="174" spans="2:49" ht="16.399999999999999" customHeight="1" outlineLevel="1">
      <c r="B174" s="366"/>
      <c r="C174" s="370"/>
      <c r="D174" s="23" t="s">
        <v>50</v>
      </c>
      <c r="E174" s="23"/>
      <c r="F174" s="47"/>
      <c r="G174" s="47"/>
      <c r="H174" s="48"/>
      <c r="I174" s="84"/>
      <c r="J174" s="70"/>
      <c r="K174" s="70"/>
      <c r="L174" s="238">
        <f t="shared" si="66"/>
        <v>0</v>
      </c>
      <c r="M174" s="273"/>
      <c r="N174" s="274"/>
      <c r="O174" s="274"/>
      <c r="P174" s="275">
        <f t="shared" si="67"/>
        <v>0</v>
      </c>
      <c r="Q174" s="274"/>
      <c r="R174" s="274"/>
      <c r="S174" s="274"/>
      <c r="T174" s="275">
        <f t="shared" si="68"/>
        <v>0</v>
      </c>
      <c r="U174" s="274"/>
      <c r="V174" s="274"/>
      <c r="W174" s="274"/>
      <c r="X174" s="284">
        <f t="shared" si="69"/>
        <v>0</v>
      </c>
      <c r="Y174" s="53"/>
      <c r="Z174" s="53"/>
      <c r="AA174" s="53"/>
      <c r="AB174" s="85">
        <f t="shared" si="70"/>
        <v>0</v>
      </c>
      <c r="AC174" s="84"/>
      <c r="AD174" s="53"/>
      <c r="AE174" s="53"/>
      <c r="AF174" s="4">
        <f t="shared" si="58"/>
        <v>0</v>
      </c>
      <c r="AG174" s="53"/>
      <c r="AH174" s="53"/>
      <c r="AI174" s="53"/>
      <c r="AJ174" s="4">
        <f t="shared" si="59"/>
        <v>0</v>
      </c>
      <c r="AK174" s="53"/>
      <c r="AL174" s="53"/>
      <c r="AM174" s="53"/>
      <c r="AN174" s="7">
        <f t="shared" si="60"/>
        <v>0</v>
      </c>
      <c r="AO174" s="53"/>
      <c r="AP174" s="53"/>
      <c r="AQ174" s="53"/>
      <c r="AR174" s="85">
        <f t="shared" si="61"/>
        <v>0</v>
      </c>
      <c r="AS174" s="53"/>
      <c r="AT174" s="53"/>
      <c r="AU174" s="53"/>
      <c r="AV174" s="53"/>
      <c r="AW174" s="85">
        <f t="shared" si="71"/>
        <v>0</v>
      </c>
    </row>
    <row r="175" spans="2:49" ht="16.399999999999999" customHeight="1" outlineLevel="1">
      <c r="B175" s="366"/>
      <c r="C175" s="370"/>
      <c r="D175" s="23"/>
      <c r="E175" s="23"/>
      <c r="F175" s="47"/>
      <c r="G175" s="47"/>
      <c r="H175" s="48"/>
      <c r="I175" s="84"/>
      <c r="J175" s="70"/>
      <c r="K175" s="70"/>
      <c r="L175" s="238">
        <f t="shared" si="66"/>
        <v>0</v>
      </c>
      <c r="M175" s="273"/>
      <c r="N175" s="274"/>
      <c r="O175" s="274"/>
      <c r="P175" s="275">
        <f t="shared" si="67"/>
        <v>0</v>
      </c>
      <c r="Q175" s="274"/>
      <c r="R175" s="274"/>
      <c r="S175" s="274"/>
      <c r="T175" s="275">
        <f t="shared" si="68"/>
        <v>0</v>
      </c>
      <c r="U175" s="274"/>
      <c r="V175" s="274"/>
      <c r="W175" s="274"/>
      <c r="X175" s="284">
        <f t="shared" si="69"/>
        <v>0</v>
      </c>
      <c r="Y175" s="53"/>
      <c r="Z175" s="53"/>
      <c r="AA175" s="53"/>
      <c r="AB175" s="85">
        <f t="shared" si="70"/>
        <v>0</v>
      </c>
      <c r="AC175" s="84"/>
      <c r="AD175" s="53"/>
      <c r="AE175" s="53"/>
      <c r="AF175" s="4">
        <f t="shared" si="58"/>
        <v>0</v>
      </c>
      <c r="AG175" s="53"/>
      <c r="AH175" s="53"/>
      <c r="AI175" s="53"/>
      <c r="AJ175" s="4">
        <f t="shared" si="59"/>
        <v>0</v>
      </c>
      <c r="AK175" s="53"/>
      <c r="AL175" s="53"/>
      <c r="AM175" s="53"/>
      <c r="AN175" s="7">
        <f t="shared" si="60"/>
        <v>0</v>
      </c>
      <c r="AO175" s="53"/>
      <c r="AP175" s="53"/>
      <c r="AQ175" s="53"/>
      <c r="AR175" s="85">
        <f t="shared" si="61"/>
        <v>0</v>
      </c>
      <c r="AS175" s="53"/>
      <c r="AT175" s="53"/>
      <c r="AU175" s="53"/>
      <c r="AV175" s="53"/>
      <c r="AW175" s="85">
        <f t="shared" si="71"/>
        <v>0</v>
      </c>
    </row>
    <row r="176" spans="2:49" ht="16.399999999999999" customHeight="1" outlineLevel="1">
      <c r="B176" s="366"/>
      <c r="C176" s="370"/>
      <c r="D176" s="23"/>
      <c r="E176" s="23"/>
      <c r="F176" s="47"/>
      <c r="G176" s="47"/>
      <c r="H176" s="48"/>
      <c r="I176" s="84"/>
      <c r="J176" s="70"/>
      <c r="K176" s="70"/>
      <c r="L176" s="238">
        <f t="shared" si="66"/>
        <v>0</v>
      </c>
      <c r="M176" s="273"/>
      <c r="N176" s="274"/>
      <c r="O176" s="274"/>
      <c r="P176" s="275">
        <f t="shared" si="67"/>
        <v>0</v>
      </c>
      <c r="Q176" s="274"/>
      <c r="R176" s="274"/>
      <c r="S176" s="274"/>
      <c r="T176" s="275">
        <f t="shared" si="68"/>
        <v>0</v>
      </c>
      <c r="U176" s="274"/>
      <c r="V176" s="274"/>
      <c r="W176" s="274"/>
      <c r="X176" s="284">
        <f t="shared" si="69"/>
        <v>0</v>
      </c>
      <c r="Y176" s="53"/>
      <c r="Z176" s="53"/>
      <c r="AA176" s="53"/>
      <c r="AB176" s="85">
        <f t="shared" si="70"/>
        <v>0</v>
      </c>
      <c r="AC176" s="84"/>
      <c r="AD176" s="53"/>
      <c r="AE176" s="53"/>
      <c r="AF176" s="4">
        <f t="shared" si="58"/>
        <v>0</v>
      </c>
      <c r="AG176" s="53"/>
      <c r="AH176" s="53"/>
      <c r="AI176" s="53"/>
      <c r="AJ176" s="4">
        <f t="shared" si="59"/>
        <v>0</v>
      </c>
      <c r="AK176" s="53"/>
      <c r="AL176" s="53"/>
      <c r="AM176" s="53"/>
      <c r="AN176" s="7">
        <f t="shared" si="60"/>
        <v>0</v>
      </c>
      <c r="AO176" s="53"/>
      <c r="AP176" s="53"/>
      <c r="AQ176" s="53"/>
      <c r="AR176" s="85">
        <f t="shared" si="61"/>
        <v>0</v>
      </c>
      <c r="AS176" s="53"/>
      <c r="AT176" s="53"/>
      <c r="AU176" s="53"/>
      <c r="AV176" s="53"/>
      <c r="AW176" s="85">
        <f t="shared" si="71"/>
        <v>0</v>
      </c>
    </row>
    <row r="177" spans="2:49" ht="16.399999999999999" customHeight="1" outlineLevel="1">
      <c r="B177" s="366"/>
      <c r="C177" s="370"/>
      <c r="D177" s="23"/>
      <c r="E177" s="23"/>
      <c r="F177" s="47"/>
      <c r="G177" s="47"/>
      <c r="H177" s="48"/>
      <c r="I177" s="84"/>
      <c r="J177" s="70"/>
      <c r="K177" s="70"/>
      <c r="L177" s="238">
        <f t="shared" si="66"/>
        <v>0</v>
      </c>
      <c r="M177" s="273"/>
      <c r="N177" s="274"/>
      <c r="O177" s="274"/>
      <c r="P177" s="275">
        <f t="shared" si="67"/>
        <v>0</v>
      </c>
      <c r="Q177" s="274"/>
      <c r="R177" s="274"/>
      <c r="S177" s="274"/>
      <c r="T177" s="275">
        <f t="shared" si="68"/>
        <v>0</v>
      </c>
      <c r="U177" s="274"/>
      <c r="V177" s="274"/>
      <c r="W177" s="274"/>
      <c r="X177" s="284">
        <f t="shared" si="69"/>
        <v>0</v>
      </c>
      <c r="Y177" s="53"/>
      <c r="Z177" s="53"/>
      <c r="AA177" s="53"/>
      <c r="AB177" s="85">
        <f t="shared" si="70"/>
        <v>0</v>
      </c>
      <c r="AC177" s="84"/>
      <c r="AD177" s="53"/>
      <c r="AE177" s="53"/>
      <c r="AF177" s="4">
        <f t="shared" si="58"/>
        <v>0</v>
      </c>
      <c r="AG177" s="53"/>
      <c r="AH177" s="53"/>
      <c r="AI177" s="53"/>
      <c r="AJ177" s="4">
        <f t="shared" si="59"/>
        <v>0</v>
      </c>
      <c r="AK177" s="53"/>
      <c r="AL177" s="53"/>
      <c r="AM177" s="53"/>
      <c r="AN177" s="7">
        <f t="shared" si="60"/>
        <v>0</v>
      </c>
      <c r="AO177" s="53"/>
      <c r="AP177" s="53"/>
      <c r="AQ177" s="53"/>
      <c r="AR177" s="85">
        <f t="shared" si="61"/>
        <v>0</v>
      </c>
      <c r="AS177" s="53"/>
      <c r="AT177" s="53"/>
      <c r="AU177" s="53"/>
      <c r="AV177" s="53"/>
      <c r="AW177" s="85">
        <f t="shared" si="71"/>
        <v>0</v>
      </c>
    </row>
    <row r="178" spans="2:49" ht="16.399999999999999" customHeight="1" outlineLevel="1">
      <c r="B178" s="366"/>
      <c r="C178" s="370"/>
      <c r="D178" s="23"/>
      <c r="E178" s="23"/>
      <c r="F178" s="47"/>
      <c r="G178" s="47"/>
      <c r="H178" s="48"/>
      <c r="I178" s="84"/>
      <c r="J178" s="70"/>
      <c r="K178" s="70"/>
      <c r="L178" s="238">
        <f t="shared" si="66"/>
        <v>0</v>
      </c>
      <c r="M178" s="273"/>
      <c r="N178" s="274"/>
      <c r="O178" s="274"/>
      <c r="P178" s="275">
        <f t="shared" si="67"/>
        <v>0</v>
      </c>
      <c r="Q178" s="274"/>
      <c r="R178" s="274"/>
      <c r="S178" s="274"/>
      <c r="T178" s="275">
        <f t="shared" si="68"/>
        <v>0</v>
      </c>
      <c r="U178" s="274"/>
      <c r="V178" s="274"/>
      <c r="W178" s="274"/>
      <c r="X178" s="284">
        <f t="shared" si="69"/>
        <v>0</v>
      </c>
      <c r="Y178" s="53"/>
      <c r="Z178" s="53"/>
      <c r="AA178" s="53"/>
      <c r="AB178" s="85">
        <f t="shared" si="70"/>
        <v>0</v>
      </c>
      <c r="AC178" s="84"/>
      <c r="AD178" s="53"/>
      <c r="AE178" s="53"/>
      <c r="AF178" s="4">
        <f t="shared" si="58"/>
        <v>0</v>
      </c>
      <c r="AG178" s="53"/>
      <c r="AH178" s="53"/>
      <c r="AI178" s="53"/>
      <c r="AJ178" s="4">
        <f t="shared" si="59"/>
        <v>0</v>
      </c>
      <c r="AK178" s="53"/>
      <c r="AL178" s="53"/>
      <c r="AM178" s="53"/>
      <c r="AN178" s="7">
        <f t="shared" si="60"/>
        <v>0</v>
      </c>
      <c r="AO178" s="53"/>
      <c r="AP178" s="53"/>
      <c r="AQ178" s="53"/>
      <c r="AR178" s="85">
        <f t="shared" si="61"/>
        <v>0</v>
      </c>
      <c r="AS178" s="53"/>
      <c r="AT178" s="53"/>
      <c r="AU178" s="53"/>
      <c r="AV178" s="53"/>
      <c r="AW178" s="85">
        <f t="shared" si="71"/>
        <v>0</v>
      </c>
    </row>
    <row r="179" spans="2:49" ht="16.399999999999999" customHeight="1" outlineLevel="1">
      <c r="B179" s="366"/>
      <c r="C179" s="370"/>
      <c r="D179" s="23"/>
      <c r="E179" s="23"/>
      <c r="F179" s="47"/>
      <c r="G179" s="47"/>
      <c r="H179" s="48"/>
      <c r="I179" s="84"/>
      <c r="J179" s="70"/>
      <c r="K179" s="70"/>
      <c r="L179" s="238">
        <f t="shared" si="66"/>
        <v>0</v>
      </c>
      <c r="M179" s="273"/>
      <c r="N179" s="274"/>
      <c r="O179" s="274"/>
      <c r="P179" s="275">
        <f t="shared" si="67"/>
        <v>0</v>
      </c>
      <c r="Q179" s="274"/>
      <c r="R179" s="274"/>
      <c r="S179" s="274"/>
      <c r="T179" s="275">
        <f t="shared" si="68"/>
        <v>0</v>
      </c>
      <c r="U179" s="274"/>
      <c r="V179" s="274"/>
      <c r="W179" s="274"/>
      <c r="X179" s="284">
        <f t="shared" si="69"/>
        <v>0</v>
      </c>
      <c r="Y179" s="53"/>
      <c r="Z179" s="53"/>
      <c r="AA179" s="53"/>
      <c r="AB179" s="85">
        <f t="shared" si="70"/>
        <v>0</v>
      </c>
      <c r="AC179" s="84"/>
      <c r="AD179" s="53"/>
      <c r="AE179" s="53"/>
      <c r="AF179" s="4">
        <f t="shared" si="58"/>
        <v>0</v>
      </c>
      <c r="AG179" s="53"/>
      <c r="AH179" s="53"/>
      <c r="AI179" s="53"/>
      <c r="AJ179" s="4">
        <f t="shared" si="59"/>
        <v>0</v>
      </c>
      <c r="AK179" s="53"/>
      <c r="AL179" s="53"/>
      <c r="AM179" s="53"/>
      <c r="AN179" s="7">
        <f t="shared" si="60"/>
        <v>0</v>
      </c>
      <c r="AO179" s="53"/>
      <c r="AP179" s="53"/>
      <c r="AQ179" s="53"/>
      <c r="AR179" s="85">
        <f t="shared" si="61"/>
        <v>0</v>
      </c>
      <c r="AS179" s="53"/>
      <c r="AT179" s="53"/>
      <c r="AU179" s="53"/>
      <c r="AV179" s="53"/>
      <c r="AW179" s="85">
        <f t="shared" si="71"/>
        <v>0</v>
      </c>
    </row>
    <row r="180" spans="2:49" ht="16.399999999999999" customHeight="1" outlineLevel="1">
      <c r="B180" s="366"/>
      <c r="C180" s="370"/>
      <c r="D180" s="23"/>
      <c r="E180" s="23"/>
      <c r="F180" s="47"/>
      <c r="G180" s="47"/>
      <c r="H180" s="48"/>
      <c r="I180" s="84"/>
      <c r="J180" s="70"/>
      <c r="K180" s="70"/>
      <c r="L180" s="238">
        <f t="shared" si="66"/>
        <v>0</v>
      </c>
      <c r="M180" s="273"/>
      <c r="N180" s="274"/>
      <c r="O180" s="274"/>
      <c r="P180" s="275">
        <f t="shared" si="67"/>
        <v>0</v>
      </c>
      <c r="Q180" s="274"/>
      <c r="R180" s="274"/>
      <c r="S180" s="274"/>
      <c r="T180" s="275">
        <f t="shared" si="68"/>
        <v>0</v>
      </c>
      <c r="U180" s="274"/>
      <c r="V180" s="274"/>
      <c r="W180" s="274"/>
      <c r="X180" s="284">
        <f t="shared" si="69"/>
        <v>0</v>
      </c>
      <c r="Y180" s="53"/>
      <c r="Z180" s="53"/>
      <c r="AA180" s="53"/>
      <c r="AB180" s="85">
        <f t="shared" si="70"/>
        <v>0</v>
      </c>
      <c r="AC180" s="84"/>
      <c r="AD180" s="53"/>
      <c r="AE180" s="53"/>
      <c r="AF180" s="4">
        <f t="shared" si="58"/>
        <v>0</v>
      </c>
      <c r="AG180" s="53"/>
      <c r="AH180" s="53"/>
      <c r="AI180" s="53"/>
      <c r="AJ180" s="4">
        <f t="shared" si="59"/>
        <v>0</v>
      </c>
      <c r="AK180" s="53"/>
      <c r="AL180" s="53"/>
      <c r="AM180" s="53"/>
      <c r="AN180" s="7">
        <f t="shared" si="60"/>
        <v>0</v>
      </c>
      <c r="AO180" s="53"/>
      <c r="AP180" s="53"/>
      <c r="AQ180" s="53"/>
      <c r="AR180" s="85">
        <f t="shared" si="61"/>
        <v>0</v>
      </c>
      <c r="AS180" s="53"/>
      <c r="AT180" s="53"/>
      <c r="AU180" s="53"/>
      <c r="AV180" s="53"/>
      <c r="AW180" s="85">
        <f t="shared" si="71"/>
        <v>0</v>
      </c>
    </row>
    <row r="181" spans="2:49" ht="16.399999999999999" customHeight="1" outlineLevel="1">
      <c r="B181" s="366"/>
      <c r="C181" s="370"/>
      <c r="D181" s="23"/>
      <c r="E181" s="23"/>
      <c r="F181" s="47"/>
      <c r="G181" s="47"/>
      <c r="H181" s="48"/>
      <c r="I181" s="84"/>
      <c r="J181" s="70"/>
      <c r="K181" s="70"/>
      <c r="L181" s="238">
        <f t="shared" si="66"/>
        <v>0</v>
      </c>
      <c r="M181" s="273"/>
      <c r="N181" s="274"/>
      <c r="O181" s="274"/>
      <c r="P181" s="275">
        <f t="shared" si="67"/>
        <v>0</v>
      </c>
      <c r="Q181" s="274"/>
      <c r="R181" s="274"/>
      <c r="S181" s="274"/>
      <c r="T181" s="275">
        <f t="shared" si="68"/>
        <v>0</v>
      </c>
      <c r="U181" s="274"/>
      <c r="V181" s="274"/>
      <c r="W181" s="274"/>
      <c r="X181" s="284">
        <f t="shared" si="69"/>
        <v>0</v>
      </c>
      <c r="Y181" s="53"/>
      <c r="Z181" s="53"/>
      <c r="AA181" s="53"/>
      <c r="AB181" s="85">
        <f t="shared" si="70"/>
        <v>0</v>
      </c>
      <c r="AC181" s="84"/>
      <c r="AD181" s="53"/>
      <c r="AE181" s="53"/>
      <c r="AF181" s="4">
        <f t="shared" si="58"/>
        <v>0</v>
      </c>
      <c r="AG181" s="53"/>
      <c r="AH181" s="53"/>
      <c r="AI181" s="53"/>
      <c r="AJ181" s="4">
        <f t="shared" si="59"/>
        <v>0</v>
      </c>
      <c r="AK181" s="53"/>
      <c r="AL181" s="53"/>
      <c r="AM181" s="53"/>
      <c r="AN181" s="7">
        <f t="shared" si="60"/>
        <v>0</v>
      </c>
      <c r="AO181" s="53"/>
      <c r="AP181" s="53"/>
      <c r="AQ181" s="53"/>
      <c r="AR181" s="85">
        <f t="shared" si="61"/>
        <v>0</v>
      </c>
      <c r="AS181" s="53"/>
      <c r="AT181" s="53"/>
      <c r="AU181" s="53"/>
      <c r="AV181" s="53"/>
      <c r="AW181" s="85">
        <f t="shared" si="71"/>
        <v>0</v>
      </c>
    </row>
    <row r="182" spans="2:49" ht="16.399999999999999" customHeight="1" outlineLevel="1">
      <c r="B182" s="366"/>
      <c r="C182" s="370"/>
      <c r="D182" s="23"/>
      <c r="E182" s="23"/>
      <c r="F182" s="47"/>
      <c r="G182" s="47"/>
      <c r="H182" s="48"/>
      <c r="I182" s="84"/>
      <c r="J182" s="70"/>
      <c r="K182" s="70"/>
      <c r="L182" s="238">
        <f t="shared" si="66"/>
        <v>0</v>
      </c>
      <c r="M182" s="273"/>
      <c r="N182" s="274"/>
      <c r="O182" s="274"/>
      <c r="P182" s="275">
        <f t="shared" si="67"/>
        <v>0</v>
      </c>
      <c r="Q182" s="274"/>
      <c r="R182" s="274"/>
      <c r="S182" s="274"/>
      <c r="T182" s="275">
        <f t="shared" si="68"/>
        <v>0</v>
      </c>
      <c r="U182" s="274"/>
      <c r="V182" s="274"/>
      <c r="W182" s="274"/>
      <c r="X182" s="284">
        <f t="shared" si="69"/>
        <v>0</v>
      </c>
      <c r="Y182" s="53"/>
      <c r="Z182" s="53"/>
      <c r="AA182" s="53"/>
      <c r="AB182" s="85">
        <f t="shared" si="70"/>
        <v>0</v>
      </c>
      <c r="AC182" s="84"/>
      <c r="AD182" s="53"/>
      <c r="AE182" s="53"/>
      <c r="AF182" s="4">
        <f t="shared" si="58"/>
        <v>0</v>
      </c>
      <c r="AG182" s="53"/>
      <c r="AH182" s="53"/>
      <c r="AI182" s="53"/>
      <c r="AJ182" s="4">
        <f t="shared" si="59"/>
        <v>0</v>
      </c>
      <c r="AK182" s="53"/>
      <c r="AL182" s="53"/>
      <c r="AM182" s="53"/>
      <c r="AN182" s="7">
        <f t="shared" si="60"/>
        <v>0</v>
      </c>
      <c r="AO182" s="53"/>
      <c r="AP182" s="53"/>
      <c r="AQ182" s="53"/>
      <c r="AR182" s="85">
        <f t="shared" si="61"/>
        <v>0</v>
      </c>
      <c r="AS182" s="53"/>
      <c r="AT182" s="53"/>
      <c r="AU182" s="53"/>
      <c r="AV182" s="53"/>
      <c r="AW182" s="85">
        <f t="shared" si="71"/>
        <v>0</v>
      </c>
    </row>
    <row r="183" spans="2:49" ht="16.399999999999999" customHeight="1" outlineLevel="1">
      <c r="B183" s="366"/>
      <c r="C183" s="370"/>
      <c r="D183" s="23"/>
      <c r="E183" s="23"/>
      <c r="F183" s="47"/>
      <c r="G183" s="47"/>
      <c r="H183" s="48"/>
      <c r="I183" s="84"/>
      <c r="J183" s="70"/>
      <c r="K183" s="70"/>
      <c r="L183" s="238">
        <f t="shared" si="66"/>
        <v>0</v>
      </c>
      <c r="M183" s="273"/>
      <c r="N183" s="274"/>
      <c r="O183" s="274"/>
      <c r="P183" s="275">
        <f t="shared" si="67"/>
        <v>0</v>
      </c>
      <c r="Q183" s="274"/>
      <c r="R183" s="274"/>
      <c r="S183" s="274"/>
      <c r="T183" s="275">
        <f t="shared" si="68"/>
        <v>0</v>
      </c>
      <c r="U183" s="274"/>
      <c r="V183" s="274"/>
      <c r="W183" s="274"/>
      <c r="X183" s="284">
        <f t="shared" si="69"/>
        <v>0</v>
      </c>
      <c r="Y183" s="53"/>
      <c r="Z183" s="53"/>
      <c r="AA183" s="53"/>
      <c r="AB183" s="85">
        <f t="shared" si="70"/>
        <v>0</v>
      </c>
      <c r="AC183" s="84"/>
      <c r="AD183" s="53"/>
      <c r="AE183" s="53"/>
      <c r="AF183" s="4">
        <f t="shared" si="58"/>
        <v>0</v>
      </c>
      <c r="AG183" s="53"/>
      <c r="AH183" s="53"/>
      <c r="AI183" s="53"/>
      <c r="AJ183" s="4">
        <f t="shared" si="59"/>
        <v>0</v>
      </c>
      <c r="AK183" s="53"/>
      <c r="AL183" s="53"/>
      <c r="AM183" s="53"/>
      <c r="AN183" s="7">
        <f t="shared" si="60"/>
        <v>0</v>
      </c>
      <c r="AO183" s="53"/>
      <c r="AP183" s="53"/>
      <c r="AQ183" s="53"/>
      <c r="AR183" s="85">
        <f t="shared" si="61"/>
        <v>0</v>
      </c>
      <c r="AS183" s="53"/>
      <c r="AT183" s="53"/>
      <c r="AU183" s="53"/>
      <c r="AV183" s="53"/>
      <c r="AW183" s="85">
        <f t="shared" si="71"/>
        <v>0</v>
      </c>
    </row>
    <row r="184" spans="2:49" ht="16.399999999999999" customHeight="1" outlineLevel="1">
      <c r="B184" s="366"/>
      <c r="C184" s="370"/>
      <c r="D184" s="23"/>
      <c r="E184" s="23"/>
      <c r="F184" s="47"/>
      <c r="G184" s="47"/>
      <c r="H184" s="48"/>
      <c r="I184" s="84"/>
      <c r="J184" s="70"/>
      <c r="K184" s="70"/>
      <c r="L184" s="238">
        <f t="shared" si="66"/>
        <v>0</v>
      </c>
      <c r="M184" s="273"/>
      <c r="N184" s="274"/>
      <c r="O184" s="274"/>
      <c r="P184" s="275">
        <f t="shared" si="67"/>
        <v>0</v>
      </c>
      <c r="Q184" s="274"/>
      <c r="R184" s="274"/>
      <c r="S184" s="274"/>
      <c r="T184" s="275">
        <f t="shared" si="68"/>
        <v>0</v>
      </c>
      <c r="U184" s="274"/>
      <c r="V184" s="274"/>
      <c r="W184" s="274"/>
      <c r="X184" s="284">
        <f t="shared" si="69"/>
        <v>0</v>
      </c>
      <c r="Y184" s="53"/>
      <c r="Z184" s="53"/>
      <c r="AA184" s="53"/>
      <c r="AB184" s="85">
        <f t="shared" si="70"/>
        <v>0</v>
      </c>
      <c r="AC184" s="84"/>
      <c r="AD184" s="53"/>
      <c r="AE184" s="53"/>
      <c r="AF184" s="4">
        <f t="shared" si="58"/>
        <v>0</v>
      </c>
      <c r="AG184" s="53"/>
      <c r="AH184" s="53"/>
      <c r="AI184" s="53"/>
      <c r="AJ184" s="4">
        <f t="shared" si="59"/>
        <v>0</v>
      </c>
      <c r="AK184" s="53"/>
      <c r="AL184" s="53"/>
      <c r="AM184" s="53"/>
      <c r="AN184" s="7">
        <f t="shared" si="60"/>
        <v>0</v>
      </c>
      <c r="AO184" s="53"/>
      <c r="AP184" s="53"/>
      <c r="AQ184" s="53"/>
      <c r="AR184" s="85">
        <f t="shared" si="61"/>
        <v>0</v>
      </c>
      <c r="AS184" s="53"/>
      <c r="AT184" s="53"/>
      <c r="AU184" s="53"/>
      <c r="AV184" s="53"/>
      <c r="AW184" s="85">
        <f t="shared" si="71"/>
        <v>0</v>
      </c>
    </row>
    <row r="185" spans="2:49" ht="16.399999999999999" customHeight="1" outlineLevel="1">
      <c r="B185" s="366"/>
      <c r="C185" s="370"/>
      <c r="D185" s="23"/>
      <c r="E185" s="23"/>
      <c r="F185" s="47"/>
      <c r="G185" s="47"/>
      <c r="H185" s="48"/>
      <c r="I185" s="84"/>
      <c r="J185" s="70"/>
      <c r="K185" s="70"/>
      <c r="L185" s="238">
        <f t="shared" si="66"/>
        <v>0</v>
      </c>
      <c r="M185" s="273"/>
      <c r="N185" s="274"/>
      <c r="O185" s="274"/>
      <c r="P185" s="275">
        <f t="shared" si="67"/>
        <v>0</v>
      </c>
      <c r="Q185" s="274"/>
      <c r="R185" s="274"/>
      <c r="S185" s="274"/>
      <c r="T185" s="275">
        <f t="shared" si="68"/>
        <v>0</v>
      </c>
      <c r="U185" s="274"/>
      <c r="V185" s="274"/>
      <c r="W185" s="274"/>
      <c r="X185" s="284">
        <f t="shared" si="69"/>
        <v>0</v>
      </c>
      <c r="Y185" s="53"/>
      <c r="Z185" s="53"/>
      <c r="AA185" s="53"/>
      <c r="AB185" s="85">
        <f t="shared" si="70"/>
        <v>0</v>
      </c>
      <c r="AC185" s="84"/>
      <c r="AD185" s="53"/>
      <c r="AE185" s="53"/>
      <c r="AF185" s="4">
        <f t="shared" si="58"/>
        <v>0</v>
      </c>
      <c r="AG185" s="53"/>
      <c r="AH185" s="53"/>
      <c r="AI185" s="53"/>
      <c r="AJ185" s="4">
        <f t="shared" si="59"/>
        <v>0</v>
      </c>
      <c r="AK185" s="53"/>
      <c r="AL185" s="53"/>
      <c r="AM185" s="53"/>
      <c r="AN185" s="7">
        <f t="shared" si="60"/>
        <v>0</v>
      </c>
      <c r="AO185" s="53"/>
      <c r="AP185" s="53"/>
      <c r="AQ185" s="53"/>
      <c r="AR185" s="85">
        <f t="shared" si="61"/>
        <v>0</v>
      </c>
      <c r="AS185" s="53"/>
      <c r="AT185" s="53"/>
      <c r="AU185" s="53"/>
      <c r="AV185" s="53"/>
      <c r="AW185" s="85">
        <f t="shared" si="71"/>
        <v>0</v>
      </c>
    </row>
    <row r="186" spans="2:49" ht="16.399999999999999" customHeight="1" outlineLevel="1">
      <c r="B186" s="366"/>
      <c r="C186" s="370"/>
      <c r="D186" s="23"/>
      <c r="E186" s="23"/>
      <c r="F186" s="47"/>
      <c r="G186" s="47"/>
      <c r="H186" s="48"/>
      <c r="I186" s="84"/>
      <c r="J186" s="70"/>
      <c r="K186" s="70"/>
      <c r="L186" s="238">
        <f t="shared" si="66"/>
        <v>0</v>
      </c>
      <c r="M186" s="273"/>
      <c r="N186" s="274"/>
      <c r="O186" s="274"/>
      <c r="P186" s="275">
        <f t="shared" si="67"/>
        <v>0</v>
      </c>
      <c r="Q186" s="274"/>
      <c r="R186" s="274"/>
      <c r="S186" s="274"/>
      <c r="T186" s="275">
        <f t="shared" si="68"/>
        <v>0</v>
      </c>
      <c r="U186" s="274"/>
      <c r="V186" s="274"/>
      <c r="W186" s="274"/>
      <c r="X186" s="284">
        <f t="shared" si="69"/>
        <v>0</v>
      </c>
      <c r="Y186" s="53"/>
      <c r="Z186" s="53"/>
      <c r="AA186" s="53"/>
      <c r="AB186" s="85">
        <f t="shared" si="70"/>
        <v>0</v>
      </c>
      <c r="AC186" s="84"/>
      <c r="AD186" s="53"/>
      <c r="AE186" s="53"/>
      <c r="AF186" s="4">
        <f t="shared" si="58"/>
        <v>0</v>
      </c>
      <c r="AG186" s="53"/>
      <c r="AH186" s="53"/>
      <c r="AI186" s="53"/>
      <c r="AJ186" s="4">
        <f t="shared" si="59"/>
        <v>0</v>
      </c>
      <c r="AK186" s="53"/>
      <c r="AL186" s="53"/>
      <c r="AM186" s="53"/>
      <c r="AN186" s="7">
        <f t="shared" si="60"/>
        <v>0</v>
      </c>
      <c r="AO186" s="53"/>
      <c r="AP186" s="53"/>
      <c r="AQ186" s="53"/>
      <c r="AR186" s="85">
        <f t="shared" si="61"/>
        <v>0</v>
      </c>
      <c r="AS186" s="53"/>
      <c r="AT186" s="53"/>
      <c r="AU186" s="53"/>
      <c r="AV186" s="53"/>
      <c r="AW186" s="85">
        <f t="shared" si="71"/>
        <v>0</v>
      </c>
    </row>
    <row r="187" spans="2:49" ht="16.399999999999999" customHeight="1" outlineLevel="1">
      <c r="B187" s="366"/>
      <c r="C187" s="370"/>
      <c r="D187" s="23"/>
      <c r="E187" s="23"/>
      <c r="F187" s="47"/>
      <c r="G187" s="47"/>
      <c r="H187" s="48"/>
      <c r="I187" s="84"/>
      <c r="J187" s="70"/>
      <c r="K187" s="70"/>
      <c r="L187" s="238">
        <f t="shared" si="66"/>
        <v>0</v>
      </c>
      <c r="M187" s="273"/>
      <c r="N187" s="274"/>
      <c r="O187" s="274"/>
      <c r="P187" s="275">
        <f t="shared" si="67"/>
        <v>0</v>
      </c>
      <c r="Q187" s="274"/>
      <c r="R187" s="274"/>
      <c r="S187" s="274"/>
      <c r="T187" s="275">
        <f t="shared" si="68"/>
        <v>0</v>
      </c>
      <c r="U187" s="274"/>
      <c r="V187" s="274"/>
      <c r="W187" s="274"/>
      <c r="X187" s="284">
        <f t="shared" si="69"/>
        <v>0</v>
      </c>
      <c r="Y187" s="53"/>
      <c r="Z187" s="53"/>
      <c r="AA187" s="53"/>
      <c r="AB187" s="85">
        <f t="shared" si="70"/>
        <v>0</v>
      </c>
      <c r="AC187" s="84"/>
      <c r="AD187" s="53"/>
      <c r="AE187" s="53"/>
      <c r="AF187" s="4">
        <f t="shared" si="58"/>
        <v>0</v>
      </c>
      <c r="AG187" s="53"/>
      <c r="AH187" s="53"/>
      <c r="AI187" s="53"/>
      <c r="AJ187" s="4">
        <f t="shared" si="59"/>
        <v>0</v>
      </c>
      <c r="AK187" s="53"/>
      <c r="AL187" s="53"/>
      <c r="AM187" s="53"/>
      <c r="AN187" s="7">
        <f t="shared" si="60"/>
        <v>0</v>
      </c>
      <c r="AO187" s="53"/>
      <c r="AP187" s="53"/>
      <c r="AQ187" s="53"/>
      <c r="AR187" s="85">
        <f t="shared" si="61"/>
        <v>0</v>
      </c>
      <c r="AS187" s="53"/>
      <c r="AT187" s="53"/>
      <c r="AU187" s="53"/>
      <c r="AV187" s="53"/>
      <c r="AW187" s="85">
        <f t="shared" si="71"/>
        <v>0</v>
      </c>
    </row>
    <row r="188" spans="2:49" ht="16.399999999999999" customHeight="1" outlineLevel="1">
      <c r="B188" s="366"/>
      <c r="C188" s="370"/>
      <c r="D188" s="23"/>
      <c r="E188" s="23"/>
      <c r="F188" s="47"/>
      <c r="G188" s="47"/>
      <c r="H188" s="48"/>
      <c r="I188" s="84"/>
      <c r="J188" s="70"/>
      <c r="K188" s="70"/>
      <c r="L188" s="238">
        <f t="shared" si="66"/>
        <v>0</v>
      </c>
      <c r="M188" s="273"/>
      <c r="N188" s="274"/>
      <c r="O188" s="274"/>
      <c r="P188" s="275">
        <f t="shared" si="67"/>
        <v>0</v>
      </c>
      <c r="Q188" s="274"/>
      <c r="R188" s="274"/>
      <c r="S188" s="274"/>
      <c r="T188" s="275">
        <f t="shared" si="68"/>
        <v>0</v>
      </c>
      <c r="U188" s="274"/>
      <c r="V188" s="274"/>
      <c r="W188" s="274"/>
      <c r="X188" s="284">
        <f t="shared" si="69"/>
        <v>0</v>
      </c>
      <c r="Y188" s="53"/>
      <c r="Z188" s="53"/>
      <c r="AA188" s="53"/>
      <c r="AB188" s="85">
        <f t="shared" si="70"/>
        <v>0</v>
      </c>
      <c r="AC188" s="84"/>
      <c r="AD188" s="53"/>
      <c r="AE188" s="53"/>
      <c r="AF188" s="4">
        <f t="shared" si="58"/>
        <v>0</v>
      </c>
      <c r="AG188" s="53"/>
      <c r="AH188" s="53"/>
      <c r="AI188" s="53"/>
      <c r="AJ188" s="4">
        <f t="shared" si="59"/>
        <v>0</v>
      </c>
      <c r="AK188" s="53"/>
      <c r="AL188" s="53"/>
      <c r="AM188" s="53"/>
      <c r="AN188" s="7">
        <f t="shared" si="60"/>
        <v>0</v>
      </c>
      <c r="AO188" s="53"/>
      <c r="AP188" s="53"/>
      <c r="AQ188" s="53"/>
      <c r="AR188" s="85">
        <f t="shared" si="61"/>
        <v>0</v>
      </c>
      <c r="AS188" s="53"/>
      <c r="AT188" s="53"/>
      <c r="AU188" s="53"/>
      <c r="AV188" s="53"/>
      <c r="AW188" s="85">
        <f t="shared" si="71"/>
        <v>0</v>
      </c>
    </row>
    <row r="189" spans="2:49" ht="16.399999999999999" customHeight="1" outlineLevel="1">
      <c r="B189" s="366"/>
      <c r="C189" s="370"/>
      <c r="D189" s="23"/>
      <c r="E189" s="23"/>
      <c r="F189" s="47"/>
      <c r="G189" s="47"/>
      <c r="H189" s="48"/>
      <c r="I189" s="84"/>
      <c r="J189" s="70"/>
      <c r="K189" s="70"/>
      <c r="L189" s="238">
        <f t="shared" si="66"/>
        <v>0</v>
      </c>
      <c r="M189" s="273"/>
      <c r="N189" s="274"/>
      <c r="O189" s="274"/>
      <c r="P189" s="275">
        <f t="shared" si="67"/>
        <v>0</v>
      </c>
      <c r="Q189" s="274"/>
      <c r="R189" s="274"/>
      <c r="S189" s="274"/>
      <c r="T189" s="275">
        <f t="shared" si="68"/>
        <v>0</v>
      </c>
      <c r="U189" s="274"/>
      <c r="V189" s="274"/>
      <c r="W189" s="274"/>
      <c r="X189" s="284">
        <f t="shared" si="69"/>
        <v>0</v>
      </c>
      <c r="Y189" s="53"/>
      <c r="Z189" s="53"/>
      <c r="AA189" s="53"/>
      <c r="AB189" s="85">
        <f t="shared" si="70"/>
        <v>0</v>
      </c>
      <c r="AC189" s="84"/>
      <c r="AD189" s="53"/>
      <c r="AE189" s="53"/>
      <c r="AF189" s="4">
        <f t="shared" si="58"/>
        <v>0</v>
      </c>
      <c r="AG189" s="53"/>
      <c r="AH189" s="53"/>
      <c r="AI189" s="53"/>
      <c r="AJ189" s="4">
        <f t="shared" si="59"/>
        <v>0</v>
      </c>
      <c r="AK189" s="53"/>
      <c r="AL189" s="53"/>
      <c r="AM189" s="53"/>
      <c r="AN189" s="7">
        <f t="shared" si="60"/>
        <v>0</v>
      </c>
      <c r="AO189" s="53"/>
      <c r="AP189" s="53"/>
      <c r="AQ189" s="53"/>
      <c r="AR189" s="85">
        <f t="shared" si="61"/>
        <v>0</v>
      </c>
      <c r="AS189" s="53"/>
      <c r="AT189" s="53"/>
      <c r="AU189" s="53"/>
      <c r="AV189" s="53"/>
      <c r="AW189" s="85">
        <f t="shared" si="71"/>
        <v>0</v>
      </c>
    </row>
    <row r="190" spans="2:49" ht="16.399999999999999" customHeight="1" outlineLevel="1">
      <c r="B190" s="366"/>
      <c r="C190" s="370"/>
      <c r="D190" s="23"/>
      <c r="E190" s="23"/>
      <c r="F190" s="47"/>
      <c r="G190" s="47"/>
      <c r="H190" s="48"/>
      <c r="I190" s="84"/>
      <c r="J190" s="70"/>
      <c r="K190" s="70"/>
      <c r="L190" s="238">
        <f t="shared" si="66"/>
        <v>0</v>
      </c>
      <c r="M190" s="273"/>
      <c r="N190" s="274"/>
      <c r="O190" s="274"/>
      <c r="P190" s="275">
        <f t="shared" si="67"/>
        <v>0</v>
      </c>
      <c r="Q190" s="274"/>
      <c r="R190" s="274"/>
      <c r="S190" s="274"/>
      <c r="T190" s="275">
        <f t="shared" si="68"/>
        <v>0</v>
      </c>
      <c r="U190" s="274"/>
      <c r="V190" s="274"/>
      <c r="W190" s="274"/>
      <c r="X190" s="284">
        <f t="shared" si="69"/>
        <v>0</v>
      </c>
      <c r="Y190" s="53"/>
      <c r="Z190" s="53"/>
      <c r="AA190" s="53"/>
      <c r="AB190" s="85">
        <f t="shared" si="70"/>
        <v>0</v>
      </c>
      <c r="AC190" s="84"/>
      <c r="AD190" s="53"/>
      <c r="AE190" s="53"/>
      <c r="AF190" s="4">
        <f t="shared" si="58"/>
        <v>0</v>
      </c>
      <c r="AG190" s="53"/>
      <c r="AH190" s="53"/>
      <c r="AI190" s="53"/>
      <c r="AJ190" s="4">
        <f t="shared" si="59"/>
        <v>0</v>
      </c>
      <c r="AK190" s="53"/>
      <c r="AL190" s="53"/>
      <c r="AM190" s="53"/>
      <c r="AN190" s="7">
        <f t="shared" si="60"/>
        <v>0</v>
      </c>
      <c r="AO190" s="53"/>
      <c r="AP190" s="53"/>
      <c r="AQ190" s="53"/>
      <c r="AR190" s="85">
        <f t="shared" si="61"/>
        <v>0</v>
      </c>
      <c r="AS190" s="53"/>
      <c r="AT190" s="53"/>
      <c r="AU190" s="53"/>
      <c r="AV190" s="53"/>
      <c r="AW190" s="85">
        <f t="shared" si="71"/>
        <v>0</v>
      </c>
    </row>
    <row r="191" spans="2:49" ht="16.399999999999999" customHeight="1" outlineLevel="1">
      <c r="B191" s="366"/>
      <c r="C191" s="370"/>
      <c r="D191" s="23"/>
      <c r="E191" s="23"/>
      <c r="F191" s="47"/>
      <c r="G191" s="47"/>
      <c r="H191" s="48"/>
      <c r="I191" s="84"/>
      <c r="J191" s="70"/>
      <c r="K191" s="70"/>
      <c r="L191" s="238">
        <f t="shared" si="66"/>
        <v>0</v>
      </c>
      <c r="M191" s="273"/>
      <c r="N191" s="274"/>
      <c r="O191" s="274"/>
      <c r="P191" s="275">
        <f t="shared" si="67"/>
        <v>0</v>
      </c>
      <c r="Q191" s="274"/>
      <c r="R191" s="274"/>
      <c r="S191" s="274"/>
      <c r="T191" s="275">
        <f t="shared" si="68"/>
        <v>0</v>
      </c>
      <c r="U191" s="274"/>
      <c r="V191" s="274"/>
      <c r="W191" s="274"/>
      <c r="X191" s="284">
        <f t="shared" si="69"/>
        <v>0</v>
      </c>
      <c r="Y191" s="53"/>
      <c r="Z191" s="53"/>
      <c r="AA191" s="53"/>
      <c r="AB191" s="85">
        <f t="shared" si="70"/>
        <v>0</v>
      </c>
      <c r="AC191" s="84"/>
      <c r="AD191" s="53"/>
      <c r="AE191" s="53"/>
      <c r="AF191" s="4">
        <f t="shared" si="58"/>
        <v>0</v>
      </c>
      <c r="AG191" s="53"/>
      <c r="AH191" s="53"/>
      <c r="AI191" s="53"/>
      <c r="AJ191" s="4">
        <f t="shared" si="59"/>
        <v>0</v>
      </c>
      <c r="AK191" s="53"/>
      <c r="AL191" s="53"/>
      <c r="AM191" s="53"/>
      <c r="AN191" s="7">
        <f t="shared" si="60"/>
        <v>0</v>
      </c>
      <c r="AO191" s="53"/>
      <c r="AP191" s="53"/>
      <c r="AQ191" s="53"/>
      <c r="AR191" s="85">
        <f t="shared" si="61"/>
        <v>0</v>
      </c>
      <c r="AS191" s="53"/>
      <c r="AT191" s="53"/>
      <c r="AU191" s="53"/>
      <c r="AV191" s="53"/>
      <c r="AW191" s="85">
        <f t="shared" si="71"/>
        <v>0</v>
      </c>
    </row>
    <row r="192" spans="2:49" ht="16.399999999999999" customHeight="1" outlineLevel="1">
      <c r="B192" s="366"/>
      <c r="C192" s="370"/>
      <c r="D192" s="23"/>
      <c r="E192" s="23"/>
      <c r="F192" s="47"/>
      <c r="G192" s="47"/>
      <c r="H192" s="48"/>
      <c r="I192" s="84"/>
      <c r="J192" s="70"/>
      <c r="K192" s="70"/>
      <c r="L192" s="238">
        <f t="shared" si="66"/>
        <v>0</v>
      </c>
      <c r="M192" s="273"/>
      <c r="N192" s="274"/>
      <c r="O192" s="274"/>
      <c r="P192" s="275">
        <f t="shared" si="67"/>
        <v>0</v>
      </c>
      <c r="Q192" s="274"/>
      <c r="R192" s="274"/>
      <c r="S192" s="274"/>
      <c r="T192" s="275">
        <f t="shared" si="68"/>
        <v>0</v>
      </c>
      <c r="U192" s="274"/>
      <c r="V192" s="274"/>
      <c r="W192" s="274"/>
      <c r="X192" s="284">
        <f t="shared" si="69"/>
        <v>0</v>
      </c>
      <c r="Y192" s="53"/>
      <c r="Z192" s="53"/>
      <c r="AA192" s="53"/>
      <c r="AB192" s="85">
        <f t="shared" si="70"/>
        <v>0</v>
      </c>
      <c r="AC192" s="84"/>
      <c r="AD192" s="53"/>
      <c r="AE192" s="53"/>
      <c r="AF192" s="4">
        <f t="shared" si="58"/>
        <v>0</v>
      </c>
      <c r="AG192" s="53"/>
      <c r="AH192" s="53"/>
      <c r="AI192" s="53"/>
      <c r="AJ192" s="4">
        <f t="shared" si="59"/>
        <v>0</v>
      </c>
      <c r="AK192" s="53"/>
      <c r="AL192" s="53"/>
      <c r="AM192" s="53"/>
      <c r="AN192" s="7">
        <f t="shared" si="60"/>
        <v>0</v>
      </c>
      <c r="AO192" s="53"/>
      <c r="AP192" s="53"/>
      <c r="AQ192" s="53"/>
      <c r="AR192" s="85">
        <f t="shared" si="61"/>
        <v>0</v>
      </c>
      <c r="AS192" s="53"/>
      <c r="AT192" s="53"/>
      <c r="AU192" s="53"/>
      <c r="AV192" s="53"/>
      <c r="AW192" s="85">
        <f t="shared" si="71"/>
        <v>0</v>
      </c>
    </row>
    <row r="193" spans="2:49" ht="16.399999999999999" customHeight="1" outlineLevel="1">
      <c r="B193" s="366"/>
      <c r="C193" s="370"/>
      <c r="D193" s="23"/>
      <c r="E193" s="24"/>
      <c r="F193" s="49"/>
      <c r="G193" s="49"/>
      <c r="H193" s="48"/>
      <c r="I193" s="84"/>
      <c r="J193" s="70"/>
      <c r="K193" s="70"/>
      <c r="L193" s="238">
        <f t="shared" si="66"/>
        <v>0</v>
      </c>
      <c r="M193" s="273"/>
      <c r="N193" s="274"/>
      <c r="O193" s="274"/>
      <c r="P193" s="275">
        <f t="shared" si="67"/>
        <v>0</v>
      </c>
      <c r="Q193" s="274"/>
      <c r="R193" s="274"/>
      <c r="S193" s="274"/>
      <c r="T193" s="275">
        <f t="shared" si="68"/>
        <v>0</v>
      </c>
      <c r="U193" s="274"/>
      <c r="V193" s="274"/>
      <c r="W193" s="274"/>
      <c r="X193" s="284">
        <f t="shared" si="69"/>
        <v>0</v>
      </c>
      <c r="Y193" s="53"/>
      <c r="Z193" s="53"/>
      <c r="AA193" s="53"/>
      <c r="AB193" s="85">
        <f t="shared" si="70"/>
        <v>0</v>
      </c>
      <c r="AC193" s="84"/>
      <c r="AD193" s="53"/>
      <c r="AE193" s="53"/>
      <c r="AF193" s="4">
        <f t="shared" si="58"/>
        <v>0</v>
      </c>
      <c r="AG193" s="53"/>
      <c r="AH193" s="53"/>
      <c r="AI193" s="53"/>
      <c r="AJ193" s="4">
        <f t="shared" si="59"/>
        <v>0</v>
      </c>
      <c r="AK193" s="53"/>
      <c r="AL193" s="53"/>
      <c r="AM193" s="53"/>
      <c r="AN193" s="7">
        <f t="shared" si="60"/>
        <v>0</v>
      </c>
      <c r="AO193" s="53"/>
      <c r="AP193" s="53"/>
      <c r="AQ193" s="53"/>
      <c r="AR193" s="85">
        <f t="shared" si="61"/>
        <v>0</v>
      </c>
      <c r="AS193" s="53"/>
      <c r="AT193" s="53"/>
      <c r="AU193" s="53"/>
      <c r="AV193" s="53"/>
      <c r="AW193" s="85">
        <f t="shared" si="71"/>
        <v>0</v>
      </c>
    </row>
    <row r="194" spans="2:49" ht="16.399999999999999" customHeight="1" outlineLevel="1">
      <c r="B194" s="367"/>
      <c r="C194" s="370"/>
      <c r="D194" s="23"/>
      <c r="E194" s="23"/>
      <c r="F194" s="47"/>
      <c r="G194" s="47"/>
      <c r="H194" s="48"/>
      <c r="I194" s="84"/>
      <c r="J194" s="70"/>
      <c r="K194" s="70"/>
      <c r="L194" s="238">
        <f t="shared" si="66"/>
        <v>0</v>
      </c>
      <c r="M194" s="273"/>
      <c r="N194" s="274"/>
      <c r="O194" s="274"/>
      <c r="P194" s="275">
        <f t="shared" si="67"/>
        <v>0</v>
      </c>
      <c r="Q194" s="274"/>
      <c r="R194" s="274"/>
      <c r="S194" s="274"/>
      <c r="T194" s="275">
        <f t="shared" si="68"/>
        <v>0</v>
      </c>
      <c r="U194" s="274"/>
      <c r="V194" s="274"/>
      <c r="W194" s="274"/>
      <c r="X194" s="284">
        <f t="shared" si="69"/>
        <v>0</v>
      </c>
      <c r="Y194" s="53"/>
      <c r="Z194" s="53"/>
      <c r="AA194" s="53"/>
      <c r="AB194" s="85">
        <f t="shared" si="70"/>
        <v>0</v>
      </c>
      <c r="AC194" s="84"/>
      <c r="AD194" s="53"/>
      <c r="AE194" s="53"/>
      <c r="AF194" s="4">
        <f t="shared" si="58"/>
        <v>0</v>
      </c>
      <c r="AG194" s="53"/>
      <c r="AH194" s="53"/>
      <c r="AI194" s="53"/>
      <c r="AJ194" s="4">
        <f t="shared" si="59"/>
        <v>0</v>
      </c>
      <c r="AK194" s="53"/>
      <c r="AL194" s="53"/>
      <c r="AM194" s="53"/>
      <c r="AN194" s="7">
        <f t="shared" si="60"/>
        <v>0</v>
      </c>
      <c r="AO194" s="53"/>
      <c r="AP194" s="53"/>
      <c r="AQ194" s="53"/>
      <c r="AR194" s="85">
        <f t="shared" si="61"/>
        <v>0</v>
      </c>
      <c r="AS194" s="53"/>
      <c r="AT194" s="53"/>
      <c r="AU194" s="53"/>
      <c r="AV194" s="53"/>
      <c r="AW194" s="85">
        <f t="shared" si="71"/>
        <v>0</v>
      </c>
    </row>
    <row r="195" spans="2:49" ht="16.399999999999999" customHeight="1" outlineLevel="1">
      <c r="B195" s="367"/>
      <c r="C195" s="370"/>
      <c r="D195" s="23"/>
      <c r="E195" s="23"/>
      <c r="F195" s="47"/>
      <c r="G195" s="47"/>
      <c r="H195" s="48"/>
      <c r="I195" s="84"/>
      <c r="J195" s="70"/>
      <c r="K195" s="70"/>
      <c r="L195" s="238">
        <f t="shared" si="66"/>
        <v>0</v>
      </c>
      <c r="M195" s="273"/>
      <c r="N195" s="274"/>
      <c r="O195" s="274"/>
      <c r="P195" s="275">
        <f t="shared" si="67"/>
        <v>0</v>
      </c>
      <c r="Q195" s="274"/>
      <c r="R195" s="274"/>
      <c r="S195" s="274"/>
      <c r="T195" s="275">
        <f t="shared" si="68"/>
        <v>0</v>
      </c>
      <c r="U195" s="274"/>
      <c r="V195" s="274"/>
      <c r="W195" s="274"/>
      <c r="X195" s="284">
        <f t="shared" si="69"/>
        <v>0</v>
      </c>
      <c r="Y195" s="53"/>
      <c r="Z195" s="53"/>
      <c r="AA195" s="53"/>
      <c r="AB195" s="85">
        <f t="shared" si="70"/>
        <v>0</v>
      </c>
      <c r="AC195" s="84"/>
      <c r="AD195" s="53"/>
      <c r="AE195" s="53"/>
      <c r="AF195" s="4">
        <f t="shared" si="58"/>
        <v>0</v>
      </c>
      <c r="AG195" s="53"/>
      <c r="AH195" s="53"/>
      <c r="AI195" s="53"/>
      <c r="AJ195" s="4">
        <f t="shared" si="59"/>
        <v>0</v>
      </c>
      <c r="AK195" s="53"/>
      <c r="AL195" s="53"/>
      <c r="AM195" s="53"/>
      <c r="AN195" s="7">
        <f t="shared" si="60"/>
        <v>0</v>
      </c>
      <c r="AO195" s="53"/>
      <c r="AP195" s="53"/>
      <c r="AQ195" s="53"/>
      <c r="AR195" s="85">
        <f t="shared" si="61"/>
        <v>0</v>
      </c>
      <c r="AS195" s="53"/>
      <c r="AT195" s="53"/>
      <c r="AU195" s="53"/>
      <c r="AV195" s="53"/>
      <c r="AW195" s="85">
        <f t="shared" si="71"/>
        <v>0</v>
      </c>
    </row>
    <row r="196" spans="2:49" ht="16.399999999999999" customHeight="1" outlineLevel="1">
      <c r="B196" s="367"/>
      <c r="C196" s="370"/>
      <c r="D196" s="23"/>
      <c r="E196" s="23"/>
      <c r="F196" s="47"/>
      <c r="G196" s="47"/>
      <c r="H196" s="48"/>
      <c r="I196" s="84"/>
      <c r="J196" s="70"/>
      <c r="K196" s="70"/>
      <c r="L196" s="238">
        <f t="shared" si="66"/>
        <v>0</v>
      </c>
      <c r="M196" s="273"/>
      <c r="N196" s="274"/>
      <c r="O196" s="274"/>
      <c r="P196" s="275">
        <f t="shared" si="67"/>
        <v>0</v>
      </c>
      <c r="Q196" s="274"/>
      <c r="R196" s="274"/>
      <c r="S196" s="274"/>
      <c r="T196" s="275">
        <f t="shared" si="68"/>
        <v>0</v>
      </c>
      <c r="U196" s="274"/>
      <c r="V196" s="274"/>
      <c r="W196" s="274"/>
      <c r="X196" s="284">
        <f t="shared" si="69"/>
        <v>0</v>
      </c>
      <c r="Y196" s="53"/>
      <c r="Z196" s="53"/>
      <c r="AA196" s="53"/>
      <c r="AB196" s="85">
        <f t="shared" si="70"/>
        <v>0</v>
      </c>
      <c r="AC196" s="84"/>
      <c r="AD196" s="53"/>
      <c r="AE196" s="53"/>
      <c r="AF196" s="4">
        <f t="shared" si="58"/>
        <v>0</v>
      </c>
      <c r="AG196" s="53"/>
      <c r="AH196" s="53"/>
      <c r="AI196" s="53"/>
      <c r="AJ196" s="4">
        <f t="shared" si="59"/>
        <v>0</v>
      </c>
      <c r="AK196" s="53"/>
      <c r="AL196" s="53"/>
      <c r="AM196" s="53"/>
      <c r="AN196" s="7">
        <f t="shared" si="60"/>
        <v>0</v>
      </c>
      <c r="AO196" s="53"/>
      <c r="AP196" s="53"/>
      <c r="AQ196" s="53"/>
      <c r="AR196" s="85">
        <f t="shared" si="61"/>
        <v>0</v>
      </c>
      <c r="AS196" s="53"/>
      <c r="AT196" s="53"/>
      <c r="AU196" s="53"/>
      <c r="AV196" s="53"/>
      <c r="AW196" s="85">
        <f t="shared" si="71"/>
        <v>0</v>
      </c>
    </row>
    <row r="197" spans="2:49" ht="16.399999999999999" customHeight="1" outlineLevel="1">
      <c r="B197" s="367"/>
      <c r="C197" s="370"/>
      <c r="D197" s="23"/>
      <c r="E197" s="24"/>
      <c r="F197" s="49"/>
      <c r="G197" s="49"/>
      <c r="H197" s="48"/>
      <c r="I197" s="84"/>
      <c r="J197" s="70"/>
      <c r="K197" s="70"/>
      <c r="L197" s="238">
        <f t="shared" si="66"/>
        <v>0</v>
      </c>
      <c r="M197" s="273"/>
      <c r="N197" s="274"/>
      <c r="O197" s="274"/>
      <c r="P197" s="275">
        <f t="shared" si="67"/>
        <v>0</v>
      </c>
      <c r="Q197" s="274"/>
      <c r="R197" s="274"/>
      <c r="S197" s="274"/>
      <c r="T197" s="275">
        <f t="shared" si="68"/>
        <v>0</v>
      </c>
      <c r="U197" s="274"/>
      <c r="V197" s="274"/>
      <c r="W197" s="274"/>
      <c r="X197" s="284">
        <f t="shared" si="69"/>
        <v>0</v>
      </c>
      <c r="Y197" s="53"/>
      <c r="Z197" s="53"/>
      <c r="AA197" s="53"/>
      <c r="AB197" s="85">
        <f t="shared" si="70"/>
        <v>0</v>
      </c>
      <c r="AC197" s="84"/>
      <c r="AD197" s="53"/>
      <c r="AE197" s="53"/>
      <c r="AF197" s="4">
        <f t="shared" si="58"/>
        <v>0</v>
      </c>
      <c r="AG197" s="53"/>
      <c r="AH197" s="53"/>
      <c r="AI197" s="53"/>
      <c r="AJ197" s="4">
        <f t="shared" si="59"/>
        <v>0</v>
      </c>
      <c r="AK197" s="53"/>
      <c r="AL197" s="53"/>
      <c r="AM197" s="53"/>
      <c r="AN197" s="7">
        <f t="shared" si="60"/>
        <v>0</v>
      </c>
      <c r="AO197" s="53"/>
      <c r="AP197" s="53"/>
      <c r="AQ197" s="53"/>
      <c r="AR197" s="85">
        <f t="shared" si="61"/>
        <v>0</v>
      </c>
      <c r="AS197" s="53"/>
      <c r="AT197" s="53"/>
      <c r="AU197" s="53"/>
      <c r="AV197" s="53"/>
      <c r="AW197" s="85">
        <f t="shared" si="71"/>
        <v>0</v>
      </c>
    </row>
    <row r="198" spans="2:49" ht="16.399999999999999" customHeight="1" outlineLevel="1">
      <c r="B198" s="367"/>
      <c r="C198" s="370"/>
      <c r="D198" s="23"/>
      <c r="E198" s="23"/>
      <c r="F198" s="47"/>
      <c r="G198" s="47"/>
      <c r="H198" s="48"/>
      <c r="I198" s="84"/>
      <c r="J198" s="70"/>
      <c r="K198" s="70"/>
      <c r="L198" s="238">
        <f t="shared" si="66"/>
        <v>0</v>
      </c>
      <c r="M198" s="273"/>
      <c r="N198" s="274"/>
      <c r="O198" s="274"/>
      <c r="P198" s="275">
        <f t="shared" si="67"/>
        <v>0</v>
      </c>
      <c r="Q198" s="274"/>
      <c r="R198" s="274"/>
      <c r="S198" s="274"/>
      <c r="T198" s="275">
        <f t="shared" si="68"/>
        <v>0</v>
      </c>
      <c r="U198" s="274"/>
      <c r="V198" s="274"/>
      <c r="W198" s="274"/>
      <c r="X198" s="284">
        <f t="shared" si="69"/>
        <v>0</v>
      </c>
      <c r="Y198" s="53"/>
      <c r="Z198" s="53"/>
      <c r="AA198" s="53"/>
      <c r="AB198" s="85">
        <f t="shared" si="70"/>
        <v>0</v>
      </c>
      <c r="AC198" s="84"/>
      <c r="AD198" s="53"/>
      <c r="AE198" s="53"/>
      <c r="AF198" s="4">
        <f t="shared" si="58"/>
        <v>0</v>
      </c>
      <c r="AG198" s="53"/>
      <c r="AH198" s="53"/>
      <c r="AI198" s="53"/>
      <c r="AJ198" s="4">
        <f t="shared" si="59"/>
        <v>0</v>
      </c>
      <c r="AK198" s="53"/>
      <c r="AL198" s="53"/>
      <c r="AM198" s="53"/>
      <c r="AN198" s="7">
        <f t="shared" si="60"/>
        <v>0</v>
      </c>
      <c r="AO198" s="53"/>
      <c r="AP198" s="53"/>
      <c r="AQ198" s="53"/>
      <c r="AR198" s="85">
        <f t="shared" si="61"/>
        <v>0</v>
      </c>
      <c r="AS198" s="53"/>
      <c r="AT198" s="53"/>
      <c r="AU198" s="53"/>
      <c r="AV198" s="53"/>
      <c r="AW198" s="85">
        <f t="shared" si="71"/>
        <v>0</v>
      </c>
    </row>
    <row r="199" spans="2:49" ht="16.399999999999999" customHeight="1" outlineLevel="1">
      <c r="B199" s="367"/>
      <c r="C199" s="370"/>
      <c r="D199" s="23"/>
      <c r="E199" s="25"/>
      <c r="F199" s="50"/>
      <c r="G199" s="50"/>
      <c r="H199" s="51"/>
      <c r="I199" s="84"/>
      <c r="J199" s="70"/>
      <c r="K199" s="70"/>
      <c r="L199" s="238">
        <f t="shared" si="66"/>
        <v>0</v>
      </c>
      <c r="M199" s="273"/>
      <c r="N199" s="274"/>
      <c r="O199" s="274"/>
      <c r="P199" s="275">
        <f t="shared" si="67"/>
        <v>0</v>
      </c>
      <c r="Q199" s="274"/>
      <c r="R199" s="274"/>
      <c r="S199" s="274"/>
      <c r="T199" s="275">
        <f t="shared" si="68"/>
        <v>0</v>
      </c>
      <c r="U199" s="274"/>
      <c r="V199" s="274"/>
      <c r="W199" s="274"/>
      <c r="X199" s="284">
        <f t="shared" si="69"/>
        <v>0</v>
      </c>
      <c r="Y199" s="53"/>
      <c r="Z199" s="53"/>
      <c r="AA199" s="53"/>
      <c r="AB199" s="85">
        <f t="shared" si="70"/>
        <v>0</v>
      </c>
      <c r="AC199" s="84"/>
      <c r="AD199" s="53"/>
      <c r="AE199" s="53"/>
      <c r="AF199" s="4">
        <f t="shared" si="58"/>
        <v>0</v>
      </c>
      <c r="AG199" s="53"/>
      <c r="AH199" s="53"/>
      <c r="AI199" s="53"/>
      <c r="AJ199" s="4">
        <f t="shared" si="59"/>
        <v>0</v>
      </c>
      <c r="AK199" s="53"/>
      <c r="AL199" s="53"/>
      <c r="AM199" s="53"/>
      <c r="AN199" s="7">
        <f t="shared" si="60"/>
        <v>0</v>
      </c>
      <c r="AO199" s="53"/>
      <c r="AP199" s="53"/>
      <c r="AQ199" s="53"/>
      <c r="AR199" s="85">
        <f t="shared" si="61"/>
        <v>0</v>
      </c>
      <c r="AS199" s="53"/>
      <c r="AT199" s="53"/>
      <c r="AU199" s="53"/>
      <c r="AV199" s="53"/>
      <c r="AW199" s="85">
        <f t="shared" si="71"/>
        <v>0</v>
      </c>
    </row>
    <row r="200" spans="2:49" ht="16.399999999999999" customHeight="1" outlineLevel="1">
      <c r="B200" s="367"/>
      <c r="C200" s="370"/>
      <c r="D200" s="23"/>
      <c r="E200" s="24"/>
      <c r="F200" s="49"/>
      <c r="G200" s="49"/>
      <c r="H200" s="48"/>
      <c r="I200" s="84"/>
      <c r="J200" s="70"/>
      <c r="K200" s="70"/>
      <c r="L200" s="238">
        <f t="shared" si="66"/>
        <v>0</v>
      </c>
      <c r="M200" s="273"/>
      <c r="N200" s="274"/>
      <c r="O200" s="274"/>
      <c r="P200" s="275">
        <f t="shared" si="67"/>
        <v>0</v>
      </c>
      <c r="Q200" s="274"/>
      <c r="R200" s="274"/>
      <c r="S200" s="274"/>
      <c r="T200" s="275">
        <f t="shared" si="68"/>
        <v>0</v>
      </c>
      <c r="U200" s="274"/>
      <c r="V200" s="274"/>
      <c r="W200" s="274"/>
      <c r="X200" s="284">
        <f t="shared" si="69"/>
        <v>0</v>
      </c>
      <c r="Y200" s="53"/>
      <c r="Z200" s="53"/>
      <c r="AA200" s="53"/>
      <c r="AB200" s="85">
        <f t="shared" si="70"/>
        <v>0</v>
      </c>
      <c r="AC200" s="84"/>
      <c r="AD200" s="53"/>
      <c r="AE200" s="53"/>
      <c r="AF200" s="4">
        <f t="shared" si="58"/>
        <v>0</v>
      </c>
      <c r="AG200" s="53"/>
      <c r="AH200" s="53"/>
      <c r="AI200" s="53"/>
      <c r="AJ200" s="4">
        <f t="shared" si="59"/>
        <v>0</v>
      </c>
      <c r="AK200" s="53"/>
      <c r="AL200" s="53"/>
      <c r="AM200" s="53"/>
      <c r="AN200" s="7">
        <f t="shared" si="60"/>
        <v>0</v>
      </c>
      <c r="AO200" s="53"/>
      <c r="AP200" s="53"/>
      <c r="AQ200" s="53"/>
      <c r="AR200" s="85">
        <f t="shared" si="61"/>
        <v>0</v>
      </c>
      <c r="AS200" s="53"/>
      <c r="AT200" s="53"/>
      <c r="AU200" s="53"/>
      <c r="AV200" s="53"/>
      <c r="AW200" s="85">
        <f t="shared" si="71"/>
        <v>0</v>
      </c>
    </row>
    <row r="201" spans="2:49" ht="25.4" customHeight="1" thickBot="1">
      <c r="B201" s="368"/>
      <c r="C201" s="371"/>
      <c r="D201" s="195" t="s">
        <v>159</v>
      </c>
      <c r="E201" s="97"/>
      <c r="F201" s="97"/>
      <c r="G201" s="97"/>
      <c r="H201" s="185"/>
      <c r="I201" s="198"/>
      <c r="J201" s="199"/>
      <c r="K201" s="200"/>
      <c r="L201" s="240">
        <f>SUM(L161:L200)</f>
        <v>0</v>
      </c>
      <c r="M201" s="279">
        <f>SUM(M161:M200)</f>
        <v>0</v>
      </c>
      <c r="N201" s="279">
        <f>SUM(N161:N200)</f>
        <v>0</v>
      </c>
      <c r="O201" s="279">
        <f>SUM(O161:O200)</f>
        <v>0</v>
      </c>
      <c r="P201" s="280">
        <f>M201+N201+O201</f>
        <v>0</v>
      </c>
      <c r="Q201" s="279">
        <f>SUM(Q161:Q200)</f>
        <v>0</v>
      </c>
      <c r="R201" s="279">
        <f>SUM(R161:R200)</f>
        <v>0</v>
      </c>
      <c r="S201" s="279">
        <f>SUM(S161:S200)</f>
        <v>0</v>
      </c>
      <c r="T201" s="280">
        <f t="shared" ref="T201" si="72">Q201+R201+S201</f>
        <v>0</v>
      </c>
      <c r="U201" s="279">
        <f>SUM(U161:U200)</f>
        <v>0</v>
      </c>
      <c r="V201" s="279">
        <f>SUM(V161:V200)</f>
        <v>0</v>
      </c>
      <c r="W201" s="279">
        <f>SUM(W161:W200)</f>
        <v>0</v>
      </c>
      <c r="X201" s="286">
        <f t="shared" ref="X201" si="73">U201+V201+W201</f>
        <v>0</v>
      </c>
      <c r="Y201" s="196">
        <f>SUM(Y161:Y200)</f>
        <v>0</v>
      </c>
      <c r="Z201" s="196">
        <f>SUM(Z161:Z200)</f>
        <v>0</v>
      </c>
      <c r="AA201" s="196">
        <f>SUM(AA161:AA200)</f>
        <v>0</v>
      </c>
      <c r="AB201" s="204">
        <f t="shared" ref="AB201" si="74">Y201+Z201+AA201</f>
        <v>0</v>
      </c>
      <c r="AC201" s="196">
        <f>SUM(AC161:AC200)</f>
        <v>0</v>
      </c>
      <c r="AD201" s="196">
        <f>SUM(AD161:AD200)</f>
        <v>0</v>
      </c>
      <c r="AE201" s="196">
        <f>SUM(AE161:AE200)</f>
        <v>0</v>
      </c>
      <c r="AF201" s="202">
        <f>AC201+AD201+AE201</f>
        <v>0</v>
      </c>
      <c r="AG201" s="196">
        <f>SUM(AG161:AG200)</f>
        <v>0</v>
      </c>
      <c r="AH201" s="196">
        <f>SUM(AH161:AH200)</f>
        <v>0</v>
      </c>
      <c r="AI201" s="196">
        <f>SUM(AI161:AI200)</f>
        <v>0</v>
      </c>
      <c r="AJ201" s="202">
        <f t="shared" si="59"/>
        <v>0</v>
      </c>
      <c r="AK201" s="196">
        <f>SUM(AK161:AK200)</f>
        <v>0</v>
      </c>
      <c r="AL201" s="196">
        <f>SUM(AL161:AL200)</f>
        <v>0</v>
      </c>
      <c r="AM201" s="196">
        <f>SUM(AM161:AM200)</f>
        <v>0</v>
      </c>
      <c r="AN201" s="203">
        <f t="shared" si="60"/>
        <v>0</v>
      </c>
      <c r="AO201" s="196">
        <f>SUM(AO161:AO200)</f>
        <v>0</v>
      </c>
      <c r="AP201" s="196">
        <f>SUM(AP161:AP200)</f>
        <v>0</v>
      </c>
      <c r="AQ201" s="196">
        <f>SUM(AQ161:AQ200)</f>
        <v>0</v>
      </c>
      <c r="AR201" s="204">
        <f t="shared" si="61"/>
        <v>0</v>
      </c>
      <c r="AS201" s="196">
        <f>SUM(AS161:AS200)</f>
        <v>0</v>
      </c>
      <c r="AT201" s="196">
        <f>SUM(AT161:AT200)</f>
        <v>0</v>
      </c>
      <c r="AU201" s="196">
        <f>SUM(AU161:AU200)</f>
        <v>0</v>
      </c>
      <c r="AV201" s="196">
        <f>SUM(AV161:AV200)</f>
        <v>0</v>
      </c>
      <c r="AW201" s="204">
        <f>AS201+AT201+AU201+AV201</f>
        <v>0</v>
      </c>
    </row>
    <row r="202" spans="2:49" ht="16.399999999999999" customHeight="1" outlineLevel="1">
      <c r="B202" s="362" t="s">
        <v>162</v>
      </c>
      <c r="C202" s="404" t="s">
        <v>1</v>
      </c>
      <c r="D202" s="92" t="s">
        <v>150</v>
      </c>
      <c r="E202" s="189"/>
      <c r="F202" s="93"/>
      <c r="G202" s="93"/>
      <c r="H202" s="190" t="s">
        <v>149</v>
      </c>
      <c r="I202" s="180"/>
      <c r="J202" s="194"/>
      <c r="K202" s="194"/>
      <c r="L202" s="241">
        <f t="shared" ref="L202:L250" si="75">I202*J202*K202</f>
        <v>0</v>
      </c>
      <c r="M202" s="267"/>
      <c r="N202" s="268"/>
      <c r="O202" s="268"/>
      <c r="P202" s="269">
        <f t="shared" ref="P202:P250" si="76">M202+N202+O202</f>
        <v>0</v>
      </c>
      <c r="Q202" s="268"/>
      <c r="R202" s="268"/>
      <c r="S202" s="268"/>
      <c r="T202" s="269">
        <f t="shared" ref="T202:T250" si="77">Q202+R202+S202</f>
        <v>0</v>
      </c>
      <c r="U202" s="268"/>
      <c r="V202" s="268"/>
      <c r="W202" s="268"/>
      <c r="X202" s="287">
        <f t="shared" ref="X202:X250" si="78">U202+V202+W202</f>
        <v>0</v>
      </c>
      <c r="Y202" s="181"/>
      <c r="Z202" s="181"/>
      <c r="AA202" s="181"/>
      <c r="AB202" s="184">
        <f t="shared" ref="AB202:AB250" si="79">Y202+Z202+AA202</f>
        <v>0</v>
      </c>
      <c r="AC202" s="180"/>
      <c r="AD202" s="181"/>
      <c r="AE202" s="181"/>
      <c r="AF202" s="182">
        <f t="shared" ref="AF202:AF251" si="80">AC202+AD202+AE202</f>
        <v>0</v>
      </c>
      <c r="AG202" s="181"/>
      <c r="AH202" s="181"/>
      <c r="AI202" s="181"/>
      <c r="AJ202" s="182">
        <f t="shared" si="59"/>
        <v>0</v>
      </c>
      <c r="AK202" s="181"/>
      <c r="AL202" s="181"/>
      <c r="AM202" s="181"/>
      <c r="AN202" s="183">
        <f t="shared" si="60"/>
        <v>0</v>
      </c>
      <c r="AO202" s="181"/>
      <c r="AP202" s="181"/>
      <c r="AQ202" s="181"/>
      <c r="AR202" s="184">
        <f t="shared" si="61"/>
        <v>0</v>
      </c>
      <c r="AS202" s="181"/>
      <c r="AT202" s="181"/>
      <c r="AU202" s="181"/>
      <c r="AV202" s="181"/>
      <c r="AW202" s="184">
        <f t="shared" ref="AW202:AW250" si="81">AS202+AT202+AU202+AV202</f>
        <v>0</v>
      </c>
    </row>
    <row r="203" spans="2:49" ht="16.399999999999999" customHeight="1" outlineLevel="1">
      <c r="B203" s="363"/>
      <c r="C203" s="405"/>
      <c r="D203" s="23" t="s">
        <v>150</v>
      </c>
      <c r="E203" s="43"/>
      <c r="F203" s="47"/>
      <c r="G203" s="47"/>
      <c r="H203" s="95" t="s">
        <v>149</v>
      </c>
      <c r="I203" s="84"/>
      <c r="J203" s="70"/>
      <c r="K203" s="70"/>
      <c r="L203" s="242">
        <f t="shared" si="75"/>
        <v>0</v>
      </c>
      <c r="M203" s="273"/>
      <c r="N203" s="274"/>
      <c r="O203" s="274"/>
      <c r="P203" s="275">
        <f t="shared" si="76"/>
        <v>0</v>
      </c>
      <c r="Q203" s="274"/>
      <c r="R203" s="274"/>
      <c r="S203" s="274"/>
      <c r="T203" s="275">
        <f t="shared" si="77"/>
        <v>0</v>
      </c>
      <c r="U203" s="274"/>
      <c r="V203" s="274"/>
      <c r="W203" s="274"/>
      <c r="X203" s="284">
        <f t="shared" si="78"/>
        <v>0</v>
      </c>
      <c r="Y203" s="53"/>
      <c r="Z203" s="53"/>
      <c r="AA203" s="53"/>
      <c r="AB203" s="85">
        <f t="shared" si="79"/>
        <v>0</v>
      </c>
      <c r="AC203" s="84"/>
      <c r="AD203" s="53"/>
      <c r="AE203" s="53"/>
      <c r="AF203" s="4">
        <f t="shared" si="80"/>
        <v>0</v>
      </c>
      <c r="AG203" s="53"/>
      <c r="AH203" s="53"/>
      <c r="AI203" s="53"/>
      <c r="AJ203" s="4">
        <f t="shared" si="59"/>
        <v>0</v>
      </c>
      <c r="AK203" s="53"/>
      <c r="AL203" s="53"/>
      <c r="AM203" s="53"/>
      <c r="AN203" s="7">
        <f t="shared" si="60"/>
        <v>0</v>
      </c>
      <c r="AO203" s="53"/>
      <c r="AP203" s="53"/>
      <c r="AQ203" s="53"/>
      <c r="AR203" s="85">
        <f t="shared" si="61"/>
        <v>0</v>
      </c>
      <c r="AS203" s="53"/>
      <c r="AT203" s="53"/>
      <c r="AU203" s="53"/>
      <c r="AV203" s="53"/>
      <c r="AW203" s="85">
        <f t="shared" si="81"/>
        <v>0</v>
      </c>
    </row>
    <row r="204" spans="2:49" ht="16.399999999999999" customHeight="1" outlineLevel="1">
      <c r="B204" s="363"/>
      <c r="C204" s="405"/>
      <c r="D204" s="23" t="s">
        <v>150</v>
      </c>
      <c r="E204" s="43"/>
      <c r="F204" s="47"/>
      <c r="G204" s="47"/>
      <c r="H204" s="95" t="s">
        <v>151</v>
      </c>
      <c r="I204" s="84"/>
      <c r="J204" s="70"/>
      <c r="K204" s="70"/>
      <c r="L204" s="242">
        <f t="shared" si="75"/>
        <v>0</v>
      </c>
      <c r="M204" s="273"/>
      <c r="N204" s="274"/>
      <c r="O204" s="274"/>
      <c r="P204" s="275">
        <f t="shared" si="76"/>
        <v>0</v>
      </c>
      <c r="Q204" s="274"/>
      <c r="R204" s="274"/>
      <c r="S204" s="274"/>
      <c r="T204" s="275">
        <f t="shared" si="77"/>
        <v>0</v>
      </c>
      <c r="U204" s="274"/>
      <c r="V204" s="274"/>
      <c r="W204" s="274"/>
      <c r="X204" s="284">
        <f t="shared" si="78"/>
        <v>0</v>
      </c>
      <c r="Y204" s="53"/>
      <c r="Z204" s="53"/>
      <c r="AA204" s="53"/>
      <c r="AB204" s="85">
        <f t="shared" si="79"/>
        <v>0</v>
      </c>
      <c r="AC204" s="84"/>
      <c r="AD204" s="53"/>
      <c r="AE204" s="53"/>
      <c r="AF204" s="4">
        <f t="shared" si="80"/>
        <v>0</v>
      </c>
      <c r="AG204" s="53"/>
      <c r="AH204" s="53"/>
      <c r="AI204" s="53"/>
      <c r="AJ204" s="4">
        <f t="shared" si="59"/>
        <v>0</v>
      </c>
      <c r="AK204" s="53"/>
      <c r="AL204" s="53"/>
      <c r="AM204" s="53"/>
      <c r="AN204" s="7">
        <f t="shared" si="60"/>
        <v>0</v>
      </c>
      <c r="AO204" s="53"/>
      <c r="AP204" s="53"/>
      <c r="AQ204" s="53"/>
      <c r="AR204" s="85">
        <f t="shared" si="61"/>
        <v>0</v>
      </c>
      <c r="AS204" s="53"/>
      <c r="AT204" s="53"/>
      <c r="AU204" s="53"/>
      <c r="AV204" s="53"/>
      <c r="AW204" s="85">
        <f t="shared" si="81"/>
        <v>0</v>
      </c>
    </row>
    <row r="205" spans="2:49" ht="16.399999999999999" customHeight="1" outlineLevel="1">
      <c r="B205" s="363"/>
      <c r="C205" s="405"/>
      <c r="D205" s="23" t="s">
        <v>150</v>
      </c>
      <c r="E205" s="43"/>
      <c r="F205" s="47"/>
      <c r="G205" s="47"/>
      <c r="H205" s="95" t="s">
        <v>152</v>
      </c>
      <c r="I205" s="84"/>
      <c r="J205" s="70"/>
      <c r="K205" s="70"/>
      <c r="L205" s="242">
        <f t="shared" si="75"/>
        <v>0</v>
      </c>
      <c r="M205" s="273"/>
      <c r="N205" s="274"/>
      <c r="O205" s="274"/>
      <c r="P205" s="275">
        <f t="shared" si="76"/>
        <v>0</v>
      </c>
      <c r="Q205" s="274"/>
      <c r="R205" s="274"/>
      <c r="S205" s="274"/>
      <c r="T205" s="275">
        <f t="shared" si="77"/>
        <v>0</v>
      </c>
      <c r="U205" s="274"/>
      <c r="V205" s="274"/>
      <c r="W205" s="274"/>
      <c r="X205" s="284">
        <f t="shared" si="78"/>
        <v>0</v>
      </c>
      <c r="Y205" s="53"/>
      <c r="Z205" s="53"/>
      <c r="AA205" s="53"/>
      <c r="AB205" s="85">
        <f t="shared" si="79"/>
        <v>0</v>
      </c>
      <c r="AC205" s="84"/>
      <c r="AD205" s="53"/>
      <c r="AE205" s="53"/>
      <c r="AF205" s="4">
        <f t="shared" si="80"/>
        <v>0</v>
      </c>
      <c r="AG205" s="53"/>
      <c r="AH205" s="53"/>
      <c r="AI205" s="53"/>
      <c r="AJ205" s="4">
        <f t="shared" si="59"/>
        <v>0</v>
      </c>
      <c r="AK205" s="53"/>
      <c r="AL205" s="53"/>
      <c r="AM205" s="53"/>
      <c r="AN205" s="7">
        <f t="shared" si="60"/>
        <v>0</v>
      </c>
      <c r="AO205" s="53"/>
      <c r="AP205" s="53"/>
      <c r="AQ205" s="53"/>
      <c r="AR205" s="85">
        <f t="shared" si="61"/>
        <v>0</v>
      </c>
      <c r="AS205" s="53"/>
      <c r="AT205" s="53"/>
      <c r="AU205" s="53"/>
      <c r="AV205" s="53"/>
      <c r="AW205" s="85">
        <f t="shared" si="81"/>
        <v>0</v>
      </c>
    </row>
    <row r="206" spans="2:49" ht="16.399999999999999" customHeight="1" outlineLevel="1">
      <c r="B206" s="363"/>
      <c r="C206" s="405"/>
      <c r="D206" s="23" t="s">
        <v>150</v>
      </c>
      <c r="E206" s="44"/>
      <c r="F206" s="49"/>
      <c r="G206" s="49"/>
      <c r="H206" s="95" t="s">
        <v>153</v>
      </c>
      <c r="I206" s="84"/>
      <c r="J206" s="70"/>
      <c r="K206" s="70"/>
      <c r="L206" s="242">
        <f t="shared" si="75"/>
        <v>0</v>
      </c>
      <c r="M206" s="273"/>
      <c r="N206" s="274"/>
      <c r="O206" s="274"/>
      <c r="P206" s="275">
        <f t="shared" si="76"/>
        <v>0</v>
      </c>
      <c r="Q206" s="274"/>
      <c r="R206" s="274"/>
      <c r="S206" s="274"/>
      <c r="T206" s="275">
        <f t="shared" si="77"/>
        <v>0</v>
      </c>
      <c r="U206" s="274"/>
      <c r="V206" s="274"/>
      <c r="W206" s="274"/>
      <c r="X206" s="284">
        <f t="shared" si="78"/>
        <v>0</v>
      </c>
      <c r="Y206" s="53"/>
      <c r="Z206" s="53"/>
      <c r="AA206" s="53"/>
      <c r="AB206" s="85">
        <f t="shared" si="79"/>
        <v>0</v>
      </c>
      <c r="AC206" s="84"/>
      <c r="AD206" s="53"/>
      <c r="AE206" s="53"/>
      <c r="AF206" s="4">
        <f t="shared" si="80"/>
        <v>0</v>
      </c>
      <c r="AG206" s="53"/>
      <c r="AH206" s="53"/>
      <c r="AI206" s="53"/>
      <c r="AJ206" s="4">
        <f t="shared" si="59"/>
        <v>0</v>
      </c>
      <c r="AK206" s="53"/>
      <c r="AL206" s="53"/>
      <c r="AM206" s="53"/>
      <c r="AN206" s="7">
        <f t="shared" si="60"/>
        <v>0</v>
      </c>
      <c r="AO206" s="53"/>
      <c r="AP206" s="53"/>
      <c r="AQ206" s="53"/>
      <c r="AR206" s="85">
        <f t="shared" si="61"/>
        <v>0</v>
      </c>
      <c r="AS206" s="53"/>
      <c r="AT206" s="53"/>
      <c r="AU206" s="53"/>
      <c r="AV206" s="53"/>
      <c r="AW206" s="85">
        <f t="shared" si="81"/>
        <v>0</v>
      </c>
    </row>
    <row r="207" spans="2:49" ht="16.399999999999999" customHeight="1" outlineLevel="1">
      <c r="B207" s="363"/>
      <c r="C207" s="405"/>
      <c r="D207" s="23" t="s">
        <v>150</v>
      </c>
      <c r="E207" s="43"/>
      <c r="F207" s="47"/>
      <c r="G207" s="47"/>
      <c r="H207" s="95" t="s">
        <v>154</v>
      </c>
      <c r="I207" s="84"/>
      <c r="J207" s="70"/>
      <c r="K207" s="70"/>
      <c r="L207" s="242">
        <f t="shared" si="75"/>
        <v>0</v>
      </c>
      <c r="M207" s="273"/>
      <c r="N207" s="274"/>
      <c r="O207" s="274"/>
      <c r="P207" s="275">
        <f t="shared" si="76"/>
        <v>0</v>
      </c>
      <c r="Q207" s="274"/>
      <c r="R207" s="274"/>
      <c r="S207" s="274"/>
      <c r="T207" s="275">
        <f t="shared" si="77"/>
        <v>0</v>
      </c>
      <c r="U207" s="274"/>
      <c r="V207" s="274"/>
      <c r="W207" s="274"/>
      <c r="X207" s="284">
        <f t="shared" si="78"/>
        <v>0</v>
      </c>
      <c r="Y207" s="53"/>
      <c r="Z207" s="53"/>
      <c r="AA207" s="53"/>
      <c r="AB207" s="85">
        <f t="shared" si="79"/>
        <v>0</v>
      </c>
      <c r="AC207" s="84"/>
      <c r="AD207" s="53"/>
      <c r="AE207" s="53"/>
      <c r="AF207" s="4">
        <f t="shared" si="80"/>
        <v>0</v>
      </c>
      <c r="AG207" s="53"/>
      <c r="AH207" s="53"/>
      <c r="AI207" s="53"/>
      <c r="AJ207" s="4">
        <f t="shared" si="59"/>
        <v>0</v>
      </c>
      <c r="AK207" s="53"/>
      <c r="AL207" s="53"/>
      <c r="AM207" s="53"/>
      <c r="AN207" s="7">
        <f t="shared" si="60"/>
        <v>0</v>
      </c>
      <c r="AO207" s="53"/>
      <c r="AP207" s="53"/>
      <c r="AQ207" s="53"/>
      <c r="AR207" s="85">
        <f t="shared" si="61"/>
        <v>0</v>
      </c>
      <c r="AS207" s="53"/>
      <c r="AT207" s="53"/>
      <c r="AU207" s="53"/>
      <c r="AV207" s="53"/>
      <c r="AW207" s="85">
        <f t="shared" si="81"/>
        <v>0</v>
      </c>
    </row>
    <row r="208" spans="2:49" ht="16.399999999999999" customHeight="1" outlineLevel="1">
      <c r="B208" s="363"/>
      <c r="C208" s="405"/>
      <c r="D208" s="23" t="s">
        <v>155</v>
      </c>
      <c r="E208" s="45"/>
      <c r="F208" s="50"/>
      <c r="G208" s="50"/>
      <c r="H208" s="96"/>
      <c r="I208" s="84"/>
      <c r="J208" s="70"/>
      <c r="K208" s="70"/>
      <c r="L208" s="242">
        <f t="shared" si="75"/>
        <v>0</v>
      </c>
      <c r="M208" s="273"/>
      <c r="N208" s="274"/>
      <c r="O208" s="274"/>
      <c r="P208" s="275">
        <f t="shared" si="76"/>
        <v>0</v>
      </c>
      <c r="Q208" s="274"/>
      <c r="R208" s="274"/>
      <c r="S208" s="274"/>
      <c r="T208" s="275">
        <f t="shared" si="77"/>
        <v>0</v>
      </c>
      <c r="U208" s="274"/>
      <c r="V208" s="274"/>
      <c r="W208" s="274"/>
      <c r="X208" s="284">
        <f t="shared" si="78"/>
        <v>0</v>
      </c>
      <c r="Y208" s="53"/>
      <c r="Z208" s="53"/>
      <c r="AA208" s="53"/>
      <c r="AB208" s="85">
        <f t="shared" si="79"/>
        <v>0</v>
      </c>
      <c r="AC208" s="84"/>
      <c r="AD208" s="53"/>
      <c r="AE208" s="53"/>
      <c r="AF208" s="4">
        <f t="shared" si="80"/>
        <v>0</v>
      </c>
      <c r="AG208" s="53"/>
      <c r="AH208" s="53"/>
      <c r="AI208" s="53"/>
      <c r="AJ208" s="4">
        <f t="shared" si="59"/>
        <v>0</v>
      </c>
      <c r="AK208" s="53"/>
      <c r="AL208" s="53"/>
      <c r="AM208" s="53"/>
      <c r="AN208" s="7">
        <f t="shared" si="60"/>
        <v>0</v>
      </c>
      <c r="AO208" s="53"/>
      <c r="AP208" s="53"/>
      <c r="AQ208" s="53"/>
      <c r="AR208" s="85">
        <f t="shared" si="61"/>
        <v>0</v>
      </c>
      <c r="AS208" s="53"/>
      <c r="AT208" s="53"/>
      <c r="AU208" s="53"/>
      <c r="AV208" s="53"/>
      <c r="AW208" s="85">
        <f t="shared" si="81"/>
        <v>0</v>
      </c>
    </row>
    <row r="209" spans="2:49" ht="16.399999999999999" customHeight="1" outlineLevel="1">
      <c r="B209" s="363"/>
      <c r="C209" s="405"/>
      <c r="D209" s="23" t="s">
        <v>156</v>
      </c>
      <c r="E209" s="23"/>
      <c r="F209" s="47"/>
      <c r="G209" s="47"/>
      <c r="H209" s="48"/>
      <c r="I209" s="84"/>
      <c r="J209" s="70"/>
      <c r="K209" s="70"/>
      <c r="L209" s="242">
        <f t="shared" ref="L209:L222" si="82">I209*J209*K209</f>
        <v>0</v>
      </c>
      <c r="M209" s="273"/>
      <c r="N209" s="274"/>
      <c r="O209" s="274"/>
      <c r="P209" s="275">
        <f t="shared" ref="P209:P222" si="83">M209+N209+O209</f>
        <v>0</v>
      </c>
      <c r="Q209" s="274"/>
      <c r="R209" s="274"/>
      <c r="S209" s="274"/>
      <c r="T209" s="275">
        <f t="shared" ref="T209:T222" si="84">Q209+R209+S209</f>
        <v>0</v>
      </c>
      <c r="U209" s="274"/>
      <c r="V209" s="274"/>
      <c r="W209" s="274"/>
      <c r="X209" s="284">
        <f t="shared" ref="X209:X222" si="85">U209+V209+W209</f>
        <v>0</v>
      </c>
      <c r="Y209" s="53"/>
      <c r="Z209" s="53"/>
      <c r="AA209" s="53"/>
      <c r="AB209" s="85">
        <f t="shared" ref="AB209:AB222" si="86">Y209+Z209+AA209</f>
        <v>0</v>
      </c>
      <c r="AC209" s="84"/>
      <c r="AD209" s="53"/>
      <c r="AE209" s="53"/>
      <c r="AF209" s="4">
        <f t="shared" si="80"/>
        <v>0</v>
      </c>
      <c r="AG209" s="53"/>
      <c r="AH209" s="53"/>
      <c r="AI209" s="53"/>
      <c r="AJ209" s="4">
        <f t="shared" si="59"/>
        <v>0</v>
      </c>
      <c r="AK209" s="53"/>
      <c r="AL209" s="53"/>
      <c r="AM209" s="53"/>
      <c r="AN209" s="7">
        <f t="shared" si="60"/>
        <v>0</v>
      </c>
      <c r="AO209" s="53"/>
      <c r="AP209" s="53"/>
      <c r="AQ209" s="53"/>
      <c r="AR209" s="85">
        <f t="shared" si="61"/>
        <v>0</v>
      </c>
      <c r="AS209" s="53"/>
      <c r="AT209" s="53"/>
      <c r="AU209" s="53"/>
      <c r="AV209" s="53"/>
      <c r="AW209" s="85">
        <f t="shared" si="81"/>
        <v>0</v>
      </c>
    </row>
    <row r="210" spans="2:49" ht="16.399999999999999" customHeight="1" outlineLevel="1">
      <c r="B210" s="363"/>
      <c r="C210" s="405"/>
      <c r="D210" s="23" t="s">
        <v>148</v>
      </c>
      <c r="E210" s="23"/>
      <c r="F210" s="47"/>
      <c r="G210" s="47"/>
      <c r="H210" s="48"/>
      <c r="I210" s="84"/>
      <c r="J210" s="70"/>
      <c r="K210" s="70"/>
      <c r="L210" s="242">
        <f t="shared" si="82"/>
        <v>0</v>
      </c>
      <c r="M210" s="273"/>
      <c r="N210" s="274"/>
      <c r="O210" s="274"/>
      <c r="P210" s="275">
        <f t="shared" si="83"/>
        <v>0</v>
      </c>
      <c r="Q210" s="274"/>
      <c r="R210" s="274"/>
      <c r="S210" s="274"/>
      <c r="T210" s="275">
        <f t="shared" si="84"/>
        <v>0</v>
      </c>
      <c r="U210" s="274"/>
      <c r="V210" s="274"/>
      <c r="W210" s="274"/>
      <c r="X210" s="284">
        <f t="shared" si="85"/>
        <v>0</v>
      </c>
      <c r="Y210" s="53"/>
      <c r="Z210" s="53"/>
      <c r="AA210" s="53"/>
      <c r="AB210" s="85">
        <f t="shared" si="86"/>
        <v>0</v>
      </c>
      <c r="AC210" s="84"/>
      <c r="AD210" s="53"/>
      <c r="AE210" s="53"/>
      <c r="AF210" s="4">
        <f t="shared" si="80"/>
        <v>0</v>
      </c>
      <c r="AG210" s="53"/>
      <c r="AH210" s="53"/>
      <c r="AI210" s="53"/>
      <c r="AJ210" s="4">
        <f t="shared" si="59"/>
        <v>0</v>
      </c>
      <c r="AK210" s="53"/>
      <c r="AL210" s="53"/>
      <c r="AM210" s="53"/>
      <c r="AN210" s="7">
        <f t="shared" si="60"/>
        <v>0</v>
      </c>
      <c r="AO210" s="53"/>
      <c r="AP210" s="53"/>
      <c r="AQ210" s="53"/>
      <c r="AR210" s="85">
        <f t="shared" si="61"/>
        <v>0</v>
      </c>
      <c r="AS210" s="53"/>
      <c r="AT210" s="53"/>
      <c r="AU210" s="53"/>
      <c r="AV210" s="53"/>
      <c r="AW210" s="85">
        <f t="shared" si="81"/>
        <v>0</v>
      </c>
    </row>
    <row r="211" spans="2:49" ht="16.399999999999999" customHeight="1" outlineLevel="1">
      <c r="B211" s="363"/>
      <c r="C211" s="405"/>
      <c r="D211" s="23" t="s">
        <v>157</v>
      </c>
      <c r="E211" s="23"/>
      <c r="F211" s="47"/>
      <c r="G211" s="47"/>
      <c r="H211" s="48"/>
      <c r="I211" s="84"/>
      <c r="J211" s="70"/>
      <c r="K211" s="70"/>
      <c r="L211" s="242">
        <f t="shared" si="82"/>
        <v>0</v>
      </c>
      <c r="M211" s="273"/>
      <c r="N211" s="274"/>
      <c r="O211" s="274"/>
      <c r="P211" s="275">
        <f t="shared" si="83"/>
        <v>0</v>
      </c>
      <c r="Q211" s="274"/>
      <c r="R211" s="274"/>
      <c r="S211" s="274"/>
      <c r="T211" s="275">
        <f t="shared" si="84"/>
        <v>0</v>
      </c>
      <c r="U211" s="274"/>
      <c r="V211" s="274"/>
      <c r="W211" s="274"/>
      <c r="X211" s="284">
        <f t="shared" si="85"/>
        <v>0</v>
      </c>
      <c r="Y211" s="53"/>
      <c r="Z211" s="53"/>
      <c r="AA211" s="53"/>
      <c r="AB211" s="85">
        <f t="shared" si="86"/>
        <v>0</v>
      </c>
      <c r="AC211" s="84"/>
      <c r="AD211" s="53"/>
      <c r="AE211" s="53"/>
      <c r="AF211" s="4">
        <f t="shared" si="80"/>
        <v>0</v>
      </c>
      <c r="AG211" s="53"/>
      <c r="AH211" s="53"/>
      <c r="AI211" s="53"/>
      <c r="AJ211" s="4">
        <f t="shared" si="59"/>
        <v>0</v>
      </c>
      <c r="AK211" s="53"/>
      <c r="AL211" s="53"/>
      <c r="AM211" s="53"/>
      <c r="AN211" s="7">
        <f t="shared" si="60"/>
        <v>0</v>
      </c>
      <c r="AO211" s="53"/>
      <c r="AP211" s="53"/>
      <c r="AQ211" s="53"/>
      <c r="AR211" s="85">
        <f t="shared" si="61"/>
        <v>0</v>
      </c>
      <c r="AS211" s="53"/>
      <c r="AT211" s="53"/>
      <c r="AU211" s="53"/>
      <c r="AV211" s="53"/>
      <c r="AW211" s="85">
        <f t="shared" si="81"/>
        <v>0</v>
      </c>
    </row>
    <row r="212" spans="2:49" ht="16.399999999999999" customHeight="1" outlineLevel="1">
      <c r="B212" s="363"/>
      <c r="C212" s="405"/>
      <c r="D212" s="23" t="s">
        <v>158</v>
      </c>
      <c r="E212" s="23"/>
      <c r="F212" s="47"/>
      <c r="G212" s="47"/>
      <c r="H212" s="48"/>
      <c r="I212" s="84"/>
      <c r="J212" s="70"/>
      <c r="K212" s="70"/>
      <c r="L212" s="242">
        <f t="shared" si="82"/>
        <v>0</v>
      </c>
      <c r="M212" s="273"/>
      <c r="N212" s="274"/>
      <c r="O212" s="274"/>
      <c r="P212" s="275">
        <f t="shared" si="83"/>
        <v>0</v>
      </c>
      <c r="Q212" s="274"/>
      <c r="R212" s="274"/>
      <c r="S212" s="274"/>
      <c r="T212" s="275">
        <f t="shared" si="84"/>
        <v>0</v>
      </c>
      <c r="U212" s="274"/>
      <c r="V212" s="274"/>
      <c r="W212" s="274"/>
      <c r="X212" s="284">
        <f t="shared" si="85"/>
        <v>0</v>
      </c>
      <c r="Y212" s="53"/>
      <c r="Z212" s="53"/>
      <c r="AA212" s="53"/>
      <c r="AB212" s="85">
        <f t="shared" si="86"/>
        <v>0</v>
      </c>
      <c r="AC212" s="84"/>
      <c r="AD212" s="53"/>
      <c r="AE212" s="53"/>
      <c r="AF212" s="4">
        <f t="shared" si="80"/>
        <v>0</v>
      </c>
      <c r="AG212" s="53"/>
      <c r="AH212" s="53"/>
      <c r="AI212" s="53"/>
      <c r="AJ212" s="4">
        <f t="shared" si="59"/>
        <v>0</v>
      </c>
      <c r="AK212" s="53"/>
      <c r="AL212" s="53"/>
      <c r="AM212" s="53"/>
      <c r="AN212" s="7">
        <f t="shared" si="60"/>
        <v>0</v>
      </c>
      <c r="AO212" s="53"/>
      <c r="AP212" s="53"/>
      <c r="AQ212" s="53"/>
      <c r="AR212" s="85">
        <f t="shared" si="61"/>
        <v>0</v>
      </c>
      <c r="AS212" s="53"/>
      <c r="AT212" s="53"/>
      <c r="AU212" s="53"/>
      <c r="AV212" s="53"/>
      <c r="AW212" s="85">
        <f t="shared" si="81"/>
        <v>0</v>
      </c>
    </row>
    <row r="213" spans="2:49" ht="16.399999999999999" customHeight="1" outlineLevel="1">
      <c r="B213" s="363"/>
      <c r="C213" s="405"/>
      <c r="D213" s="23" t="s">
        <v>47</v>
      </c>
      <c r="E213" s="23"/>
      <c r="F213" s="47"/>
      <c r="G213" s="47"/>
      <c r="H213" s="48"/>
      <c r="I213" s="84"/>
      <c r="J213" s="70"/>
      <c r="K213" s="70"/>
      <c r="L213" s="242">
        <f t="shared" si="82"/>
        <v>0</v>
      </c>
      <c r="M213" s="273"/>
      <c r="N213" s="274"/>
      <c r="O213" s="274"/>
      <c r="P213" s="275">
        <f t="shared" si="83"/>
        <v>0</v>
      </c>
      <c r="Q213" s="274"/>
      <c r="R213" s="274"/>
      <c r="S213" s="274"/>
      <c r="T213" s="275">
        <f t="shared" si="84"/>
        <v>0</v>
      </c>
      <c r="U213" s="274"/>
      <c r="V213" s="274"/>
      <c r="W213" s="274"/>
      <c r="X213" s="284">
        <f t="shared" si="85"/>
        <v>0</v>
      </c>
      <c r="Y213" s="53"/>
      <c r="Z213" s="53"/>
      <c r="AA213" s="53"/>
      <c r="AB213" s="85">
        <f t="shared" si="86"/>
        <v>0</v>
      </c>
      <c r="AC213" s="84"/>
      <c r="AD213" s="53"/>
      <c r="AE213" s="53"/>
      <c r="AF213" s="4">
        <f t="shared" si="80"/>
        <v>0</v>
      </c>
      <c r="AG213" s="53"/>
      <c r="AH213" s="53"/>
      <c r="AI213" s="53"/>
      <c r="AJ213" s="4">
        <f t="shared" ref="AJ213:AJ251" si="87">AG213+AH213+AI213</f>
        <v>0</v>
      </c>
      <c r="AK213" s="53"/>
      <c r="AL213" s="53"/>
      <c r="AM213" s="53"/>
      <c r="AN213" s="7">
        <f t="shared" ref="AN213:AN251" si="88">AK213+AL213+AM213</f>
        <v>0</v>
      </c>
      <c r="AO213" s="53"/>
      <c r="AP213" s="53"/>
      <c r="AQ213" s="53"/>
      <c r="AR213" s="85">
        <f t="shared" ref="AR213:AR251" si="89">AO213+AP213+AQ213</f>
        <v>0</v>
      </c>
      <c r="AS213" s="53"/>
      <c r="AT213" s="53"/>
      <c r="AU213" s="53"/>
      <c r="AV213" s="53"/>
      <c r="AW213" s="85">
        <f t="shared" si="81"/>
        <v>0</v>
      </c>
    </row>
    <row r="214" spans="2:49" ht="16.399999999999999" customHeight="1" outlineLevel="1">
      <c r="B214" s="363"/>
      <c r="C214" s="405"/>
      <c r="D214" s="23" t="s">
        <v>50</v>
      </c>
      <c r="E214" s="23"/>
      <c r="F214" s="47"/>
      <c r="G214" s="47"/>
      <c r="H214" s="48"/>
      <c r="I214" s="84"/>
      <c r="J214" s="70"/>
      <c r="K214" s="70"/>
      <c r="L214" s="242">
        <f t="shared" si="82"/>
        <v>0</v>
      </c>
      <c r="M214" s="273"/>
      <c r="N214" s="274"/>
      <c r="O214" s="274"/>
      <c r="P214" s="275">
        <f t="shared" si="83"/>
        <v>0</v>
      </c>
      <c r="Q214" s="274"/>
      <c r="R214" s="274"/>
      <c r="S214" s="274"/>
      <c r="T214" s="275">
        <f t="shared" si="84"/>
        <v>0</v>
      </c>
      <c r="U214" s="274"/>
      <c r="V214" s="274"/>
      <c r="W214" s="274"/>
      <c r="X214" s="284">
        <f t="shared" si="85"/>
        <v>0</v>
      </c>
      <c r="Y214" s="53"/>
      <c r="Z214" s="53"/>
      <c r="AA214" s="53"/>
      <c r="AB214" s="85">
        <f t="shared" si="86"/>
        <v>0</v>
      </c>
      <c r="AC214" s="84"/>
      <c r="AD214" s="53"/>
      <c r="AE214" s="53"/>
      <c r="AF214" s="4">
        <f t="shared" si="80"/>
        <v>0</v>
      </c>
      <c r="AG214" s="53"/>
      <c r="AH214" s="53"/>
      <c r="AI214" s="53"/>
      <c r="AJ214" s="4">
        <f t="shared" si="87"/>
        <v>0</v>
      </c>
      <c r="AK214" s="53"/>
      <c r="AL214" s="53"/>
      <c r="AM214" s="53"/>
      <c r="AN214" s="7">
        <f t="shared" si="88"/>
        <v>0</v>
      </c>
      <c r="AO214" s="53"/>
      <c r="AP214" s="53"/>
      <c r="AQ214" s="53"/>
      <c r="AR214" s="85">
        <f t="shared" si="89"/>
        <v>0</v>
      </c>
      <c r="AS214" s="53"/>
      <c r="AT214" s="53"/>
      <c r="AU214" s="53"/>
      <c r="AV214" s="53"/>
      <c r="AW214" s="85">
        <f t="shared" si="81"/>
        <v>0</v>
      </c>
    </row>
    <row r="215" spans="2:49" ht="16.399999999999999" customHeight="1" outlineLevel="1">
      <c r="B215" s="363"/>
      <c r="C215" s="405"/>
      <c r="D215" s="23" t="s">
        <v>50</v>
      </c>
      <c r="E215" s="23"/>
      <c r="F215" s="47"/>
      <c r="G215" s="47"/>
      <c r="H215" s="48"/>
      <c r="I215" s="84"/>
      <c r="J215" s="70"/>
      <c r="K215" s="70"/>
      <c r="L215" s="242">
        <f t="shared" si="82"/>
        <v>0</v>
      </c>
      <c r="M215" s="273"/>
      <c r="N215" s="274"/>
      <c r="O215" s="274"/>
      <c r="P215" s="275">
        <f t="shared" si="83"/>
        <v>0</v>
      </c>
      <c r="Q215" s="274"/>
      <c r="R215" s="274"/>
      <c r="S215" s="274"/>
      <c r="T215" s="275">
        <f t="shared" si="84"/>
        <v>0</v>
      </c>
      <c r="U215" s="274"/>
      <c r="V215" s="274"/>
      <c r="W215" s="274"/>
      <c r="X215" s="284">
        <f t="shared" si="85"/>
        <v>0</v>
      </c>
      <c r="Y215" s="53"/>
      <c r="Z215" s="53"/>
      <c r="AA215" s="53"/>
      <c r="AB215" s="85">
        <f t="shared" si="86"/>
        <v>0</v>
      </c>
      <c r="AC215" s="84"/>
      <c r="AD215" s="53"/>
      <c r="AE215" s="53"/>
      <c r="AF215" s="4">
        <f t="shared" si="80"/>
        <v>0</v>
      </c>
      <c r="AG215" s="53"/>
      <c r="AH215" s="53"/>
      <c r="AI215" s="53"/>
      <c r="AJ215" s="4">
        <f t="shared" si="87"/>
        <v>0</v>
      </c>
      <c r="AK215" s="53"/>
      <c r="AL215" s="53"/>
      <c r="AM215" s="53"/>
      <c r="AN215" s="7">
        <f t="shared" si="88"/>
        <v>0</v>
      </c>
      <c r="AO215" s="53"/>
      <c r="AP215" s="53"/>
      <c r="AQ215" s="53"/>
      <c r="AR215" s="85">
        <f t="shared" si="89"/>
        <v>0</v>
      </c>
      <c r="AS215" s="53"/>
      <c r="AT215" s="53"/>
      <c r="AU215" s="53"/>
      <c r="AV215" s="53"/>
      <c r="AW215" s="85">
        <f t="shared" si="81"/>
        <v>0</v>
      </c>
    </row>
    <row r="216" spans="2:49" ht="16.399999999999999" customHeight="1" outlineLevel="1">
      <c r="B216" s="363"/>
      <c r="C216" s="405"/>
      <c r="D216" s="23"/>
      <c r="E216" s="23"/>
      <c r="F216" s="47"/>
      <c r="G216" s="47"/>
      <c r="H216" s="48"/>
      <c r="I216" s="84"/>
      <c r="J216" s="70"/>
      <c r="K216" s="70"/>
      <c r="L216" s="242">
        <f t="shared" si="82"/>
        <v>0</v>
      </c>
      <c r="M216" s="273"/>
      <c r="N216" s="274"/>
      <c r="O216" s="274"/>
      <c r="P216" s="275">
        <f t="shared" si="83"/>
        <v>0</v>
      </c>
      <c r="Q216" s="274"/>
      <c r="R216" s="274"/>
      <c r="S216" s="274"/>
      <c r="T216" s="275">
        <f t="shared" si="84"/>
        <v>0</v>
      </c>
      <c r="U216" s="274"/>
      <c r="V216" s="274"/>
      <c r="W216" s="274"/>
      <c r="X216" s="284">
        <f t="shared" si="85"/>
        <v>0</v>
      </c>
      <c r="Y216" s="53"/>
      <c r="Z216" s="53"/>
      <c r="AA216" s="53"/>
      <c r="AB216" s="85">
        <f t="shared" si="86"/>
        <v>0</v>
      </c>
      <c r="AC216" s="84"/>
      <c r="AD216" s="53"/>
      <c r="AE216" s="53"/>
      <c r="AF216" s="4">
        <f t="shared" si="80"/>
        <v>0</v>
      </c>
      <c r="AG216" s="53"/>
      <c r="AH216" s="53"/>
      <c r="AI216" s="53"/>
      <c r="AJ216" s="4">
        <f t="shared" si="87"/>
        <v>0</v>
      </c>
      <c r="AK216" s="53"/>
      <c r="AL216" s="53"/>
      <c r="AM216" s="53"/>
      <c r="AN216" s="7">
        <f t="shared" si="88"/>
        <v>0</v>
      </c>
      <c r="AO216" s="53"/>
      <c r="AP216" s="53"/>
      <c r="AQ216" s="53"/>
      <c r="AR216" s="85">
        <f t="shared" si="89"/>
        <v>0</v>
      </c>
      <c r="AS216" s="53"/>
      <c r="AT216" s="53"/>
      <c r="AU216" s="53"/>
      <c r="AV216" s="53"/>
      <c r="AW216" s="85">
        <f t="shared" si="81"/>
        <v>0</v>
      </c>
    </row>
    <row r="217" spans="2:49" ht="16.399999999999999" customHeight="1" outlineLevel="1">
      <c r="B217" s="363"/>
      <c r="C217" s="405"/>
      <c r="D217" s="23"/>
      <c r="E217" s="23"/>
      <c r="F217" s="47"/>
      <c r="G217" s="47"/>
      <c r="H217" s="48"/>
      <c r="I217" s="84"/>
      <c r="J217" s="70"/>
      <c r="K217" s="70"/>
      <c r="L217" s="242">
        <f t="shared" si="82"/>
        <v>0</v>
      </c>
      <c r="M217" s="273"/>
      <c r="N217" s="274"/>
      <c r="O217" s="274"/>
      <c r="P217" s="275">
        <f t="shared" si="83"/>
        <v>0</v>
      </c>
      <c r="Q217" s="274"/>
      <c r="R217" s="274"/>
      <c r="S217" s="274"/>
      <c r="T217" s="275">
        <f t="shared" si="84"/>
        <v>0</v>
      </c>
      <c r="U217" s="274"/>
      <c r="V217" s="274"/>
      <c r="W217" s="274"/>
      <c r="X217" s="284">
        <f t="shared" si="85"/>
        <v>0</v>
      </c>
      <c r="Y217" s="53"/>
      <c r="Z217" s="53"/>
      <c r="AA217" s="53"/>
      <c r="AB217" s="85">
        <f t="shared" si="86"/>
        <v>0</v>
      </c>
      <c r="AC217" s="84"/>
      <c r="AD217" s="53"/>
      <c r="AE217" s="53"/>
      <c r="AF217" s="4">
        <f t="shared" si="80"/>
        <v>0</v>
      </c>
      <c r="AG217" s="53"/>
      <c r="AH217" s="53"/>
      <c r="AI217" s="53"/>
      <c r="AJ217" s="4">
        <f t="shared" si="87"/>
        <v>0</v>
      </c>
      <c r="AK217" s="53"/>
      <c r="AL217" s="53"/>
      <c r="AM217" s="53"/>
      <c r="AN217" s="7">
        <f t="shared" si="88"/>
        <v>0</v>
      </c>
      <c r="AO217" s="53"/>
      <c r="AP217" s="53"/>
      <c r="AQ217" s="53"/>
      <c r="AR217" s="85">
        <f t="shared" si="89"/>
        <v>0</v>
      </c>
      <c r="AS217" s="53"/>
      <c r="AT217" s="53"/>
      <c r="AU217" s="53"/>
      <c r="AV217" s="53"/>
      <c r="AW217" s="85">
        <f t="shared" si="81"/>
        <v>0</v>
      </c>
    </row>
    <row r="218" spans="2:49" ht="16.399999999999999" customHeight="1" outlineLevel="1">
      <c r="B218" s="363"/>
      <c r="C218" s="405"/>
      <c r="D218" s="23"/>
      <c r="E218" s="23"/>
      <c r="F218" s="47"/>
      <c r="G218" s="47"/>
      <c r="H218" s="48"/>
      <c r="I218" s="84"/>
      <c r="J218" s="70"/>
      <c r="K218" s="70"/>
      <c r="L218" s="242">
        <f t="shared" si="82"/>
        <v>0</v>
      </c>
      <c r="M218" s="273"/>
      <c r="N218" s="274"/>
      <c r="O218" s="274"/>
      <c r="P218" s="275">
        <f t="shared" si="83"/>
        <v>0</v>
      </c>
      <c r="Q218" s="274"/>
      <c r="R218" s="274"/>
      <c r="S218" s="274"/>
      <c r="T218" s="275">
        <f t="shared" si="84"/>
        <v>0</v>
      </c>
      <c r="U218" s="274"/>
      <c r="V218" s="274"/>
      <c r="W218" s="274"/>
      <c r="X218" s="284">
        <f t="shared" si="85"/>
        <v>0</v>
      </c>
      <c r="Y218" s="53"/>
      <c r="Z218" s="53"/>
      <c r="AA218" s="53"/>
      <c r="AB218" s="85">
        <f t="shared" si="86"/>
        <v>0</v>
      </c>
      <c r="AC218" s="84"/>
      <c r="AD218" s="53"/>
      <c r="AE218" s="53"/>
      <c r="AF218" s="4">
        <f t="shared" si="80"/>
        <v>0</v>
      </c>
      <c r="AG218" s="53"/>
      <c r="AH218" s="53"/>
      <c r="AI218" s="53"/>
      <c r="AJ218" s="4">
        <f t="shared" si="87"/>
        <v>0</v>
      </c>
      <c r="AK218" s="53"/>
      <c r="AL218" s="53"/>
      <c r="AM218" s="53"/>
      <c r="AN218" s="7">
        <f t="shared" si="88"/>
        <v>0</v>
      </c>
      <c r="AO218" s="53"/>
      <c r="AP218" s="53"/>
      <c r="AQ218" s="53"/>
      <c r="AR218" s="85">
        <f t="shared" si="89"/>
        <v>0</v>
      </c>
      <c r="AS218" s="53"/>
      <c r="AT218" s="53"/>
      <c r="AU218" s="53"/>
      <c r="AV218" s="53"/>
      <c r="AW218" s="85">
        <f t="shared" si="81"/>
        <v>0</v>
      </c>
    </row>
    <row r="219" spans="2:49" ht="16.399999999999999" customHeight="1" outlineLevel="1">
      <c r="B219" s="363"/>
      <c r="C219" s="405"/>
      <c r="D219" s="23"/>
      <c r="E219" s="23"/>
      <c r="F219" s="47"/>
      <c r="G219" s="47"/>
      <c r="H219" s="48"/>
      <c r="I219" s="84"/>
      <c r="J219" s="70"/>
      <c r="K219" s="70"/>
      <c r="L219" s="242">
        <f t="shared" si="82"/>
        <v>0</v>
      </c>
      <c r="M219" s="273"/>
      <c r="N219" s="274"/>
      <c r="O219" s="274"/>
      <c r="P219" s="275">
        <f t="shared" si="83"/>
        <v>0</v>
      </c>
      <c r="Q219" s="274"/>
      <c r="R219" s="274"/>
      <c r="S219" s="274"/>
      <c r="T219" s="275">
        <f t="shared" si="84"/>
        <v>0</v>
      </c>
      <c r="U219" s="274"/>
      <c r="V219" s="274"/>
      <c r="W219" s="274"/>
      <c r="X219" s="284">
        <f t="shared" si="85"/>
        <v>0</v>
      </c>
      <c r="Y219" s="53"/>
      <c r="Z219" s="53"/>
      <c r="AA219" s="53"/>
      <c r="AB219" s="85">
        <f t="shared" si="86"/>
        <v>0</v>
      </c>
      <c r="AC219" s="84"/>
      <c r="AD219" s="53"/>
      <c r="AE219" s="53"/>
      <c r="AF219" s="4">
        <f t="shared" si="80"/>
        <v>0</v>
      </c>
      <c r="AG219" s="53"/>
      <c r="AH219" s="53"/>
      <c r="AI219" s="53"/>
      <c r="AJ219" s="4">
        <f t="shared" si="87"/>
        <v>0</v>
      </c>
      <c r="AK219" s="53"/>
      <c r="AL219" s="53"/>
      <c r="AM219" s="53"/>
      <c r="AN219" s="7">
        <f t="shared" si="88"/>
        <v>0</v>
      </c>
      <c r="AO219" s="53"/>
      <c r="AP219" s="53"/>
      <c r="AQ219" s="53"/>
      <c r="AR219" s="85">
        <f t="shared" si="89"/>
        <v>0</v>
      </c>
      <c r="AS219" s="53"/>
      <c r="AT219" s="53"/>
      <c r="AU219" s="53"/>
      <c r="AV219" s="53"/>
      <c r="AW219" s="85">
        <f t="shared" si="81"/>
        <v>0</v>
      </c>
    </row>
    <row r="220" spans="2:49" ht="16.399999999999999" customHeight="1" outlineLevel="1">
      <c r="B220" s="363"/>
      <c r="C220" s="405"/>
      <c r="D220" s="23"/>
      <c r="E220" s="23"/>
      <c r="F220" s="47"/>
      <c r="G220" s="47"/>
      <c r="H220" s="48"/>
      <c r="I220" s="84"/>
      <c r="J220" s="70"/>
      <c r="K220" s="70"/>
      <c r="L220" s="242">
        <f t="shared" si="82"/>
        <v>0</v>
      </c>
      <c r="M220" s="273"/>
      <c r="N220" s="274"/>
      <c r="O220" s="274"/>
      <c r="P220" s="275">
        <f t="shared" si="83"/>
        <v>0</v>
      </c>
      <c r="Q220" s="274"/>
      <c r="R220" s="274"/>
      <c r="S220" s="274"/>
      <c r="T220" s="275">
        <f t="shared" si="84"/>
        <v>0</v>
      </c>
      <c r="U220" s="274"/>
      <c r="V220" s="274"/>
      <c r="W220" s="274"/>
      <c r="X220" s="284">
        <f t="shared" si="85"/>
        <v>0</v>
      </c>
      <c r="Y220" s="53"/>
      <c r="Z220" s="53"/>
      <c r="AA220" s="53"/>
      <c r="AB220" s="85">
        <f t="shared" si="86"/>
        <v>0</v>
      </c>
      <c r="AC220" s="84"/>
      <c r="AD220" s="53"/>
      <c r="AE220" s="53"/>
      <c r="AF220" s="4">
        <f t="shared" si="80"/>
        <v>0</v>
      </c>
      <c r="AG220" s="53"/>
      <c r="AH220" s="53"/>
      <c r="AI220" s="53"/>
      <c r="AJ220" s="4">
        <f t="shared" si="87"/>
        <v>0</v>
      </c>
      <c r="AK220" s="53"/>
      <c r="AL220" s="53"/>
      <c r="AM220" s="53"/>
      <c r="AN220" s="7">
        <f t="shared" si="88"/>
        <v>0</v>
      </c>
      <c r="AO220" s="53"/>
      <c r="AP220" s="53"/>
      <c r="AQ220" s="53"/>
      <c r="AR220" s="85">
        <f t="shared" si="89"/>
        <v>0</v>
      </c>
      <c r="AS220" s="53"/>
      <c r="AT220" s="53"/>
      <c r="AU220" s="53"/>
      <c r="AV220" s="53"/>
      <c r="AW220" s="85">
        <f t="shared" si="81"/>
        <v>0</v>
      </c>
    </row>
    <row r="221" spans="2:49" ht="16.399999999999999" customHeight="1" outlineLevel="1">
      <c r="B221" s="363"/>
      <c r="C221" s="405"/>
      <c r="D221" s="23"/>
      <c r="E221" s="23"/>
      <c r="F221" s="47"/>
      <c r="G221" s="47"/>
      <c r="H221" s="48"/>
      <c r="I221" s="84"/>
      <c r="J221" s="70"/>
      <c r="K221" s="70"/>
      <c r="L221" s="242">
        <f t="shared" si="82"/>
        <v>0</v>
      </c>
      <c r="M221" s="273"/>
      <c r="N221" s="274"/>
      <c r="O221" s="274"/>
      <c r="P221" s="275">
        <f t="shared" si="83"/>
        <v>0</v>
      </c>
      <c r="Q221" s="274"/>
      <c r="R221" s="274"/>
      <c r="S221" s="274"/>
      <c r="T221" s="275">
        <f t="shared" si="84"/>
        <v>0</v>
      </c>
      <c r="U221" s="274"/>
      <c r="V221" s="274"/>
      <c r="W221" s="274"/>
      <c r="X221" s="284">
        <f t="shared" si="85"/>
        <v>0</v>
      </c>
      <c r="Y221" s="53"/>
      <c r="Z221" s="53"/>
      <c r="AA221" s="53"/>
      <c r="AB221" s="85">
        <f t="shared" si="86"/>
        <v>0</v>
      </c>
      <c r="AC221" s="84"/>
      <c r="AD221" s="53"/>
      <c r="AE221" s="53"/>
      <c r="AF221" s="4">
        <f t="shared" si="80"/>
        <v>0</v>
      </c>
      <c r="AG221" s="53"/>
      <c r="AH221" s="53"/>
      <c r="AI221" s="53"/>
      <c r="AJ221" s="4">
        <f t="shared" si="87"/>
        <v>0</v>
      </c>
      <c r="AK221" s="53"/>
      <c r="AL221" s="53"/>
      <c r="AM221" s="53"/>
      <c r="AN221" s="7">
        <f t="shared" si="88"/>
        <v>0</v>
      </c>
      <c r="AO221" s="53"/>
      <c r="AP221" s="53"/>
      <c r="AQ221" s="53"/>
      <c r="AR221" s="85">
        <f t="shared" si="89"/>
        <v>0</v>
      </c>
      <c r="AS221" s="53"/>
      <c r="AT221" s="53"/>
      <c r="AU221" s="53"/>
      <c r="AV221" s="53"/>
      <c r="AW221" s="85">
        <f t="shared" si="81"/>
        <v>0</v>
      </c>
    </row>
    <row r="222" spans="2:49" ht="16.399999999999999" customHeight="1" outlineLevel="1">
      <c r="B222" s="363"/>
      <c r="C222" s="405"/>
      <c r="D222" s="23"/>
      <c r="E222" s="23"/>
      <c r="F222" s="47"/>
      <c r="G222" s="47"/>
      <c r="H222" s="48"/>
      <c r="I222" s="84"/>
      <c r="J222" s="70"/>
      <c r="K222" s="70"/>
      <c r="L222" s="242">
        <f t="shared" si="82"/>
        <v>0</v>
      </c>
      <c r="M222" s="273"/>
      <c r="N222" s="274"/>
      <c r="O222" s="274"/>
      <c r="P222" s="275">
        <f t="shared" si="83"/>
        <v>0</v>
      </c>
      <c r="Q222" s="274"/>
      <c r="R222" s="274"/>
      <c r="S222" s="274"/>
      <c r="T222" s="275">
        <f t="shared" si="84"/>
        <v>0</v>
      </c>
      <c r="U222" s="274"/>
      <c r="V222" s="274"/>
      <c r="W222" s="274"/>
      <c r="X222" s="284">
        <f t="shared" si="85"/>
        <v>0</v>
      </c>
      <c r="Y222" s="53"/>
      <c r="Z222" s="53"/>
      <c r="AA222" s="53"/>
      <c r="AB222" s="85">
        <f t="shared" si="86"/>
        <v>0</v>
      </c>
      <c r="AC222" s="84"/>
      <c r="AD222" s="53"/>
      <c r="AE222" s="53"/>
      <c r="AF222" s="4">
        <f t="shared" si="80"/>
        <v>0</v>
      </c>
      <c r="AG222" s="53"/>
      <c r="AH222" s="53"/>
      <c r="AI222" s="53"/>
      <c r="AJ222" s="4">
        <f t="shared" si="87"/>
        <v>0</v>
      </c>
      <c r="AK222" s="53"/>
      <c r="AL222" s="53"/>
      <c r="AM222" s="53"/>
      <c r="AN222" s="7">
        <f t="shared" si="88"/>
        <v>0</v>
      </c>
      <c r="AO222" s="53"/>
      <c r="AP222" s="53"/>
      <c r="AQ222" s="53"/>
      <c r="AR222" s="85">
        <f t="shared" si="89"/>
        <v>0</v>
      </c>
      <c r="AS222" s="53"/>
      <c r="AT222" s="53"/>
      <c r="AU222" s="53"/>
      <c r="AV222" s="53"/>
      <c r="AW222" s="85">
        <f t="shared" si="81"/>
        <v>0</v>
      </c>
    </row>
    <row r="223" spans="2:49" ht="16.399999999999999" customHeight="1" outlineLevel="1">
      <c r="B223" s="363"/>
      <c r="C223" s="405"/>
      <c r="D223" s="23"/>
      <c r="E223" s="23"/>
      <c r="F223" s="47"/>
      <c r="G223" s="47"/>
      <c r="H223" s="48"/>
      <c r="I223" s="84"/>
      <c r="J223" s="70"/>
      <c r="K223" s="70"/>
      <c r="L223" s="242">
        <f t="shared" si="75"/>
        <v>0</v>
      </c>
      <c r="M223" s="273"/>
      <c r="N223" s="274"/>
      <c r="O223" s="274"/>
      <c r="P223" s="275">
        <f t="shared" si="76"/>
        <v>0</v>
      </c>
      <c r="Q223" s="274"/>
      <c r="R223" s="274"/>
      <c r="S223" s="274"/>
      <c r="T223" s="275">
        <f t="shared" si="77"/>
        <v>0</v>
      </c>
      <c r="U223" s="274"/>
      <c r="V223" s="274"/>
      <c r="W223" s="274"/>
      <c r="X223" s="284">
        <f t="shared" si="78"/>
        <v>0</v>
      </c>
      <c r="Y223" s="53"/>
      <c r="Z223" s="53"/>
      <c r="AA223" s="53"/>
      <c r="AB223" s="85">
        <f t="shared" si="79"/>
        <v>0</v>
      </c>
      <c r="AC223" s="84"/>
      <c r="AD223" s="53"/>
      <c r="AE223" s="53"/>
      <c r="AF223" s="4">
        <f t="shared" si="80"/>
        <v>0</v>
      </c>
      <c r="AG223" s="53"/>
      <c r="AH223" s="53"/>
      <c r="AI223" s="53"/>
      <c r="AJ223" s="4">
        <f t="shared" si="87"/>
        <v>0</v>
      </c>
      <c r="AK223" s="53"/>
      <c r="AL223" s="53"/>
      <c r="AM223" s="53"/>
      <c r="AN223" s="7">
        <f t="shared" si="88"/>
        <v>0</v>
      </c>
      <c r="AO223" s="53"/>
      <c r="AP223" s="53"/>
      <c r="AQ223" s="53"/>
      <c r="AR223" s="85">
        <f t="shared" si="89"/>
        <v>0</v>
      </c>
      <c r="AS223" s="53"/>
      <c r="AT223" s="53"/>
      <c r="AU223" s="53"/>
      <c r="AV223" s="53"/>
      <c r="AW223" s="85">
        <f t="shared" si="81"/>
        <v>0</v>
      </c>
    </row>
    <row r="224" spans="2:49" ht="16.399999999999999" customHeight="1" outlineLevel="1">
      <c r="B224" s="363"/>
      <c r="C224" s="405"/>
      <c r="D224" s="23"/>
      <c r="E224" s="23"/>
      <c r="F224" s="47"/>
      <c r="G224" s="47"/>
      <c r="H224" s="48"/>
      <c r="I224" s="84"/>
      <c r="J224" s="70"/>
      <c r="K224" s="70"/>
      <c r="L224" s="242">
        <f t="shared" si="75"/>
        <v>0</v>
      </c>
      <c r="M224" s="273"/>
      <c r="N224" s="274"/>
      <c r="O224" s="274"/>
      <c r="P224" s="275">
        <f t="shared" si="76"/>
        <v>0</v>
      </c>
      <c r="Q224" s="274"/>
      <c r="R224" s="274"/>
      <c r="S224" s="274"/>
      <c r="T224" s="275">
        <f t="shared" si="77"/>
        <v>0</v>
      </c>
      <c r="U224" s="274"/>
      <c r="V224" s="274"/>
      <c r="W224" s="274"/>
      <c r="X224" s="284">
        <f t="shared" si="78"/>
        <v>0</v>
      </c>
      <c r="Y224" s="53"/>
      <c r="Z224" s="53"/>
      <c r="AA224" s="53"/>
      <c r="AB224" s="85">
        <f t="shared" si="79"/>
        <v>0</v>
      </c>
      <c r="AC224" s="84"/>
      <c r="AD224" s="53"/>
      <c r="AE224" s="53"/>
      <c r="AF224" s="4">
        <f t="shared" si="80"/>
        <v>0</v>
      </c>
      <c r="AG224" s="53"/>
      <c r="AH224" s="53"/>
      <c r="AI224" s="53"/>
      <c r="AJ224" s="4">
        <f t="shared" si="87"/>
        <v>0</v>
      </c>
      <c r="AK224" s="53"/>
      <c r="AL224" s="53"/>
      <c r="AM224" s="53"/>
      <c r="AN224" s="7">
        <f t="shared" si="88"/>
        <v>0</v>
      </c>
      <c r="AO224" s="53"/>
      <c r="AP224" s="53"/>
      <c r="AQ224" s="53"/>
      <c r="AR224" s="85">
        <f t="shared" si="89"/>
        <v>0</v>
      </c>
      <c r="AS224" s="53"/>
      <c r="AT224" s="53"/>
      <c r="AU224" s="53"/>
      <c r="AV224" s="53"/>
      <c r="AW224" s="85">
        <f t="shared" si="81"/>
        <v>0</v>
      </c>
    </row>
    <row r="225" spans="2:49" ht="16.399999999999999" customHeight="1" outlineLevel="1">
      <c r="B225" s="363"/>
      <c r="C225" s="405"/>
      <c r="D225" s="23"/>
      <c r="E225" s="23"/>
      <c r="F225" s="47"/>
      <c r="G225" s="47"/>
      <c r="H225" s="48"/>
      <c r="I225" s="84"/>
      <c r="J225" s="70"/>
      <c r="K225" s="70"/>
      <c r="L225" s="242">
        <f t="shared" si="75"/>
        <v>0</v>
      </c>
      <c r="M225" s="273"/>
      <c r="N225" s="274"/>
      <c r="O225" s="274"/>
      <c r="P225" s="275">
        <f t="shared" si="76"/>
        <v>0</v>
      </c>
      <c r="Q225" s="274"/>
      <c r="R225" s="274"/>
      <c r="S225" s="274"/>
      <c r="T225" s="275">
        <f t="shared" si="77"/>
        <v>0</v>
      </c>
      <c r="U225" s="274"/>
      <c r="V225" s="274"/>
      <c r="W225" s="274"/>
      <c r="X225" s="284">
        <f t="shared" si="78"/>
        <v>0</v>
      </c>
      <c r="Y225" s="53"/>
      <c r="Z225" s="53"/>
      <c r="AA225" s="53"/>
      <c r="AB225" s="85">
        <f t="shared" si="79"/>
        <v>0</v>
      </c>
      <c r="AC225" s="84"/>
      <c r="AD225" s="53"/>
      <c r="AE225" s="53"/>
      <c r="AF225" s="4">
        <f t="shared" si="80"/>
        <v>0</v>
      </c>
      <c r="AG225" s="53"/>
      <c r="AH225" s="53"/>
      <c r="AI225" s="53"/>
      <c r="AJ225" s="4">
        <f t="shared" si="87"/>
        <v>0</v>
      </c>
      <c r="AK225" s="53"/>
      <c r="AL225" s="53"/>
      <c r="AM225" s="53"/>
      <c r="AN225" s="7">
        <f t="shared" si="88"/>
        <v>0</v>
      </c>
      <c r="AO225" s="53"/>
      <c r="AP225" s="53"/>
      <c r="AQ225" s="53"/>
      <c r="AR225" s="85">
        <f t="shared" si="89"/>
        <v>0</v>
      </c>
      <c r="AS225" s="53"/>
      <c r="AT225" s="53"/>
      <c r="AU225" s="53"/>
      <c r="AV225" s="53"/>
      <c r="AW225" s="85">
        <f t="shared" si="81"/>
        <v>0</v>
      </c>
    </row>
    <row r="226" spans="2:49" ht="16.399999999999999" customHeight="1" outlineLevel="1">
      <c r="B226" s="363"/>
      <c r="C226" s="405"/>
      <c r="D226" s="23"/>
      <c r="E226" s="23"/>
      <c r="F226" s="47"/>
      <c r="G226" s="47"/>
      <c r="H226" s="48"/>
      <c r="I226" s="84"/>
      <c r="J226" s="70"/>
      <c r="K226" s="70"/>
      <c r="L226" s="242">
        <f t="shared" si="75"/>
        <v>0</v>
      </c>
      <c r="M226" s="273"/>
      <c r="N226" s="274"/>
      <c r="O226" s="274"/>
      <c r="P226" s="275">
        <f t="shared" si="76"/>
        <v>0</v>
      </c>
      <c r="Q226" s="274"/>
      <c r="R226" s="274"/>
      <c r="S226" s="274"/>
      <c r="T226" s="275">
        <f t="shared" si="77"/>
        <v>0</v>
      </c>
      <c r="U226" s="274"/>
      <c r="V226" s="274"/>
      <c r="W226" s="274"/>
      <c r="X226" s="284">
        <f t="shared" si="78"/>
        <v>0</v>
      </c>
      <c r="Y226" s="53"/>
      <c r="Z226" s="53"/>
      <c r="AA226" s="53"/>
      <c r="AB226" s="85">
        <f t="shared" si="79"/>
        <v>0</v>
      </c>
      <c r="AC226" s="84"/>
      <c r="AD226" s="53"/>
      <c r="AE226" s="53"/>
      <c r="AF226" s="4">
        <f t="shared" si="80"/>
        <v>0</v>
      </c>
      <c r="AG226" s="53"/>
      <c r="AH226" s="53"/>
      <c r="AI226" s="53"/>
      <c r="AJ226" s="4">
        <f t="shared" si="87"/>
        <v>0</v>
      </c>
      <c r="AK226" s="53"/>
      <c r="AL226" s="53"/>
      <c r="AM226" s="53"/>
      <c r="AN226" s="7">
        <f t="shared" si="88"/>
        <v>0</v>
      </c>
      <c r="AO226" s="53"/>
      <c r="AP226" s="53"/>
      <c r="AQ226" s="53"/>
      <c r="AR226" s="85">
        <f t="shared" si="89"/>
        <v>0</v>
      </c>
      <c r="AS226" s="53"/>
      <c r="AT226" s="53"/>
      <c r="AU226" s="53"/>
      <c r="AV226" s="53"/>
      <c r="AW226" s="85">
        <f t="shared" si="81"/>
        <v>0</v>
      </c>
    </row>
    <row r="227" spans="2:49" ht="16.399999999999999" customHeight="1" outlineLevel="1">
      <c r="B227" s="363"/>
      <c r="C227" s="405"/>
      <c r="D227" s="23"/>
      <c r="E227" s="23"/>
      <c r="F227" s="47"/>
      <c r="G227" s="47"/>
      <c r="H227" s="48"/>
      <c r="I227" s="84"/>
      <c r="J227" s="70"/>
      <c r="K227" s="70"/>
      <c r="L227" s="242">
        <f t="shared" si="75"/>
        <v>0</v>
      </c>
      <c r="M227" s="273"/>
      <c r="N227" s="274"/>
      <c r="O227" s="274"/>
      <c r="P227" s="275">
        <f t="shared" si="76"/>
        <v>0</v>
      </c>
      <c r="Q227" s="274"/>
      <c r="R227" s="274"/>
      <c r="S227" s="274"/>
      <c r="T227" s="275">
        <f t="shared" si="77"/>
        <v>0</v>
      </c>
      <c r="U227" s="274"/>
      <c r="V227" s="274"/>
      <c r="W227" s="274"/>
      <c r="X227" s="284">
        <f t="shared" si="78"/>
        <v>0</v>
      </c>
      <c r="Y227" s="53"/>
      <c r="Z227" s="53"/>
      <c r="AA227" s="53"/>
      <c r="AB227" s="85">
        <f t="shared" si="79"/>
        <v>0</v>
      </c>
      <c r="AC227" s="84"/>
      <c r="AD227" s="53"/>
      <c r="AE227" s="53"/>
      <c r="AF227" s="4">
        <f t="shared" si="80"/>
        <v>0</v>
      </c>
      <c r="AG227" s="53"/>
      <c r="AH227" s="53"/>
      <c r="AI227" s="53"/>
      <c r="AJ227" s="4">
        <f t="shared" si="87"/>
        <v>0</v>
      </c>
      <c r="AK227" s="53"/>
      <c r="AL227" s="53"/>
      <c r="AM227" s="53"/>
      <c r="AN227" s="7">
        <f t="shared" si="88"/>
        <v>0</v>
      </c>
      <c r="AO227" s="53"/>
      <c r="AP227" s="53"/>
      <c r="AQ227" s="53"/>
      <c r="AR227" s="85">
        <f t="shared" si="89"/>
        <v>0</v>
      </c>
      <c r="AS227" s="53"/>
      <c r="AT227" s="53"/>
      <c r="AU227" s="53"/>
      <c r="AV227" s="53"/>
      <c r="AW227" s="85">
        <f t="shared" si="81"/>
        <v>0</v>
      </c>
    </row>
    <row r="228" spans="2:49" ht="16.399999999999999" customHeight="1" outlineLevel="1">
      <c r="B228" s="363"/>
      <c r="C228" s="405"/>
      <c r="D228" s="23"/>
      <c r="E228" s="23"/>
      <c r="F228" s="47"/>
      <c r="G228" s="47"/>
      <c r="H228" s="48"/>
      <c r="I228" s="84"/>
      <c r="J228" s="70"/>
      <c r="K228" s="70"/>
      <c r="L228" s="242">
        <f t="shared" si="75"/>
        <v>0</v>
      </c>
      <c r="M228" s="273"/>
      <c r="N228" s="274"/>
      <c r="O228" s="274"/>
      <c r="P228" s="275">
        <f t="shared" si="76"/>
        <v>0</v>
      </c>
      <c r="Q228" s="274"/>
      <c r="R228" s="274"/>
      <c r="S228" s="274"/>
      <c r="T228" s="275">
        <f t="shared" si="77"/>
        <v>0</v>
      </c>
      <c r="U228" s="274"/>
      <c r="V228" s="274"/>
      <c r="W228" s="274"/>
      <c r="X228" s="284">
        <f t="shared" si="78"/>
        <v>0</v>
      </c>
      <c r="Y228" s="53"/>
      <c r="Z228" s="53"/>
      <c r="AA228" s="53"/>
      <c r="AB228" s="85">
        <f t="shared" si="79"/>
        <v>0</v>
      </c>
      <c r="AC228" s="84"/>
      <c r="AD228" s="53"/>
      <c r="AE228" s="53"/>
      <c r="AF228" s="4">
        <f t="shared" si="80"/>
        <v>0</v>
      </c>
      <c r="AG228" s="53"/>
      <c r="AH228" s="53"/>
      <c r="AI228" s="53"/>
      <c r="AJ228" s="4">
        <f t="shared" si="87"/>
        <v>0</v>
      </c>
      <c r="AK228" s="53"/>
      <c r="AL228" s="53"/>
      <c r="AM228" s="53"/>
      <c r="AN228" s="7">
        <f t="shared" si="88"/>
        <v>0</v>
      </c>
      <c r="AO228" s="53"/>
      <c r="AP228" s="53"/>
      <c r="AQ228" s="53"/>
      <c r="AR228" s="85">
        <f t="shared" si="89"/>
        <v>0</v>
      </c>
      <c r="AS228" s="53"/>
      <c r="AT228" s="53"/>
      <c r="AU228" s="53"/>
      <c r="AV228" s="53"/>
      <c r="AW228" s="85">
        <f t="shared" si="81"/>
        <v>0</v>
      </c>
    </row>
    <row r="229" spans="2:49" ht="16.399999999999999" customHeight="1" outlineLevel="1">
      <c r="B229" s="363"/>
      <c r="C229" s="405"/>
      <c r="D229" s="23"/>
      <c r="E229" s="23"/>
      <c r="F229" s="47"/>
      <c r="G229" s="47"/>
      <c r="H229" s="48"/>
      <c r="I229" s="84"/>
      <c r="J229" s="70"/>
      <c r="K229" s="70"/>
      <c r="L229" s="242">
        <f t="shared" si="75"/>
        <v>0</v>
      </c>
      <c r="M229" s="273"/>
      <c r="N229" s="274"/>
      <c r="O229" s="274"/>
      <c r="P229" s="275">
        <f t="shared" si="76"/>
        <v>0</v>
      </c>
      <c r="Q229" s="274"/>
      <c r="R229" s="274"/>
      <c r="S229" s="274"/>
      <c r="T229" s="275">
        <f t="shared" si="77"/>
        <v>0</v>
      </c>
      <c r="U229" s="274"/>
      <c r="V229" s="274"/>
      <c r="W229" s="274"/>
      <c r="X229" s="284">
        <f t="shared" si="78"/>
        <v>0</v>
      </c>
      <c r="Y229" s="53"/>
      <c r="Z229" s="53"/>
      <c r="AA229" s="53"/>
      <c r="AB229" s="85">
        <f t="shared" si="79"/>
        <v>0</v>
      </c>
      <c r="AC229" s="84"/>
      <c r="AD229" s="53"/>
      <c r="AE229" s="53"/>
      <c r="AF229" s="4">
        <f t="shared" si="80"/>
        <v>0</v>
      </c>
      <c r="AG229" s="53"/>
      <c r="AH229" s="53"/>
      <c r="AI229" s="53"/>
      <c r="AJ229" s="4">
        <f t="shared" si="87"/>
        <v>0</v>
      </c>
      <c r="AK229" s="53"/>
      <c r="AL229" s="53"/>
      <c r="AM229" s="53"/>
      <c r="AN229" s="7">
        <f t="shared" si="88"/>
        <v>0</v>
      </c>
      <c r="AO229" s="53"/>
      <c r="AP229" s="53"/>
      <c r="AQ229" s="53"/>
      <c r="AR229" s="85">
        <f t="shared" si="89"/>
        <v>0</v>
      </c>
      <c r="AS229" s="53"/>
      <c r="AT229" s="53"/>
      <c r="AU229" s="53"/>
      <c r="AV229" s="53"/>
      <c r="AW229" s="85">
        <f t="shared" si="81"/>
        <v>0</v>
      </c>
    </row>
    <row r="230" spans="2:49" ht="16.399999999999999" customHeight="1" outlineLevel="1">
      <c r="B230" s="363"/>
      <c r="C230" s="405"/>
      <c r="D230" s="23"/>
      <c r="E230" s="23"/>
      <c r="F230" s="47"/>
      <c r="G230" s="47"/>
      <c r="H230" s="48"/>
      <c r="I230" s="84"/>
      <c r="J230" s="70"/>
      <c r="K230" s="70"/>
      <c r="L230" s="242">
        <f t="shared" si="75"/>
        <v>0</v>
      </c>
      <c r="M230" s="273"/>
      <c r="N230" s="274"/>
      <c r="O230" s="274"/>
      <c r="P230" s="275">
        <f t="shared" si="76"/>
        <v>0</v>
      </c>
      <c r="Q230" s="274"/>
      <c r="R230" s="274"/>
      <c r="S230" s="274"/>
      <c r="T230" s="275">
        <f t="shared" si="77"/>
        <v>0</v>
      </c>
      <c r="U230" s="274"/>
      <c r="V230" s="274"/>
      <c r="W230" s="274"/>
      <c r="X230" s="284">
        <f t="shared" si="78"/>
        <v>0</v>
      </c>
      <c r="Y230" s="53"/>
      <c r="Z230" s="53"/>
      <c r="AA230" s="53"/>
      <c r="AB230" s="85">
        <f t="shared" si="79"/>
        <v>0</v>
      </c>
      <c r="AC230" s="84"/>
      <c r="AD230" s="53"/>
      <c r="AE230" s="53"/>
      <c r="AF230" s="4">
        <f t="shared" si="80"/>
        <v>0</v>
      </c>
      <c r="AG230" s="53"/>
      <c r="AH230" s="53"/>
      <c r="AI230" s="53"/>
      <c r="AJ230" s="4">
        <f t="shared" si="87"/>
        <v>0</v>
      </c>
      <c r="AK230" s="53"/>
      <c r="AL230" s="53"/>
      <c r="AM230" s="53"/>
      <c r="AN230" s="7">
        <f t="shared" si="88"/>
        <v>0</v>
      </c>
      <c r="AO230" s="53"/>
      <c r="AP230" s="53"/>
      <c r="AQ230" s="53"/>
      <c r="AR230" s="85">
        <f t="shared" si="89"/>
        <v>0</v>
      </c>
      <c r="AS230" s="53"/>
      <c r="AT230" s="53"/>
      <c r="AU230" s="53"/>
      <c r="AV230" s="53"/>
      <c r="AW230" s="85">
        <f t="shared" si="81"/>
        <v>0</v>
      </c>
    </row>
    <row r="231" spans="2:49" ht="16.399999999999999" customHeight="1" outlineLevel="1">
      <c r="B231" s="363"/>
      <c r="C231" s="405"/>
      <c r="D231" s="23"/>
      <c r="E231" s="23"/>
      <c r="F231" s="47"/>
      <c r="G231" s="47"/>
      <c r="H231" s="48"/>
      <c r="I231" s="84"/>
      <c r="J231" s="70"/>
      <c r="K231" s="70"/>
      <c r="L231" s="242">
        <f t="shared" si="75"/>
        <v>0</v>
      </c>
      <c r="M231" s="273"/>
      <c r="N231" s="274"/>
      <c r="O231" s="274"/>
      <c r="P231" s="275">
        <f t="shared" si="76"/>
        <v>0</v>
      </c>
      <c r="Q231" s="274"/>
      <c r="R231" s="274"/>
      <c r="S231" s="274"/>
      <c r="T231" s="275">
        <f t="shared" si="77"/>
        <v>0</v>
      </c>
      <c r="U231" s="274"/>
      <c r="V231" s="274"/>
      <c r="W231" s="274"/>
      <c r="X231" s="284">
        <f t="shared" si="78"/>
        <v>0</v>
      </c>
      <c r="Y231" s="53"/>
      <c r="Z231" s="53"/>
      <c r="AA231" s="53"/>
      <c r="AB231" s="85">
        <f t="shared" si="79"/>
        <v>0</v>
      </c>
      <c r="AC231" s="84"/>
      <c r="AD231" s="53"/>
      <c r="AE231" s="53"/>
      <c r="AF231" s="4">
        <f t="shared" si="80"/>
        <v>0</v>
      </c>
      <c r="AG231" s="53"/>
      <c r="AH231" s="53"/>
      <c r="AI231" s="53"/>
      <c r="AJ231" s="4">
        <f t="shared" si="87"/>
        <v>0</v>
      </c>
      <c r="AK231" s="53"/>
      <c r="AL231" s="53"/>
      <c r="AM231" s="53"/>
      <c r="AN231" s="7">
        <f t="shared" si="88"/>
        <v>0</v>
      </c>
      <c r="AO231" s="53"/>
      <c r="AP231" s="53"/>
      <c r="AQ231" s="53"/>
      <c r="AR231" s="85">
        <f t="shared" si="89"/>
        <v>0</v>
      </c>
      <c r="AS231" s="53"/>
      <c r="AT231" s="53"/>
      <c r="AU231" s="53"/>
      <c r="AV231" s="53"/>
      <c r="AW231" s="85">
        <f t="shared" si="81"/>
        <v>0</v>
      </c>
    </row>
    <row r="232" spans="2:49" ht="16.399999999999999" customHeight="1" outlineLevel="1">
      <c r="B232" s="363"/>
      <c r="C232" s="405"/>
      <c r="D232" s="23"/>
      <c r="E232" s="23"/>
      <c r="F232" s="47"/>
      <c r="G232" s="47"/>
      <c r="H232" s="48"/>
      <c r="I232" s="84"/>
      <c r="J232" s="70"/>
      <c r="K232" s="70"/>
      <c r="L232" s="242">
        <f t="shared" si="75"/>
        <v>0</v>
      </c>
      <c r="M232" s="273"/>
      <c r="N232" s="274"/>
      <c r="O232" s="274"/>
      <c r="P232" s="275">
        <f t="shared" si="76"/>
        <v>0</v>
      </c>
      <c r="Q232" s="274"/>
      <c r="R232" s="274"/>
      <c r="S232" s="274"/>
      <c r="T232" s="275">
        <f t="shared" si="77"/>
        <v>0</v>
      </c>
      <c r="U232" s="274"/>
      <c r="V232" s="274"/>
      <c r="W232" s="274"/>
      <c r="X232" s="284">
        <f t="shared" si="78"/>
        <v>0</v>
      </c>
      <c r="Y232" s="53"/>
      <c r="Z232" s="53"/>
      <c r="AA232" s="53"/>
      <c r="AB232" s="85">
        <f t="shared" si="79"/>
        <v>0</v>
      </c>
      <c r="AC232" s="84"/>
      <c r="AD232" s="53"/>
      <c r="AE232" s="53"/>
      <c r="AF232" s="4">
        <f t="shared" si="80"/>
        <v>0</v>
      </c>
      <c r="AG232" s="53"/>
      <c r="AH232" s="53"/>
      <c r="AI232" s="53"/>
      <c r="AJ232" s="4">
        <f t="shared" si="87"/>
        <v>0</v>
      </c>
      <c r="AK232" s="53"/>
      <c r="AL232" s="53"/>
      <c r="AM232" s="53"/>
      <c r="AN232" s="7">
        <f t="shared" si="88"/>
        <v>0</v>
      </c>
      <c r="AO232" s="53"/>
      <c r="AP232" s="53"/>
      <c r="AQ232" s="53"/>
      <c r="AR232" s="85">
        <f t="shared" si="89"/>
        <v>0</v>
      </c>
      <c r="AS232" s="53"/>
      <c r="AT232" s="53"/>
      <c r="AU232" s="53"/>
      <c r="AV232" s="53"/>
      <c r="AW232" s="85">
        <f t="shared" si="81"/>
        <v>0</v>
      </c>
    </row>
    <row r="233" spans="2:49" ht="16.399999999999999" customHeight="1" outlineLevel="1">
      <c r="B233" s="363"/>
      <c r="C233" s="405"/>
      <c r="D233" s="23"/>
      <c r="E233" s="23"/>
      <c r="F233" s="47"/>
      <c r="G233" s="47"/>
      <c r="H233" s="48"/>
      <c r="I233" s="84"/>
      <c r="J233" s="70"/>
      <c r="K233" s="70"/>
      <c r="L233" s="242">
        <f t="shared" si="75"/>
        <v>0</v>
      </c>
      <c r="M233" s="273"/>
      <c r="N233" s="274"/>
      <c r="O233" s="274"/>
      <c r="P233" s="275">
        <f t="shared" si="76"/>
        <v>0</v>
      </c>
      <c r="Q233" s="274"/>
      <c r="R233" s="274"/>
      <c r="S233" s="274"/>
      <c r="T233" s="275">
        <f t="shared" si="77"/>
        <v>0</v>
      </c>
      <c r="U233" s="274"/>
      <c r="V233" s="274"/>
      <c r="W233" s="274"/>
      <c r="X233" s="284">
        <f t="shared" si="78"/>
        <v>0</v>
      </c>
      <c r="Y233" s="53"/>
      <c r="Z233" s="53"/>
      <c r="AA233" s="53"/>
      <c r="AB233" s="85">
        <f t="shared" si="79"/>
        <v>0</v>
      </c>
      <c r="AC233" s="84"/>
      <c r="AD233" s="53"/>
      <c r="AE233" s="53"/>
      <c r="AF233" s="4">
        <f t="shared" si="80"/>
        <v>0</v>
      </c>
      <c r="AG233" s="53"/>
      <c r="AH233" s="53"/>
      <c r="AI233" s="53"/>
      <c r="AJ233" s="4">
        <f t="shared" si="87"/>
        <v>0</v>
      </c>
      <c r="AK233" s="53"/>
      <c r="AL233" s="53"/>
      <c r="AM233" s="53"/>
      <c r="AN233" s="7">
        <f t="shared" si="88"/>
        <v>0</v>
      </c>
      <c r="AO233" s="53"/>
      <c r="AP233" s="53"/>
      <c r="AQ233" s="53"/>
      <c r="AR233" s="85">
        <f t="shared" si="89"/>
        <v>0</v>
      </c>
      <c r="AS233" s="53"/>
      <c r="AT233" s="53"/>
      <c r="AU233" s="53"/>
      <c r="AV233" s="53"/>
      <c r="AW233" s="85">
        <f t="shared" si="81"/>
        <v>0</v>
      </c>
    </row>
    <row r="234" spans="2:49" ht="16.399999999999999" customHeight="1" outlineLevel="1">
      <c r="B234" s="363"/>
      <c r="C234" s="405"/>
      <c r="D234" s="23"/>
      <c r="E234" s="23"/>
      <c r="F234" s="47"/>
      <c r="G234" s="47"/>
      <c r="H234" s="48"/>
      <c r="I234" s="84"/>
      <c r="J234" s="70"/>
      <c r="K234" s="70"/>
      <c r="L234" s="242">
        <f t="shared" si="75"/>
        <v>0</v>
      </c>
      <c r="M234" s="273"/>
      <c r="N234" s="274"/>
      <c r="O234" s="274"/>
      <c r="P234" s="275">
        <f t="shared" si="76"/>
        <v>0</v>
      </c>
      <c r="Q234" s="274"/>
      <c r="R234" s="274"/>
      <c r="S234" s="274"/>
      <c r="T234" s="275">
        <f t="shared" si="77"/>
        <v>0</v>
      </c>
      <c r="U234" s="274"/>
      <c r="V234" s="274"/>
      <c r="W234" s="274"/>
      <c r="X234" s="284">
        <f t="shared" si="78"/>
        <v>0</v>
      </c>
      <c r="Y234" s="53"/>
      <c r="Z234" s="53"/>
      <c r="AA234" s="53"/>
      <c r="AB234" s="85">
        <f t="shared" si="79"/>
        <v>0</v>
      </c>
      <c r="AC234" s="84"/>
      <c r="AD234" s="53"/>
      <c r="AE234" s="53"/>
      <c r="AF234" s="4">
        <f t="shared" si="80"/>
        <v>0</v>
      </c>
      <c r="AG234" s="53"/>
      <c r="AH234" s="53"/>
      <c r="AI234" s="53"/>
      <c r="AJ234" s="4">
        <f t="shared" si="87"/>
        <v>0</v>
      </c>
      <c r="AK234" s="53"/>
      <c r="AL234" s="53"/>
      <c r="AM234" s="53"/>
      <c r="AN234" s="7">
        <f t="shared" si="88"/>
        <v>0</v>
      </c>
      <c r="AO234" s="53"/>
      <c r="AP234" s="53"/>
      <c r="AQ234" s="53"/>
      <c r="AR234" s="85">
        <f t="shared" si="89"/>
        <v>0</v>
      </c>
      <c r="AS234" s="53"/>
      <c r="AT234" s="53"/>
      <c r="AU234" s="53"/>
      <c r="AV234" s="53"/>
      <c r="AW234" s="85">
        <f t="shared" si="81"/>
        <v>0</v>
      </c>
    </row>
    <row r="235" spans="2:49" ht="16.399999999999999" customHeight="1" outlineLevel="1">
      <c r="B235" s="363"/>
      <c r="C235" s="405"/>
      <c r="D235" s="23"/>
      <c r="E235" s="23"/>
      <c r="F235" s="47"/>
      <c r="G235" s="47"/>
      <c r="H235" s="48"/>
      <c r="I235" s="84"/>
      <c r="J235" s="70"/>
      <c r="K235" s="70"/>
      <c r="L235" s="242">
        <f t="shared" si="75"/>
        <v>0</v>
      </c>
      <c r="M235" s="273"/>
      <c r="N235" s="274"/>
      <c r="O235" s="274"/>
      <c r="P235" s="275">
        <f t="shared" si="76"/>
        <v>0</v>
      </c>
      <c r="Q235" s="274"/>
      <c r="R235" s="274"/>
      <c r="S235" s="274"/>
      <c r="T235" s="275">
        <f t="shared" si="77"/>
        <v>0</v>
      </c>
      <c r="U235" s="274"/>
      <c r="V235" s="274"/>
      <c r="W235" s="274"/>
      <c r="X235" s="284">
        <f t="shared" si="78"/>
        <v>0</v>
      </c>
      <c r="Y235" s="53"/>
      <c r="Z235" s="53"/>
      <c r="AA235" s="53"/>
      <c r="AB235" s="85">
        <f t="shared" si="79"/>
        <v>0</v>
      </c>
      <c r="AC235" s="84"/>
      <c r="AD235" s="53"/>
      <c r="AE235" s="53"/>
      <c r="AF235" s="4">
        <f t="shared" si="80"/>
        <v>0</v>
      </c>
      <c r="AG235" s="53"/>
      <c r="AH235" s="53"/>
      <c r="AI235" s="53"/>
      <c r="AJ235" s="4">
        <f t="shared" si="87"/>
        <v>0</v>
      </c>
      <c r="AK235" s="53"/>
      <c r="AL235" s="53"/>
      <c r="AM235" s="53"/>
      <c r="AN235" s="7">
        <f t="shared" si="88"/>
        <v>0</v>
      </c>
      <c r="AO235" s="53"/>
      <c r="AP235" s="53"/>
      <c r="AQ235" s="53"/>
      <c r="AR235" s="85">
        <f t="shared" si="89"/>
        <v>0</v>
      </c>
      <c r="AS235" s="53"/>
      <c r="AT235" s="53"/>
      <c r="AU235" s="53"/>
      <c r="AV235" s="53"/>
      <c r="AW235" s="85">
        <f t="shared" si="81"/>
        <v>0</v>
      </c>
    </row>
    <row r="236" spans="2:49" ht="16.399999999999999" customHeight="1" outlineLevel="1">
      <c r="B236" s="363"/>
      <c r="C236" s="405"/>
      <c r="D236" s="23"/>
      <c r="E236" s="23"/>
      <c r="F236" s="47"/>
      <c r="G236" s="47"/>
      <c r="H236" s="48"/>
      <c r="I236" s="84"/>
      <c r="J236" s="70"/>
      <c r="K236" s="70"/>
      <c r="L236" s="242">
        <f t="shared" si="75"/>
        <v>0</v>
      </c>
      <c r="M236" s="273"/>
      <c r="N236" s="274"/>
      <c r="O236" s="274"/>
      <c r="P236" s="275">
        <f t="shared" si="76"/>
        <v>0</v>
      </c>
      <c r="Q236" s="274"/>
      <c r="R236" s="274"/>
      <c r="S236" s="274"/>
      <c r="T236" s="275">
        <f t="shared" si="77"/>
        <v>0</v>
      </c>
      <c r="U236" s="274"/>
      <c r="V236" s="274"/>
      <c r="W236" s="274"/>
      <c r="X236" s="284">
        <f t="shared" si="78"/>
        <v>0</v>
      </c>
      <c r="Y236" s="53"/>
      <c r="Z236" s="53"/>
      <c r="AA236" s="53"/>
      <c r="AB236" s="85">
        <f t="shared" si="79"/>
        <v>0</v>
      </c>
      <c r="AC236" s="84"/>
      <c r="AD236" s="53"/>
      <c r="AE236" s="53"/>
      <c r="AF236" s="4">
        <f t="shared" si="80"/>
        <v>0</v>
      </c>
      <c r="AG236" s="53"/>
      <c r="AH236" s="53"/>
      <c r="AI236" s="53"/>
      <c r="AJ236" s="4">
        <f t="shared" si="87"/>
        <v>0</v>
      </c>
      <c r="AK236" s="53"/>
      <c r="AL236" s="53"/>
      <c r="AM236" s="53"/>
      <c r="AN236" s="7">
        <f t="shared" si="88"/>
        <v>0</v>
      </c>
      <c r="AO236" s="53"/>
      <c r="AP236" s="53"/>
      <c r="AQ236" s="53"/>
      <c r="AR236" s="85">
        <f t="shared" si="89"/>
        <v>0</v>
      </c>
      <c r="AS236" s="53"/>
      <c r="AT236" s="53"/>
      <c r="AU236" s="53"/>
      <c r="AV236" s="53"/>
      <c r="AW236" s="85">
        <f t="shared" si="81"/>
        <v>0</v>
      </c>
    </row>
    <row r="237" spans="2:49" ht="16.399999999999999" customHeight="1" outlineLevel="1">
      <c r="B237" s="363"/>
      <c r="C237" s="405"/>
      <c r="D237" s="23"/>
      <c r="E237" s="23"/>
      <c r="F237" s="47"/>
      <c r="G237" s="47"/>
      <c r="H237" s="48"/>
      <c r="I237" s="84"/>
      <c r="J237" s="70"/>
      <c r="K237" s="70"/>
      <c r="L237" s="242">
        <f t="shared" si="75"/>
        <v>0</v>
      </c>
      <c r="M237" s="273"/>
      <c r="N237" s="274"/>
      <c r="O237" s="274"/>
      <c r="P237" s="275">
        <f t="shared" si="76"/>
        <v>0</v>
      </c>
      <c r="Q237" s="274"/>
      <c r="R237" s="274"/>
      <c r="S237" s="274"/>
      <c r="T237" s="275">
        <f t="shared" si="77"/>
        <v>0</v>
      </c>
      <c r="U237" s="274"/>
      <c r="V237" s="274"/>
      <c r="W237" s="274"/>
      <c r="X237" s="284">
        <f t="shared" si="78"/>
        <v>0</v>
      </c>
      <c r="Y237" s="53"/>
      <c r="Z237" s="53"/>
      <c r="AA237" s="53"/>
      <c r="AB237" s="85">
        <f t="shared" si="79"/>
        <v>0</v>
      </c>
      <c r="AC237" s="84"/>
      <c r="AD237" s="53"/>
      <c r="AE237" s="53"/>
      <c r="AF237" s="4">
        <f t="shared" si="80"/>
        <v>0</v>
      </c>
      <c r="AG237" s="53"/>
      <c r="AH237" s="53"/>
      <c r="AI237" s="53"/>
      <c r="AJ237" s="4">
        <f t="shared" si="87"/>
        <v>0</v>
      </c>
      <c r="AK237" s="53"/>
      <c r="AL237" s="53"/>
      <c r="AM237" s="53"/>
      <c r="AN237" s="7">
        <f t="shared" si="88"/>
        <v>0</v>
      </c>
      <c r="AO237" s="53"/>
      <c r="AP237" s="53"/>
      <c r="AQ237" s="53"/>
      <c r="AR237" s="85">
        <f t="shared" si="89"/>
        <v>0</v>
      </c>
      <c r="AS237" s="53"/>
      <c r="AT237" s="53"/>
      <c r="AU237" s="53"/>
      <c r="AV237" s="53"/>
      <c r="AW237" s="85">
        <f t="shared" si="81"/>
        <v>0</v>
      </c>
    </row>
    <row r="238" spans="2:49" ht="16.399999999999999" customHeight="1" outlineLevel="1">
      <c r="B238" s="363"/>
      <c r="C238" s="405"/>
      <c r="D238" s="23"/>
      <c r="E238" s="23"/>
      <c r="F238" s="47"/>
      <c r="G238" s="47"/>
      <c r="H238" s="48"/>
      <c r="I238" s="84"/>
      <c r="J238" s="70"/>
      <c r="K238" s="70"/>
      <c r="L238" s="242">
        <f t="shared" si="75"/>
        <v>0</v>
      </c>
      <c r="M238" s="273"/>
      <c r="N238" s="274"/>
      <c r="O238" s="274"/>
      <c r="P238" s="275">
        <f t="shared" si="76"/>
        <v>0</v>
      </c>
      <c r="Q238" s="274"/>
      <c r="R238" s="274"/>
      <c r="S238" s="274"/>
      <c r="T238" s="275">
        <f t="shared" si="77"/>
        <v>0</v>
      </c>
      <c r="U238" s="274"/>
      <c r="V238" s="274"/>
      <c r="W238" s="274"/>
      <c r="X238" s="284">
        <f t="shared" si="78"/>
        <v>0</v>
      </c>
      <c r="Y238" s="53"/>
      <c r="Z238" s="53"/>
      <c r="AA238" s="53"/>
      <c r="AB238" s="85">
        <f t="shared" si="79"/>
        <v>0</v>
      </c>
      <c r="AC238" s="84"/>
      <c r="AD238" s="53"/>
      <c r="AE238" s="53"/>
      <c r="AF238" s="4">
        <f t="shared" si="80"/>
        <v>0</v>
      </c>
      <c r="AG238" s="53"/>
      <c r="AH238" s="53"/>
      <c r="AI238" s="53"/>
      <c r="AJ238" s="4">
        <f t="shared" si="87"/>
        <v>0</v>
      </c>
      <c r="AK238" s="53"/>
      <c r="AL238" s="53"/>
      <c r="AM238" s="53"/>
      <c r="AN238" s="7">
        <f t="shared" si="88"/>
        <v>0</v>
      </c>
      <c r="AO238" s="53"/>
      <c r="AP238" s="53"/>
      <c r="AQ238" s="53"/>
      <c r="AR238" s="85">
        <f t="shared" si="89"/>
        <v>0</v>
      </c>
      <c r="AS238" s="53"/>
      <c r="AT238" s="53"/>
      <c r="AU238" s="53"/>
      <c r="AV238" s="53"/>
      <c r="AW238" s="85">
        <f t="shared" si="81"/>
        <v>0</v>
      </c>
    </row>
    <row r="239" spans="2:49" ht="16.399999999999999" customHeight="1" outlineLevel="1">
      <c r="B239" s="363"/>
      <c r="C239" s="405"/>
      <c r="D239" s="23"/>
      <c r="E239" s="23"/>
      <c r="F239" s="47"/>
      <c r="G239" s="47"/>
      <c r="H239" s="48"/>
      <c r="I239" s="84"/>
      <c r="J239" s="70"/>
      <c r="K239" s="70"/>
      <c r="L239" s="242">
        <f t="shared" si="75"/>
        <v>0</v>
      </c>
      <c r="M239" s="273"/>
      <c r="N239" s="274"/>
      <c r="O239" s="274"/>
      <c r="P239" s="275">
        <f t="shared" si="76"/>
        <v>0</v>
      </c>
      <c r="Q239" s="274"/>
      <c r="R239" s="274"/>
      <c r="S239" s="274"/>
      <c r="T239" s="275">
        <f t="shared" si="77"/>
        <v>0</v>
      </c>
      <c r="U239" s="274"/>
      <c r="V239" s="274"/>
      <c r="W239" s="274"/>
      <c r="X239" s="284">
        <f t="shared" si="78"/>
        <v>0</v>
      </c>
      <c r="Y239" s="53"/>
      <c r="Z239" s="53"/>
      <c r="AA239" s="53"/>
      <c r="AB239" s="85">
        <f t="shared" si="79"/>
        <v>0</v>
      </c>
      <c r="AC239" s="84"/>
      <c r="AD239" s="53"/>
      <c r="AE239" s="53"/>
      <c r="AF239" s="4">
        <f t="shared" si="80"/>
        <v>0</v>
      </c>
      <c r="AG239" s="53"/>
      <c r="AH239" s="53"/>
      <c r="AI239" s="53"/>
      <c r="AJ239" s="4">
        <f t="shared" si="87"/>
        <v>0</v>
      </c>
      <c r="AK239" s="53"/>
      <c r="AL239" s="53"/>
      <c r="AM239" s="53"/>
      <c r="AN239" s="7">
        <f t="shared" si="88"/>
        <v>0</v>
      </c>
      <c r="AO239" s="53"/>
      <c r="AP239" s="53"/>
      <c r="AQ239" s="53"/>
      <c r="AR239" s="85">
        <f t="shared" si="89"/>
        <v>0</v>
      </c>
      <c r="AS239" s="53"/>
      <c r="AT239" s="53"/>
      <c r="AU239" s="53"/>
      <c r="AV239" s="53"/>
      <c r="AW239" s="85">
        <f t="shared" si="81"/>
        <v>0</v>
      </c>
    </row>
    <row r="240" spans="2:49" ht="16.399999999999999" customHeight="1" outlineLevel="1">
      <c r="B240" s="363"/>
      <c r="C240" s="405"/>
      <c r="D240" s="23"/>
      <c r="E240" s="23"/>
      <c r="F240" s="47"/>
      <c r="G240" s="47"/>
      <c r="H240" s="48"/>
      <c r="I240" s="84"/>
      <c r="J240" s="70"/>
      <c r="K240" s="70"/>
      <c r="L240" s="242">
        <f t="shared" si="75"/>
        <v>0</v>
      </c>
      <c r="M240" s="273"/>
      <c r="N240" s="274"/>
      <c r="O240" s="274"/>
      <c r="P240" s="275">
        <f t="shared" si="76"/>
        <v>0</v>
      </c>
      <c r="Q240" s="274"/>
      <c r="R240" s="274"/>
      <c r="S240" s="274"/>
      <c r="T240" s="275">
        <f t="shared" si="77"/>
        <v>0</v>
      </c>
      <c r="U240" s="274"/>
      <c r="V240" s="274"/>
      <c r="W240" s="274"/>
      <c r="X240" s="284">
        <f t="shared" si="78"/>
        <v>0</v>
      </c>
      <c r="Y240" s="53"/>
      <c r="Z240" s="53"/>
      <c r="AA240" s="53"/>
      <c r="AB240" s="85">
        <f t="shared" si="79"/>
        <v>0</v>
      </c>
      <c r="AC240" s="84"/>
      <c r="AD240" s="53"/>
      <c r="AE240" s="53"/>
      <c r="AF240" s="4">
        <f t="shared" si="80"/>
        <v>0</v>
      </c>
      <c r="AG240" s="53"/>
      <c r="AH240" s="53"/>
      <c r="AI240" s="53"/>
      <c r="AJ240" s="4">
        <f t="shared" si="87"/>
        <v>0</v>
      </c>
      <c r="AK240" s="53"/>
      <c r="AL240" s="53"/>
      <c r="AM240" s="53"/>
      <c r="AN240" s="7">
        <f t="shared" si="88"/>
        <v>0</v>
      </c>
      <c r="AO240" s="53"/>
      <c r="AP240" s="53"/>
      <c r="AQ240" s="53"/>
      <c r="AR240" s="85">
        <f t="shared" si="89"/>
        <v>0</v>
      </c>
      <c r="AS240" s="53"/>
      <c r="AT240" s="53"/>
      <c r="AU240" s="53"/>
      <c r="AV240" s="53"/>
      <c r="AW240" s="85">
        <f t="shared" si="81"/>
        <v>0</v>
      </c>
    </row>
    <row r="241" spans="2:49" ht="16.399999999999999" customHeight="1" outlineLevel="1">
      <c r="B241" s="363"/>
      <c r="C241" s="405"/>
      <c r="D241" s="23"/>
      <c r="E241" s="23"/>
      <c r="F241" s="47"/>
      <c r="G241" s="47"/>
      <c r="H241" s="48"/>
      <c r="I241" s="84"/>
      <c r="J241" s="70"/>
      <c r="K241" s="70"/>
      <c r="L241" s="242">
        <f t="shared" si="75"/>
        <v>0</v>
      </c>
      <c r="M241" s="273"/>
      <c r="N241" s="274"/>
      <c r="O241" s="274"/>
      <c r="P241" s="275">
        <f t="shared" si="76"/>
        <v>0</v>
      </c>
      <c r="Q241" s="274"/>
      <c r="R241" s="274"/>
      <c r="S241" s="274"/>
      <c r="T241" s="275">
        <f t="shared" si="77"/>
        <v>0</v>
      </c>
      <c r="U241" s="274"/>
      <c r="V241" s="274"/>
      <c r="W241" s="274"/>
      <c r="X241" s="284">
        <f t="shared" si="78"/>
        <v>0</v>
      </c>
      <c r="Y241" s="53"/>
      <c r="Z241" s="53"/>
      <c r="AA241" s="53"/>
      <c r="AB241" s="85">
        <f t="shared" si="79"/>
        <v>0</v>
      </c>
      <c r="AC241" s="84"/>
      <c r="AD241" s="53"/>
      <c r="AE241" s="53"/>
      <c r="AF241" s="4">
        <f t="shared" si="80"/>
        <v>0</v>
      </c>
      <c r="AG241" s="53"/>
      <c r="AH241" s="53"/>
      <c r="AI241" s="53"/>
      <c r="AJ241" s="4">
        <f t="shared" si="87"/>
        <v>0</v>
      </c>
      <c r="AK241" s="53"/>
      <c r="AL241" s="53"/>
      <c r="AM241" s="53"/>
      <c r="AN241" s="7">
        <f t="shared" si="88"/>
        <v>0</v>
      </c>
      <c r="AO241" s="53"/>
      <c r="AP241" s="53"/>
      <c r="AQ241" s="53"/>
      <c r="AR241" s="85">
        <f t="shared" si="89"/>
        <v>0</v>
      </c>
      <c r="AS241" s="53"/>
      <c r="AT241" s="53"/>
      <c r="AU241" s="53"/>
      <c r="AV241" s="53"/>
      <c r="AW241" s="85">
        <f t="shared" si="81"/>
        <v>0</v>
      </c>
    </row>
    <row r="242" spans="2:49" ht="16.399999999999999" customHeight="1" outlineLevel="1">
      <c r="B242" s="363"/>
      <c r="C242" s="405"/>
      <c r="D242" s="23"/>
      <c r="E242" s="24"/>
      <c r="F242" s="49"/>
      <c r="G242" s="49"/>
      <c r="H242" s="48"/>
      <c r="I242" s="84"/>
      <c r="J242" s="70"/>
      <c r="K242" s="70"/>
      <c r="L242" s="242">
        <f t="shared" si="75"/>
        <v>0</v>
      </c>
      <c r="M242" s="273"/>
      <c r="N242" s="274"/>
      <c r="O242" s="274"/>
      <c r="P242" s="275">
        <f t="shared" si="76"/>
        <v>0</v>
      </c>
      <c r="Q242" s="274"/>
      <c r="R242" s="274"/>
      <c r="S242" s="274"/>
      <c r="T242" s="275">
        <f t="shared" si="77"/>
        <v>0</v>
      </c>
      <c r="U242" s="274"/>
      <c r="V242" s="274"/>
      <c r="W242" s="274"/>
      <c r="X242" s="284">
        <f t="shared" si="78"/>
        <v>0</v>
      </c>
      <c r="Y242" s="53"/>
      <c r="Z242" s="53"/>
      <c r="AA242" s="53"/>
      <c r="AB242" s="85">
        <f t="shared" si="79"/>
        <v>0</v>
      </c>
      <c r="AC242" s="84"/>
      <c r="AD242" s="53"/>
      <c r="AE242" s="53"/>
      <c r="AF242" s="4">
        <f t="shared" si="80"/>
        <v>0</v>
      </c>
      <c r="AG242" s="53"/>
      <c r="AH242" s="53"/>
      <c r="AI242" s="53"/>
      <c r="AJ242" s="4">
        <f t="shared" si="87"/>
        <v>0</v>
      </c>
      <c r="AK242" s="53"/>
      <c r="AL242" s="53"/>
      <c r="AM242" s="53"/>
      <c r="AN242" s="7">
        <f t="shared" si="88"/>
        <v>0</v>
      </c>
      <c r="AO242" s="53"/>
      <c r="AP242" s="53"/>
      <c r="AQ242" s="53"/>
      <c r="AR242" s="85">
        <f t="shared" si="89"/>
        <v>0</v>
      </c>
      <c r="AS242" s="53"/>
      <c r="AT242" s="53"/>
      <c r="AU242" s="53"/>
      <c r="AV242" s="53"/>
      <c r="AW242" s="85">
        <f t="shared" si="81"/>
        <v>0</v>
      </c>
    </row>
    <row r="243" spans="2:49" ht="16.399999999999999" customHeight="1" outlineLevel="1">
      <c r="B243" s="363"/>
      <c r="C243" s="405"/>
      <c r="D243" s="23"/>
      <c r="E243" s="23"/>
      <c r="F243" s="47"/>
      <c r="G243" s="47"/>
      <c r="H243" s="48"/>
      <c r="I243" s="84"/>
      <c r="J243" s="70"/>
      <c r="K243" s="70"/>
      <c r="L243" s="242">
        <f t="shared" si="75"/>
        <v>0</v>
      </c>
      <c r="M243" s="273"/>
      <c r="N243" s="274"/>
      <c r="O243" s="274"/>
      <c r="P243" s="275">
        <f t="shared" si="76"/>
        <v>0</v>
      </c>
      <c r="Q243" s="274"/>
      <c r="R243" s="274"/>
      <c r="S243" s="274"/>
      <c r="T243" s="275">
        <f t="shared" si="77"/>
        <v>0</v>
      </c>
      <c r="U243" s="274"/>
      <c r="V243" s="274"/>
      <c r="W243" s="274"/>
      <c r="X243" s="284">
        <f t="shared" si="78"/>
        <v>0</v>
      </c>
      <c r="Y243" s="53"/>
      <c r="Z243" s="53"/>
      <c r="AA243" s="53"/>
      <c r="AB243" s="85">
        <f t="shared" si="79"/>
        <v>0</v>
      </c>
      <c r="AC243" s="84"/>
      <c r="AD243" s="53"/>
      <c r="AE243" s="53"/>
      <c r="AF243" s="4">
        <f t="shared" si="80"/>
        <v>0</v>
      </c>
      <c r="AG243" s="53"/>
      <c r="AH243" s="53"/>
      <c r="AI243" s="53"/>
      <c r="AJ243" s="4">
        <f t="shared" si="87"/>
        <v>0</v>
      </c>
      <c r="AK243" s="53"/>
      <c r="AL243" s="53"/>
      <c r="AM243" s="53"/>
      <c r="AN243" s="7">
        <f t="shared" si="88"/>
        <v>0</v>
      </c>
      <c r="AO243" s="53"/>
      <c r="AP243" s="53"/>
      <c r="AQ243" s="53"/>
      <c r="AR243" s="85">
        <f t="shared" si="89"/>
        <v>0</v>
      </c>
      <c r="AS243" s="53"/>
      <c r="AT243" s="53"/>
      <c r="AU243" s="53"/>
      <c r="AV243" s="53"/>
      <c r="AW243" s="85">
        <f t="shared" si="81"/>
        <v>0</v>
      </c>
    </row>
    <row r="244" spans="2:49" ht="16.399999999999999" customHeight="1" outlineLevel="1">
      <c r="B244" s="363"/>
      <c r="C244" s="405"/>
      <c r="D244" s="23"/>
      <c r="E244" s="23"/>
      <c r="F244" s="47"/>
      <c r="G244" s="47"/>
      <c r="H244" s="48"/>
      <c r="I244" s="84"/>
      <c r="J244" s="70"/>
      <c r="K244" s="70"/>
      <c r="L244" s="242">
        <f t="shared" si="75"/>
        <v>0</v>
      </c>
      <c r="M244" s="273"/>
      <c r="N244" s="274"/>
      <c r="O244" s="274"/>
      <c r="P244" s="275">
        <f t="shared" si="76"/>
        <v>0</v>
      </c>
      <c r="Q244" s="274"/>
      <c r="R244" s="274"/>
      <c r="S244" s="274"/>
      <c r="T244" s="275">
        <f t="shared" si="77"/>
        <v>0</v>
      </c>
      <c r="U244" s="274"/>
      <c r="V244" s="274"/>
      <c r="W244" s="274"/>
      <c r="X244" s="284">
        <f t="shared" si="78"/>
        <v>0</v>
      </c>
      <c r="Y244" s="53"/>
      <c r="Z244" s="53"/>
      <c r="AA244" s="53"/>
      <c r="AB244" s="85">
        <f t="shared" si="79"/>
        <v>0</v>
      </c>
      <c r="AC244" s="84"/>
      <c r="AD244" s="53"/>
      <c r="AE244" s="53"/>
      <c r="AF244" s="4">
        <f t="shared" si="80"/>
        <v>0</v>
      </c>
      <c r="AG244" s="53"/>
      <c r="AH244" s="53"/>
      <c r="AI244" s="53"/>
      <c r="AJ244" s="4">
        <f t="shared" si="87"/>
        <v>0</v>
      </c>
      <c r="AK244" s="53"/>
      <c r="AL244" s="53"/>
      <c r="AM244" s="53"/>
      <c r="AN244" s="7">
        <f t="shared" si="88"/>
        <v>0</v>
      </c>
      <c r="AO244" s="53"/>
      <c r="AP244" s="53"/>
      <c r="AQ244" s="53"/>
      <c r="AR244" s="85">
        <f t="shared" si="89"/>
        <v>0</v>
      </c>
      <c r="AS244" s="53"/>
      <c r="AT244" s="53"/>
      <c r="AU244" s="53"/>
      <c r="AV244" s="53"/>
      <c r="AW244" s="85">
        <f t="shared" si="81"/>
        <v>0</v>
      </c>
    </row>
    <row r="245" spans="2:49" ht="16.399999999999999" customHeight="1" outlineLevel="1">
      <c r="B245" s="363"/>
      <c r="C245" s="405"/>
      <c r="D245" s="23"/>
      <c r="E245" s="23"/>
      <c r="F245" s="47"/>
      <c r="G245" s="47"/>
      <c r="H245" s="48"/>
      <c r="I245" s="84"/>
      <c r="J245" s="70"/>
      <c r="K245" s="70"/>
      <c r="L245" s="242">
        <f t="shared" si="75"/>
        <v>0</v>
      </c>
      <c r="M245" s="273"/>
      <c r="N245" s="274"/>
      <c r="O245" s="274"/>
      <c r="P245" s="275">
        <f t="shared" si="76"/>
        <v>0</v>
      </c>
      <c r="Q245" s="274"/>
      <c r="R245" s="274"/>
      <c r="S245" s="274"/>
      <c r="T245" s="275">
        <f t="shared" si="77"/>
        <v>0</v>
      </c>
      <c r="U245" s="274"/>
      <c r="V245" s="274"/>
      <c r="W245" s="274"/>
      <c r="X245" s="284">
        <f t="shared" si="78"/>
        <v>0</v>
      </c>
      <c r="Y245" s="53"/>
      <c r="Z245" s="53"/>
      <c r="AA245" s="53"/>
      <c r="AB245" s="85">
        <f t="shared" si="79"/>
        <v>0</v>
      </c>
      <c r="AC245" s="84"/>
      <c r="AD245" s="53"/>
      <c r="AE245" s="53"/>
      <c r="AF245" s="4">
        <f t="shared" si="80"/>
        <v>0</v>
      </c>
      <c r="AG245" s="53"/>
      <c r="AH245" s="53"/>
      <c r="AI245" s="53"/>
      <c r="AJ245" s="4">
        <f t="shared" si="87"/>
        <v>0</v>
      </c>
      <c r="AK245" s="53"/>
      <c r="AL245" s="53"/>
      <c r="AM245" s="53"/>
      <c r="AN245" s="7">
        <f t="shared" si="88"/>
        <v>0</v>
      </c>
      <c r="AO245" s="53"/>
      <c r="AP245" s="53"/>
      <c r="AQ245" s="53"/>
      <c r="AR245" s="85">
        <f t="shared" si="89"/>
        <v>0</v>
      </c>
      <c r="AS245" s="53"/>
      <c r="AT245" s="53"/>
      <c r="AU245" s="53"/>
      <c r="AV245" s="53"/>
      <c r="AW245" s="85">
        <f t="shared" si="81"/>
        <v>0</v>
      </c>
    </row>
    <row r="246" spans="2:49" ht="16.399999999999999" customHeight="1" outlineLevel="1">
      <c r="B246" s="363"/>
      <c r="C246" s="405"/>
      <c r="D246" s="23"/>
      <c r="E246" s="24"/>
      <c r="F246" s="49"/>
      <c r="G246" s="49"/>
      <c r="H246" s="48"/>
      <c r="I246" s="84"/>
      <c r="J246" s="70"/>
      <c r="K246" s="70"/>
      <c r="L246" s="242">
        <f t="shared" si="75"/>
        <v>0</v>
      </c>
      <c r="M246" s="273"/>
      <c r="N246" s="274"/>
      <c r="O246" s="274"/>
      <c r="P246" s="275">
        <f t="shared" si="76"/>
        <v>0</v>
      </c>
      <c r="Q246" s="274"/>
      <c r="R246" s="274"/>
      <c r="S246" s="274"/>
      <c r="T246" s="275">
        <f t="shared" si="77"/>
        <v>0</v>
      </c>
      <c r="U246" s="274"/>
      <c r="V246" s="274"/>
      <c r="W246" s="274"/>
      <c r="X246" s="284">
        <f t="shared" si="78"/>
        <v>0</v>
      </c>
      <c r="Y246" s="53"/>
      <c r="Z246" s="53"/>
      <c r="AA246" s="53"/>
      <c r="AB246" s="85">
        <f t="shared" si="79"/>
        <v>0</v>
      </c>
      <c r="AC246" s="84"/>
      <c r="AD246" s="53"/>
      <c r="AE246" s="53"/>
      <c r="AF246" s="4">
        <f t="shared" si="80"/>
        <v>0</v>
      </c>
      <c r="AG246" s="53"/>
      <c r="AH246" s="53"/>
      <c r="AI246" s="53"/>
      <c r="AJ246" s="4">
        <f t="shared" si="87"/>
        <v>0</v>
      </c>
      <c r="AK246" s="53"/>
      <c r="AL246" s="53"/>
      <c r="AM246" s="53"/>
      <c r="AN246" s="7">
        <f t="shared" si="88"/>
        <v>0</v>
      </c>
      <c r="AO246" s="53"/>
      <c r="AP246" s="53"/>
      <c r="AQ246" s="53"/>
      <c r="AR246" s="85">
        <f t="shared" si="89"/>
        <v>0</v>
      </c>
      <c r="AS246" s="53"/>
      <c r="AT246" s="53"/>
      <c r="AU246" s="53"/>
      <c r="AV246" s="53"/>
      <c r="AW246" s="85">
        <f t="shared" si="81"/>
        <v>0</v>
      </c>
    </row>
    <row r="247" spans="2:49" ht="16.399999999999999" customHeight="1" outlineLevel="1">
      <c r="B247" s="363"/>
      <c r="C247" s="405"/>
      <c r="D247" s="23"/>
      <c r="E247" s="23"/>
      <c r="F247" s="47"/>
      <c r="G247" s="47"/>
      <c r="H247" s="48"/>
      <c r="I247" s="84"/>
      <c r="J247" s="70"/>
      <c r="K247" s="70"/>
      <c r="L247" s="242">
        <f t="shared" si="75"/>
        <v>0</v>
      </c>
      <c r="M247" s="273"/>
      <c r="N247" s="274"/>
      <c r="O247" s="274"/>
      <c r="P247" s="275">
        <f t="shared" si="76"/>
        <v>0</v>
      </c>
      <c r="Q247" s="274"/>
      <c r="R247" s="274"/>
      <c r="S247" s="274"/>
      <c r="T247" s="275">
        <f t="shared" si="77"/>
        <v>0</v>
      </c>
      <c r="U247" s="274"/>
      <c r="V247" s="274"/>
      <c r="W247" s="274"/>
      <c r="X247" s="284">
        <f t="shared" si="78"/>
        <v>0</v>
      </c>
      <c r="Y247" s="53"/>
      <c r="Z247" s="53"/>
      <c r="AA247" s="53"/>
      <c r="AB247" s="85">
        <f t="shared" si="79"/>
        <v>0</v>
      </c>
      <c r="AC247" s="84"/>
      <c r="AD247" s="53"/>
      <c r="AE247" s="53"/>
      <c r="AF247" s="4">
        <f t="shared" si="80"/>
        <v>0</v>
      </c>
      <c r="AG247" s="53"/>
      <c r="AH247" s="53"/>
      <c r="AI247" s="53"/>
      <c r="AJ247" s="4">
        <f t="shared" si="87"/>
        <v>0</v>
      </c>
      <c r="AK247" s="53"/>
      <c r="AL247" s="53"/>
      <c r="AM247" s="53"/>
      <c r="AN247" s="7">
        <f t="shared" si="88"/>
        <v>0</v>
      </c>
      <c r="AO247" s="53"/>
      <c r="AP247" s="53"/>
      <c r="AQ247" s="53"/>
      <c r="AR247" s="85">
        <f t="shared" si="89"/>
        <v>0</v>
      </c>
      <c r="AS247" s="53"/>
      <c r="AT247" s="53"/>
      <c r="AU247" s="53"/>
      <c r="AV247" s="53"/>
      <c r="AW247" s="85">
        <f t="shared" si="81"/>
        <v>0</v>
      </c>
    </row>
    <row r="248" spans="2:49" ht="16.399999999999999" customHeight="1" outlineLevel="1">
      <c r="B248" s="363"/>
      <c r="C248" s="405"/>
      <c r="D248" s="23"/>
      <c r="E248" s="25"/>
      <c r="F248" s="50"/>
      <c r="G248" s="50"/>
      <c r="H248" s="51"/>
      <c r="I248" s="84"/>
      <c r="J248" s="70"/>
      <c r="K248" s="70"/>
      <c r="L248" s="242">
        <f t="shared" si="75"/>
        <v>0</v>
      </c>
      <c r="M248" s="273"/>
      <c r="N248" s="274"/>
      <c r="O248" s="274"/>
      <c r="P248" s="275">
        <f t="shared" si="76"/>
        <v>0</v>
      </c>
      <c r="Q248" s="274"/>
      <c r="R248" s="274"/>
      <c r="S248" s="274"/>
      <c r="T248" s="275">
        <f t="shared" si="77"/>
        <v>0</v>
      </c>
      <c r="U248" s="274"/>
      <c r="V248" s="274"/>
      <c r="W248" s="274"/>
      <c r="X248" s="284">
        <f t="shared" si="78"/>
        <v>0</v>
      </c>
      <c r="Y248" s="53"/>
      <c r="Z248" s="53"/>
      <c r="AA248" s="53"/>
      <c r="AB248" s="85">
        <f t="shared" si="79"/>
        <v>0</v>
      </c>
      <c r="AC248" s="84"/>
      <c r="AD248" s="53"/>
      <c r="AE248" s="53"/>
      <c r="AF248" s="4">
        <f t="shared" si="80"/>
        <v>0</v>
      </c>
      <c r="AG248" s="53"/>
      <c r="AH248" s="53"/>
      <c r="AI248" s="53"/>
      <c r="AJ248" s="4">
        <f t="shared" si="87"/>
        <v>0</v>
      </c>
      <c r="AK248" s="53"/>
      <c r="AL248" s="53"/>
      <c r="AM248" s="53"/>
      <c r="AN248" s="7">
        <f t="shared" si="88"/>
        <v>0</v>
      </c>
      <c r="AO248" s="53"/>
      <c r="AP248" s="53"/>
      <c r="AQ248" s="53"/>
      <c r="AR248" s="85">
        <f t="shared" si="89"/>
        <v>0</v>
      </c>
      <c r="AS248" s="53"/>
      <c r="AT248" s="53"/>
      <c r="AU248" s="53"/>
      <c r="AV248" s="53"/>
      <c r="AW248" s="85">
        <f t="shared" si="81"/>
        <v>0</v>
      </c>
    </row>
    <row r="249" spans="2:49" ht="16.399999999999999" customHeight="1" outlineLevel="1">
      <c r="B249" s="363"/>
      <c r="C249" s="405"/>
      <c r="D249" s="23"/>
      <c r="E249" s="24"/>
      <c r="F249" s="49"/>
      <c r="G249" s="49"/>
      <c r="H249" s="48"/>
      <c r="I249" s="84"/>
      <c r="J249" s="70"/>
      <c r="K249" s="70"/>
      <c r="L249" s="242">
        <f t="shared" si="75"/>
        <v>0</v>
      </c>
      <c r="M249" s="273"/>
      <c r="N249" s="274"/>
      <c r="O249" s="274"/>
      <c r="P249" s="275">
        <f t="shared" si="76"/>
        <v>0</v>
      </c>
      <c r="Q249" s="274"/>
      <c r="R249" s="274"/>
      <c r="S249" s="274"/>
      <c r="T249" s="275">
        <f t="shared" si="77"/>
        <v>0</v>
      </c>
      <c r="U249" s="274"/>
      <c r="V249" s="274"/>
      <c r="W249" s="274"/>
      <c r="X249" s="284">
        <f t="shared" si="78"/>
        <v>0</v>
      </c>
      <c r="Y249" s="53"/>
      <c r="Z249" s="53"/>
      <c r="AA249" s="53"/>
      <c r="AB249" s="85">
        <f t="shared" si="79"/>
        <v>0</v>
      </c>
      <c r="AC249" s="84"/>
      <c r="AD249" s="53"/>
      <c r="AE249" s="53"/>
      <c r="AF249" s="4">
        <f t="shared" si="80"/>
        <v>0</v>
      </c>
      <c r="AG249" s="53"/>
      <c r="AH249" s="53"/>
      <c r="AI249" s="53"/>
      <c r="AJ249" s="4">
        <f t="shared" si="87"/>
        <v>0</v>
      </c>
      <c r="AK249" s="53"/>
      <c r="AL249" s="53"/>
      <c r="AM249" s="53"/>
      <c r="AN249" s="7">
        <f t="shared" si="88"/>
        <v>0</v>
      </c>
      <c r="AO249" s="53"/>
      <c r="AP249" s="53"/>
      <c r="AQ249" s="53"/>
      <c r="AR249" s="85">
        <f t="shared" si="89"/>
        <v>0</v>
      </c>
      <c r="AS249" s="53"/>
      <c r="AT249" s="53"/>
      <c r="AU249" s="53"/>
      <c r="AV249" s="53"/>
      <c r="AW249" s="85">
        <f t="shared" si="81"/>
        <v>0</v>
      </c>
    </row>
    <row r="250" spans="2:49" ht="16.399999999999999" customHeight="1" outlineLevel="1">
      <c r="B250" s="363"/>
      <c r="C250" s="405"/>
      <c r="D250" s="23"/>
      <c r="E250" s="43"/>
      <c r="F250" s="47"/>
      <c r="G250" s="47"/>
      <c r="H250" s="95"/>
      <c r="I250" s="84"/>
      <c r="J250" s="70"/>
      <c r="K250" s="70"/>
      <c r="L250" s="242">
        <f t="shared" si="75"/>
        <v>0</v>
      </c>
      <c r="M250" s="273"/>
      <c r="N250" s="274"/>
      <c r="O250" s="274"/>
      <c r="P250" s="275">
        <f t="shared" si="76"/>
        <v>0</v>
      </c>
      <c r="Q250" s="274"/>
      <c r="R250" s="274"/>
      <c r="S250" s="274"/>
      <c r="T250" s="275">
        <f t="shared" si="77"/>
        <v>0</v>
      </c>
      <c r="U250" s="274"/>
      <c r="V250" s="274"/>
      <c r="W250" s="274"/>
      <c r="X250" s="284">
        <f t="shared" si="78"/>
        <v>0</v>
      </c>
      <c r="Y250" s="53"/>
      <c r="Z250" s="53"/>
      <c r="AA250" s="53"/>
      <c r="AB250" s="85">
        <f t="shared" si="79"/>
        <v>0</v>
      </c>
      <c r="AC250" s="84"/>
      <c r="AD250" s="53"/>
      <c r="AE250" s="53"/>
      <c r="AF250" s="4">
        <f t="shared" si="80"/>
        <v>0</v>
      </c>
      <c r="AG250" s="53"/>
      <c r="AH250" s="53"/>
      <c r="AI250" s="53"/>
      <c r="AJ250" s="4">
        <f t="shared" si="87"/>
        <v>0</v>
      </c>
      <c r="AK250" s="53"/>
      <c r="AL250" s="53"/>
      <c r="AM250" s="53"/>
      <c r="AN250" s="7">
        <f t="shared" si="88"/>
        <v>0</v>
      </c>
      <c r="AO250" s="53"/>
      <c r="AP250" s="53"/>
      <c r="AQ250" s="53"/>
      <c r="AR250" s="85">
        <f t="shared" si="89"/>
        <v>0</v>
      </c>
      <c r="AS250" s="53"/>
      <c r="AT250" s="53"/>
      <c r="AU250" s="53"/>
      <c r="AV250" s="53"/>
      <c r="AW250" s="85">
        <f t="shared" si="81"/>
        <v>0</v>
      </c>
    </row>
    <row r="251" spans="2:49" ht="25.4" customHeight="1" thickBot="1">
      <c r="B251" s="364"/>
      <c r="C251" s="406"/>
      <c r="D251" s="195" t="s">
        <v>159</v>
      </c>
      <c r="E251" s="97"/>
      <c r="F251" s="97"/>
      <c r="G251" s="97"/>
      <c r="H251" s="98"/>
      <c r="I251" s="198"/>
      <c r="J251" s="199"/>
      <c r="K251" s="200"/>
      <c r="L251" s="240">
        <f>SUM(L202:L250)</f>
        <v>0</v>
      </c>
      <c r="M251" s="279">
        <f>SUM(M202:M250)</f>
        <v>0</v>
      </c>
      <c r="N251" s="279">
        <f>SUM(N202:N250)</f>
        <v>0</v>
      </c>
      <c r="O251" s="279">
        <f>SUM(O202:O250)</f>
        <v>0</v>
      </c>
      <c r="P251" s="280">
        <f t="shared" ref="P251" si="90">M251+N251+O251</f>
        <v>0</v>
      </c>
      <c r="Q251" s="279">
        <f>SUM(Q202:Q250)</f>
        <v>0</v>
      </c>
      <c r="R251" s="279">
        <f>SUM(R202:R250)</f>
        <v>0</v>
      </c>
      <c r="S251" s="279">
        <f>SUM(S202:S250)</f>
        <v>0</v>
      </c>
      <c r="T251" s="280">
        <f t="shared" ref="T251" si="91">Q251+R251+S251</f>
        <v>0</v>
      </c>
      <c r="U251" s="279">
        <f>SUM(U202:U250)</f>
        <v>0</v>
      </c>
      <c r="V251" s="279">
        <f>SUM(V202:V250)</f>
        <v>0</v>
      </c>
      <c r="W251" s="279">
        <f>SUM(W202:W250)</f>
        <v>0</v>
      </c>
      <c r="X251" s="286">
        <f t="shared" ref="X251" si="92">U251+V251+W251</f>
        <v>0</v>
      </c>
      <c r="Y251" s="196">
        <f>SUM(Y202:Y250)</f>
        <v>0</v>
      </c>
      <c r="Z251" s="196">
        <f>SUM(Z202:Z250)</f>
        <v>0</v>
      </c>
      <c r="AA251" s="196">
        <f>SUM(AA202:AA250)</f>
        <v>0</v>
      </c>
      <c r="AB251" s="204">
        <f t="shared" ref="AB251" si="93">Y251+Z251+AA251</f>
        <v>0</v>
      </c>
      <c r="AC251" s="196">
        <f>SUM(AC202:AC250)</f>
        <v>0</v>
      </c>
      <c r="AD251" s="196">
        <f>SUM(AD202:AD250)</f>
        <v>0</v>
      </c>
      <c r="AE251" s="196">
        <f>SUM(AE202:AE250)</f>
        <v>0</v>
      </c>
      <c r="AF251" s="202">
        <f t="shared" si="80"/>
        <v>0</v>
      </c>
      <c r="AG251" s="196">
        <f>SUM(AG202:AG250)</f>
        <v>0</v>
      </c>
      <c r="AH251" s="196">
        <f>SUM(AH202:AH250)</f>
        <v>0</v>
      </c>
      <c r="AI251" s="196">
        <f>SUM(AI202:AI250)</f>
        <v>0</v>
      </c>
      <c r="AJ251" s="202">
        <f t="shared" si="87"/>
        <v>0</v>
      </c>
      <c r="AK251" s="196">
        <f>SUM(AK202:AK250)</f>
        <v>0</v>
      </c>
      <c r="AL251" s="196">
        <f>SUM(AL202:AL250)</f>
        <v>0</v>
      </c>
      <c r="AM251" s="196">
        <f>SUM(AM202:AM250)</f>
        <v>0</v>
      </c>
      <c r="AN251" s="203">
        <f t="shared" si="88"/>
        <v>0</v>
      </c>
      <c r="AO251" s="196">
        <f>SUM(AO202:AO250)</f>
        <v>0</v>
      </c>
      <c r="AP251" s="196">
        <f>SUM(AP202:AP250)</f>
        <v>0</v>
      </c>
      <c r="AQ251" s="196">
        <f>SUM(AQ202:AQ250)</f>
        <v>0</v>
      </c>
      <c r="AR251" s="204">
        <f t="shared" si="89"/>
        <v>0</v>
      </c>
      <c r="AS251" s="196">
        <f>SUM(AS202:AS250)</f>
        <v>0</v>
      </c>
      <c r="AT251" s="196">
        <f>SUM(AT202:AT250)</f>
        <v>0</v>
      </c>
      <c r="AU251" s="196">
        <f>SUM(AU202:AU250)</f>
        <v>0</v>
      </c>
      <c r="AV251" s="196">
        <f>SUM(AV202:AV250)</f>
        <v>0</v>
      </c>
      <c r="AW251" s="204">
        <f>AS251+AT251+AU251+AV251</f>
        <v>0</v>
      </c>
    </row>
    <row r="252" spans="2:49" ht="16.399999999999999" hidden="1" customHeight="1" outlineLevel="1">
      <c r="B252" s="362" t="s">
        <v>163</v>
      </c>
      <c r="C252" s="369" t="s">
        <v>1</v>
      </c>
      <c r="D252" s="92" t="s">
        <v>150</v>
      </c>
      <c r="E252" s="92"/>
      <c r="F252" s="93"/>
      <c r="G252" s="93"/>
      <c r="H252" s="190" t="s">
        <v>149</v>
      </c>
      <c r="I252" s="180"/>
      <c r="J252" s="194"/>
      <c r="K252" s="194"/>
      <c r="L252" s="237">
        <f t="shared" ref="L252:L301" si="94">I252*J252*K252</f>
        <v>0</v>
      </c>
      <c r="M252" s="267"/>
      <c r="N252" s="268"/>
      <c r="O252" s="268"/>
      <c r="P252" s="269">
        <f>M252+N252+O252</f>
        <v>0</v>
      </c>
      <c r="Q252" s="268"/>
      <c r="R252" s="268"/>
      <c r="S252" s="268"/>
      <c r="T252" s="269">
        <f t="shared" ref="T252:T301" si="95">Q252+R252+S252</f>
        <v>0</v>
      </c>
      <c r="U252" s="268"/>
      <c r="V252" s="268"/>
      <c r="W252" s="268"/>
      <c r="X252" s="287">
        <f t="shared" ref="X252:X301" si="96">U252+V252+W252</f>
        <v>0</v>
      </c>
      <c r="Y252" s="181"/>
      <c r="Z252" s="181"/>
      <c r="AA252" s="181"/>
      <c r="AB252" s="184">
        <f t="shared" ref="AB252:AB301" si="97">Y252+Z252+AA252</f>
        <v>0</v>
      </c>
      <c r="AC252" s="180"/>
      <c r="AD252" s="181"/>
      <c r="AE252" s="181"/>
      <c r="AF252" s="182">
        <f>AC252+AD252+AE252</f>
        <v>0</v>
      </c>
      <c r="AG252" s="181"/>
      <c r="AH252" s="181"/>
      <c r="AI252" s="181"/>
      <c r="AJ252" s="182">
        <f t="shared" ref="AJ252:AJ277" si="98">AG252+AH252+AI252</f>
        <v>0</v>
      </c>
      <c r="AK252" s="181"/>
      <c r="AL252" s="181"/>
      <c r="AM252" s="181"/>
      <c r="AN252" s="183">
        <f t="shared" ref="AN252:AN277" si="99">AK252+AL252+AM252</f>
        <v>0</v>
      </c>
      <c r="AO252" s="181"/>
      <c r="AP252" s="181"/>
      <c r="AQ252" s="181"/>
      <c r="AR252" s="184">
        <f t="shared" ref="AR252:AR277" si="100">AO252+AP252+AQ252</f>
        <v>0</v>
      </c>
      <c r="AS252" s="181"/>
      <c r="AT252" s="181"/>
      <c r="AU252" s="181"/>
      <c r="AV252" s="181"/>
      <c r="AW252" s="184">
        <f t="shared" ref="AW252:AW301" si="101">AS252+AT252+AU252+AV252</f>
        <v>0</v>
      </c>
    </row>
    <row r="253" spans="2:49" ht="16.399999999999999" hidden="1" customHeight="1" outlineLevel="1">
      <c r="B253" s="363"/>
      <c r="C253" s="370"/>
      <c r="D253" s="23" t="s">
        <v>150</v>
      </c>
      <c r="E253" s="23"/>
      <c r="F253" s="47"/>
      <c r="G253" s="47"/>
      <c r="H253" s="95" t="s">
        <v>149</v>
      </c>
      <c r="I253" s="84"/>
      <c r="J253" s="70"/>
      <c r="K253" s="70"/>
      <c r="L253" s="238">
        <f t="shared" si="94"/>
        <v>0</v>
      </c>
      <c r="M253" s="273"/>
      <c r="N253" s="274"/>
      <c r="O253" s="274"/>
      <c r="P253" s="275"/>
      <c r="Q253" s="274"/>
      <c r="R253" s="274"/>
      <c r="S253" s="274"/>
      <c r="T253" s="275">
        <f t="shared" si="95"/>
        <v>0</v>
      </c>
      <c r="U253" s="274"/>
      <c r="V253" s="274"/>
      <c r="W253" s="274"/>
      <c r="X253" s="284">
        <f t="shared" si="96"/>
        <v>0</v>
      </c>
      <c r="Y253" s="53"/>
      <c r="Z253" s="53"/>
      <c r="AA253" s="53"/>
      <c r="AB253" s="85">
        <f t="shared" si="97"/>
        <v>0</v>
      </c>
      <c r="AC253" s="84"/>
      <c r="AD253" s="53"/>
      <c r="AE253" s="53"/>
      <c r="AF253" s="4"/>
      <c r="AG253" s="53"/>
      <c r="AH253" s="53"/>
      <c r="AI253" s="53"/>
      <c r="AJ253" s="4">
        <f t="shared" si="98"/>
        <v>0</v>
      </c>
      <c r="AK253" s="53"/>
      <c r="AL253" s="53"/>
      <c r="AM253" s="53"/>
      <c r="AN253" s="7">
        <f t="shared" si="99"/>
        <v>0</v>
      </c>
      <c r="AO253" s="53"/>
      <c r="AP253" s="53"/>
      <c r="AQ253" s="53"/>
      <c r="AR253" s="85">
        <f t="shared" si="100"/>
        <v>0</v>
      </c>
      <c r="AS253" s="53"/>
      <c r="AT253" s="53"/>
      <c r="AU253" s="53"/>
      <c r="AV253" s="53"/>
      <c r="AW253" s="85">
        <f t="shared" si="101"/>
        <v>0</v>
      </c>
    </row>
    <row r="254" spans="2:49" ht="16.399999999999999" hidden="1" customHeight="1" outlineLevel="1">
      <c r="B254" s="363"/>
      <c r="C254" s="370"/>
      <c r="D254" s="23" t="s">
        <v>150</v>
      </c>
      <c r="E254" s="23"/>
      <c r="F254" s="47"/>
      <c r="G254" s="47"/>
      <c r="H254" s="95" t="s">
        <v>151</v>
      </c>
      <c r="I254" s="84"/>
      <c r="J254" s="70"/>
      <c r="K254" s="70"/>
      <c r="L254" s="238">
        <f t="shared" si="94"/>
        <v>0</v>
      </c>
      <c r="M254" s="273"/>
      <c r="N254" s="274"/>
      <c r="O254" s="274"/>
      <c r="P254" s="275">
        <f t="shared" ref="P254:P301" si="102">M254+N254+O254</f>
        <v>0</v>
      </c>
      <c r="Q254" s="274"/>
      <c r="R254" s="274"/>
      <c r="S254" s="274"/>
      <c r="T254" s="275">
        <f t="shared" si="95"/>
        <v>0</v>
      </c>
      <c r="U254" s="274"/>
      <c r="V254" s="274"/>
      <c r="W254" s="274"/>
      <c r="X254" s="284">
        <f t="shared" si="96"/>
        <v>0</v>
      </c>
      <c r="Y254" s="53"/>
      <c r="Z254" s="53"/>
      <c r="AA254" s="53"/>
      <c r="AB254" s="85">
        <f t="shared" si="97"/>
        <v>0</v>
      </c>
      <c r="AC254" s="84"/>
      <c r="AD254" s="53"/>
      <c r="AE254" s="53"/>
      <c r="AF254" s="4">
        <f t="shared" ref="AF254:AF302" si="103">AC254+AD254+AE254</f>
        <v>0</v>
      </c>
      <c r="AG254" s="53"/>
      <c r="AH254" s="53"/>
      <c r="AI254" s="53"/>
      <c r="AJ254" s="4">
        <f t="shared" si="98"/>
        <v>0</v>
      </c>
      <c r="AK254" s="53"/>
      <c r="AL254" s="53"/>
      <c r="AM254" s="53"/>
      <c r="AN254" s="7">
        <f t="shared" si="99"/>
        <v>0</v>
      </c>
      <c r="AO254" s="53"/>
      <c r="AP254" s="53"/>
      <c r="AQ254" s="53"/>
      <c r="AR254" s="85">
        <f t="shared" si="100"/>
        <v>0</v>
      </c>
      <c r="AS254" s="53"/>
      <c r="AT254" s="53"/>
      <c r="AU254" s="53"/>
      <c r="AV254" s="53"/>
      <c r="AW254" s="85">
        <f t="shared" si="101"/>
        <v>0</v>
      </c>
    </row>
    <row r="255" spans="2:49" ht="16.399999999999999" hidden="1" customHeight="1" outlineLevel="1">
      <c r="B255" s="363"/>
      <c r="C255" s="370"/>
      <c r="D255" s="23" t="s">
        <v>150</v>
      </c>
      <c r="E255" s="23"/>
      <c r="F255" s="47"/>
      <c r="G255" s="47"/>
      <c r="H255" s="95" t="s">
        <v>152</v>
      </c>
      <c r="I255" s="84"/>
      <c r="J255" s="70"/>
      <c r="K255" s="70"/>
      <c r="L255" s="238">
        <f t="shared" si="94"/>
        <v>0</v>
      </c>
      <c r="M255" s="273"/>
      <c r="N255" s="274"/>
      <c r="O255" s="274"/>
      <c r="P255" s="275">
        <f t="shared" si="102"/>
        <v>0</v>
      </c>
      <c r="Q255" s="274"/>
      <c r="R255" s="274"/>
      <c r="S255" s="274"/>
      <c r="T255" s="275">
        <f t="shared" si="95"/>
        <v>0</v>
      </c>
      <c r="U255" s="274"/>
      <c r="V255" s="274"/>
      <c r="W255" s="274"/>
      <c r="X255" s="284">
        <f t="shared" si="96"/>
        <v>0</v>
      </c>
      <c r="Y255" s="53"/>
      <c r="Z255" s="53"/>
      <c r="AA255" s="53"/>
      <c r="AB255" s="85">
        <f t="shared" si="97"/>
        <v>0</v>
      </c>
      <c r="AC255" s="84"/>
      <c r="AD255" s="53"/>
      <c r="AE255" s="53"/>
      <c r="AF255" s="4">
        <f t="shared" si="103"/>
        <v>0</v>
      </c>
      <c r="AG255" s="53"/>
      <c r="AH255" s="53"/>
      <c r="AI255" s="53"/>
      <c r="AJ255" s="4">
        <f t="shared" si="98"/>
        <v>0</v>
      </c>
      <c r="AK255" s="53"/>
      <c r="AL255" s="53"/>
      <c r="AM255" s="53"/>
      <c r="AN255" s="7">
        <f t="shared" si="99"/>
        <v>0</v>
      </c>
      <c r="AO255" s="53"/>
      <c r="AP255" s="53"/>
      <c r="AQ255" s="53"/>
      <c r="AR255" s="85">
        <f t="shared" si="100"/>
        <v>0</v>
      </c>
      <c r="AS255" s="53"/>
      <c r="AT255" s="53"/>
      <c r="AU255" s="53"/>
      <c r="AV255" s="53"/>
      <c r="AW255" s="85">
        <f t="shared" si="101"/>
        <v>0</v>
      </c>
    </row>
    <row r="256" spans="2:49" ht="16.399999999999999" hidden="1" customHeight="1" outlineLevel="1">
      <c r="B256" s="363"/>
      <c r="C256" s="370"/>
      <c r="D256" s="23" t="s">
        <v>150</v>
      </c>
      <c r="E256" s="24"/>
      <c r="F256" s="49"/>
      <c r="G256" s="49"/>
      <c r="H256" s="95" t="s">
        <v>153</v>
      </c>
      <c r="I256" s="84"/>
      <c r="J256" s="70"/>
      <c r="K256" s="70"/>
      <c r="L256" s="238">
        <f t="shared" si="94"/>
        <v>0</v>
      </c>
      <c r="M256" s="273"/>
      <c r="N256" s="274"/>
      <c r="O256" s="274"/>
      <c r="P256" s="275">
        <f t="shared" si="102"/>
        <v>0</v>
      </c>
      <c r="Q256" s="274"/>
      <c r="R256" s="274"/>
      <c r="S256" s="274"/>
      <c r="T256" s="275">
        <f t="shared" si="95"/>
        <v>0</v>
      </c>
      <c r="U256" s="274"/>
      <c r="V256" s="274"/>
      <c r="W256" s="274"/>
      <c r="X256" s="284">
        <f t="shared" si="96"/>
        <v>0</v>
      </c>
      <c r="Y256" s="53"/>
      <c r="Z256" s="53"/>
      <c r="AA256" s="53"/>
      <c r="AB256" s="85">
        <f t="shared" si="97"/>
        <v>0</v>
      </c>
      <c r="AC256" s="84"/>
      <c r="AD256" s="53"/>
      <c r="AE256" s="53"/>
      <c r="AF256" s="4">
        <f t="shared" si="103"/>
        <v>0</v>
      </c>
      <c r="AG256" s="53"/>
      <c r="AH256" s="53"/>
      <c r="AI256" s="53"/>
      <c r="AJ256" s="4">
        <f t="shared" si="98"/>
        <v>0</v>
      </c>
      <c r="AK256" s="53"/>
      <c r="AL256" s="53"/>
      <c r="AM256" s="53"/>
      <c r="AN256" s="7">
        <f t="shared" si="99"/>
        <v>0</v>
      </c>
      <c r="AO256" s="53"/>
      <c r="AP256" s="53"/>
      <c r="AQ256" s="53"/>
      <c r="AR256" s="85">
        <f t="shared" si="100"/>
        <v>0</v>
      </c>
      <c r="AS256" s="53"/>
      <c r="AT256" s="53"/>
      <c r="AU256" s="53"/>
      <c r="AV256" s="53"/>
      <c r="AW256" s="85">
        <f t="shared" si="101"/>
        <v>0</v>
      </c>
    </row>
    <row r="257" spans="2:49" ht="16.399999999999999" hidden="1" customHeight="1" outlineLevel="1">
      <c r="B257" s="363"/>
      <c r="C257" s="370"/>
      <c r="D257" s="23" t="s">
        <v>150</v>
      </c>
      <c r="E257" s="23"/>
      <c r="F257" s="47"/>
      <c r="G257" s="47"/>
      <c r="H257" s="95" t="s">
        <v>154</v>
      </c>
      <c r="I257" s="84"/>
      <c r="J257" s="70"/>
      <c r="K257" s="70"/>
      <c r="L257" s="238">
        <f t="shared" si="94"/>
        <v>0</v>
      </c>
      <c r="M257" s="273"/>
      <c r="N257" s="274"/>
      <c r="O257" s="274"/>
      <c r="P257" s="275">
        <f t="shared" si="102"/>
        <v>0</v>
      </c>
      <c r="Q257" s="274"/>
      <c r="R257" s="274"/>
      <c r="S257" s="274"/>
      <c r="T257" s="275">
        <f t="shared" si="95"/>
        <v>0</v>
      </c>
      <c r="U257" s="274"/>
      <c r="V257" s="274"/>
      <c r="W257" s="274"/>
      <c r="X257" s="284">
        <f t="shared" si="96"/>
        <v>0</v>
      </c>
      <c r="Y257" s="53"/>
      <c r="Z257" s="53"/>
      <c r="AA257" s="53"/>
      <c r="AB257" s="85">
        <f t="shared" si="97"/>
        <v>0</v>
      </c>
      <c r="AC257" s="84"/>
      <c r="AD257" s="53"/>
      <c r="AE257" s="53"/>
      <c r="AF257" s="4">
        <f t="shared" si="103"/>
        <v>0</v>
      </c>
      <c r="AG257" s="53"/>
      <c r="AH257" s="53"/>
      <c r="AI257" s="53"/>
      <c r="AJ257" s="4">
        <f t="shared" si="98"/>
        <v>0</v>
      </c>
      <c r="AK257" s="53"/>
      <c r="AL257" s="53"/>
      <c r="AM257" s="53"/>
      <c r="AN257" s="7">
        <f t="shared" si="99"/>
        <v>0</v>
      </c>
      <c r="AO257" s="53"/>
      <c r="AP257" s="53"/>
      <c r="AQ257" s="53"/>
      <c r="AR257" s="85">
        <f t="shared" si="100"/>
        <v>0</v>
      </c>
      <c r="AS257" s="53"/>
      <c r="AT257" s="53"/>
      <c r="AU257" s="53"/>
      <c r="AV257" s="53"/>
      <c r="AW257" s="85">
        <f t="shared" si="101"/>
        <v>0</v>
      </c>
    </row>
    <row r="258" spans="2:49" ht="16.399999999999999" hidden="1" customHeight="1" outlineLevel="1">
      <c r="B258" s="363"/>
      <c r="C258" s="370"/>
      <c r="D258" s="23" t="s">
        <v>155</v>
      </c>
      <c r="E258" s="25"/>
      <c r="F258" s="50"/>
      <c r="G258" s="50"/>
      <c r="H258" s="96"/>
      <c r="I258" s="84"/>
      <c r="J258" s="70"/>
      <c r="K258" s="70"/>
      <c r="L258" s="238">
        <f t="shared" si="94"/>
        <v>0</v>
      </c>
      <c r="M258" s="273"/>
      <c r="N258" s="274"/>
      <c r="O258" s="274"/>
      <c r="P258" s="275">
        <f t="shared" si="102"/>
        <v>0</v>
      </c>
      <c r="Q258" s="274"/>
      <c r="R258" s="274"/>
      <c r="S258" s="274"/>
      <c r="T258" s="275">
        <f t="shared" si="95"/>
        <v>0</v>
      </c>
      <c r="U258" s="274"/>
      <c r="V258" s="274"/>
      <c r="W258" s="274"/>
      <c r="X258" s="284">
        <f t="shared" si="96"/>
        <v>0</v>
      </c>
      <c r="Y258" s="53"/>
      <c r="Z258" s="53"/>
      <c r="AA258" s="53"/>
      <c r="AB258" s="85">
        <f t="shared" si="97"/>
        <v>0</v>
      </c>
      <c r="AC258" s="84"/>
      <c r="AD258" s="53"/>
      <c r="AE258" s="53"/>
      <c r="AF258" s="4">
        <f t="shared" si="103"/>
        <v>0</v>
      </c>
      <c r="AG258" s="53"/>
      <c r="AH258" s="53"/>
      <c r="AI258" s="53"/>
      <c r="AJ258" s="4">
        <f t="shared" si="98"/>
        <v>0</v>
      </c>
      <c r="AK258" s="53"/>
      <c r="AL258" s="53"/>
      <c r="AM258" s="53"/>
      <c r="AN258" s="7">
        <f t="shared" si="99"/>
        <v>0</v>
      </c>
      <c r="AO258" s="53"/>
      <c r="AP258" s="53"/>
      <c r="AQ258" s="53"/>
      <c r="AR258" s="85">
        <f t="shared" si="100"/>
        <v>0</v>
      </c>
      <c r="AS258" s="53"/>
      <c r="AT258" s="53"/>
      <c r="AU258" s="53"/>
      <c r="AV258" s="53"/>
      <c r="AW258" s="85">
        <f t="shared" si="101"/>
        <v>0</v>
      </c>
    </row>
    <row r="259" spans="2:49" ht="16.399999999999999" hidden="1" customHeight="1" outlineLevel="1">
      <c r="B259" s="363"/>
      <c r="C259" s="370"/>
      <c r="D259" s="23" t="s">
        <v>156</v>
      </c>
      <c r="E259" s="24"/>
      <c r="F259" s="49"/>
      <c r="G259" s="49"/>
      <c r="H259" s="95"/>
      <c r="I259" s="84"/>
      <c r="J259" s="70"/>
      <c r="K259" s="70"/>
      <c r="L259" s="238">
        <f t="shared" si="94"/>
        <v>0</v>
      </c>
      <c r="M259" s="273"/>
      <c r="N259" s="274"/>
      <c r="O259" s="274"/>
      <c r="P259" s="275">
        <f t="shared" si="102"/>
        <v>0</v>
      </c>
      <c r="Q259" s="274"/>
      <c r="R259" s="274"/>
      <c r="S259" s="274"/>
      <c r="T259" s="275">
        <f t="shared" si="95"/>
        <v>0</v>
      </c>
      <c r="U259" s="274"/>
      <c r="V259" s="274"/>
      <c r="W259" s="274"/>
      <c r="X259" s="284">
        <f t="shared" si="96"/>
        <v>0</v>
      </c>
      <c r="Y259" s="53"/>
      <c r="Z259" s="53"/>
      <c r="AA259" s="53"/>
      <c r="AB259" s="85">
        <f t="shared" si="97"/>
        <v>0</v>
      </c>
      <c r="AC259" s="84"/>
      <c r="AD259" s="53"/>
      <c r="AE259" s="53"/>
      <c r="AF259" s="4">
        <f t="shared" si="103"/>
        <v>0</v>
      </c>
      <c r="AG259" s="53"/>
      <c r="AH259" s="53"/>
      <c r="AI259" s="53"/>
      <c r="AJ259" s="4">
        <f t="shared" si="98"/>
        <v>0</v>
      </c>
      <c r="AK259" s="53"/>
      <c r="AL259" s="53"/>
      <c r="AM259" s="53"/>
      <c r="AN259" s="7">
        <f t="shared" si="99"/>
        <v>0</v>
      </c>
      <c r="AO259" s="53"/>
      <c r="AP259" s="53"/>
      <c r="AQ259" s="53"/>
      <c r="AR259" s="85">
        <f t="shared" si="100"/>
        <v>0</v>
      </c>
      <c r="AS259" s="53"/>
      <c r="AT259" s="53"/>
      <c r="AU259" s="53"/>
      <c r="AV259" s="53"/>
      <c r="AW259" s="85">
        <f t="shared" si="101"/>
        <v>0</v>
      </c>
    </row>
    <row r="260" spans="2:49" ht="16.399999999999999" hidden="1" customHeight="1" outlineLevel="1">
      <c r="B260" s="363"/>
      <c r="C260" s="370"/>
      <c r="D260" s="23" t="s">
        <v>148</v>
      </c>
      <c r="E260" s="23"/>
      <c r="F260" s="47"/>
      <c r="G260" s="47"/>
      <c r="H260" s="48"/>
      <c r="I260" s="84"/>
      <c r="J260" s="70"/>
      <c r="K260" s="70"/>
      <c r="L260" s="238">
        <f t="shared" si="94"/>
        <v>0</v>
      </c>
      <c r="M260" s="273"/>
      <c r="N260" s="274"/>
      <c r="O260" s="274"/>
      <c r="P260" s="275">
        <f t="shared" si="102"/>
        <v>0</v>
      </c>
      <c r="Q260" s="274"/>
      <c r="R260" s="274"/>
      <c r="S260" s="274"/>
      <c r="T260" s="275">
        <f t="shared" si="95"/>
        <v>0</v>
      </c>
      <c r="U260" s="274"/>
      <c r="V260" s="274"/>
      <c r="W260" s="274"/>
      <c r="X260" s="284">
        <f t="shared" si="96"/>
        <v>0</v>
      </c>
      <c r="Y260" s="53"/>
      <c r="Z260" s="53"/>
      <c r="AA260" s="53"/>
      <c r="AB260" s="85">
        <f t="shared" si="97"/>
        <v>0</v>
      </c>
      <c r="AC260" s="84"/>
      <c r="AD260" s="53"/>
      <c r="AE260" s="53"/>
      <c r="AF260" s="4">
        <f t="shared" si="103"/>
        <v>0</v>
      </c>
      <c r="AG260" s="53"/>
      <c r="AH260" s="53"/>
      <c r="AI260" s="53"/>
      <c r="AJ260" s="4">
        <f t="shared" si="98"/>
        <v>0</v>
      </c>
      <c r="AK260" s="53"/>
      <c r="AL260" s="53"/>
      <c r="AM260" s="53"/>
      <c r="AN260" s="7">
        <f t="shared" si="99"/>
        <v>0</v>
      </c>
      <c r="AO260" s="53"/>
      <c r="AP260" s="53"/>
      <c r="AQ260" s="53"/>
      <c r="AR260" s="85">
        <f t="shared" si="100"/>
        <v>0</v>
      </c>
      <c r="AS260" s="53"/>
      <c r="AT260" s="53"/>
      <c r="AU260" s="53"/>
      <c r="AV260" s="53"/>
      <c r="AW260" s="85">
        <f t="shared" si="101"/>
        <v>0</v>
      </c>
    </row>
    <row r="261" spans="2:49" ht="16.399999999999999" hidden="1" customHeight="1" outlineLevel="1">
      <c r="B261" s="363"/>
      <c r="C261" s="370"/>
      <c r="D261" s="23" t="s">
        <v>157</v>
      </c>
      <c r="E261" s="23"/>
      <c r="F261" s="47"/>
      <c r="G261" s="47"/>
      <c r="H261" s="48"/>
      <c r="I261" s="84"/>
      <c r="J261" s="70"/>
      <c r="K261" s="70"/>
      <c r="L261" s="238">
        <f t="shared" si="94"/>
        <v>0</v>
      </c>
      <c r="M261" s="273"/>
      <c r="N261" s="274"/>
      <c r="O261" s="274"/>
      <c r="P261" s="275">
        <f t="shared" si="102"/>
        <v>0</v>
      </c>
      <c r="Q261" s="274"/>
      <c r="R261" s="274"/>
      <c r="S261" s="274"/>
      <c r="T261" s="275">
        <f t="shared" si="95"/>
        <v>0</v>
      </c>
      <c r="U261" s="274"/>
      <c r="V261" s="274"/>
      <c r="W261" s="274"/>
      <c r="X261" s="284">
        <f t="shared" si="96"/>
        <v>0</v>
      </c>
      <c r="Y261" s="53"/>
      <c r="Z261" s="53"/>
      <c r="AA261" s="53"/>
      <c r="AB261" s="85">
        <f t="shared" si="97"/>
        <v>0</v>
      </c>
      <c r="AC261" s="84"/>
      <c r="AD261" s="53"/>
      <c r="AE261" s="53"/>
      <c r="AF261" s="4">
        <f t="shared" si="103"/>
        <v>0</v>
      </c>
      <c r="AG261" s="53"/>
      <c r="AH261" s="53"/>
      <c r="AI261" s="53"/>
      <c r="AJ261" s="4">
        <f t="shared" si="98"/>
        <v>0</v>
      </c>
      <c r="AK261" s="53"/>
      <c r="AL261" s="53"/>
      <c r="AM261" s="53"/>
      <c r="AN261" s="7">
        <f t="shared" si="99"/>
        <v>0</v>
      </c>
      <c r="AO261" s="53"/>
      <c r="AP261" s="53"/>
      <c r="AQ261" s="53"/>
      <c r="AR261" s="85">
        <f t="shared" si="100"/>
        <v>0</v>
      </c>
      <c r="AS261" s="53"/>
      <c r="AT261" s="53"/>
      <c r="AU261" s="53"/>
      <c r="AV261" s="53"/>
      <c r="AW261" s="85">
        <f t="shared" si="101"/>
        <v>0</v>
      </c>
    </row>
    <row r="262" spans="2:49" ht="16.399999999999999" hidden="1" customHeight="1" outlineLevel="1">
      <c r="B262" s="363"/>
      <c r="C262" s="370"/>
      <c r="D262" s="23" t="s">
        <v>158</v>
      </c>
      <c r="E262" s="23"/>
      <c r="F262" s="47"/>
      <c r="G262" s="47"/>
      <c r="H262" s="48"/>
      <c r="I262" s="84"/>
      <c r="J262" s="70"/>
      <c r="K262" s="70"/>
      <c r="L262" s="238">
        <f t="shared" si="94"/>
        <v>0</v>
      </c>
      <c r="M262" s="273"/>
      <c r="N262" s="274"/>
      <c r="O262" s="274"/>
      <c r="P262" s="275">
        <f t="shared" si="102"/>
        <v>0</v>
      </c>
      <c r="Q262" s="274"/>
      <c r="R262" s="274"/>
      <c r="S262" s="274"/>
      <c r="T262" s="275">
        <f t="shared" si="95"/>
        <v>0</v>
      </c>
      <c r="U262" s="274"/>
      <c r="V262" s="274"/>
      <c r="W262" s="274"/>
      <c r="X262" s="284">
        <f t="shared" si="96"/>
        <v>0</v>
      </c>
      <c r="Y262" s="53"/>
      <c r="Z262" s="53"/>
      <c r="AA262" s="53"/>
      <c r="AB262" s="85">
        <f t="shared" si="97"/>
        <v>0</v>
      </c>
      <c r="AC262" s="84"/>
      <c r="AD262" s="53"/>
      <c r="AE262" s="53"/>
      <c r="AF262" s="4">
        <f t="shared" si="103"/>
        <v>0</v>
      </c>
      <c r="AG262" s="53"/>
      <c r="AH262" s="53"/>
      <c r="AI262" s="53"/>
      <c r="AJ262" s="4">
        <f t="shared" si="98"/>
        <v>0</v>
      </c>
      <c r="AK262" s="53"/>
      <c r="AL262" s="53"/>
      <c r="AM262" s="53"/>
      <c r="AN262" s="7">
        <f t="shared" si="99"/>
        <v>0</v>
      </c>
      <c r="AO262" s="53"/>
      <c r="AP262" s="53"/>
      <c r="AQ262" s="53"/>
      <c r="AR262" s="85">
        <f t="shared" si="100"/>
        <v>0</v>
      </c>
      <c r="AS262" s="53"/>
      <c r="AT262" s="53"/>
      <c r="AU262" s="53"/>
      <c r="AV262" s="53"/>
      <c r="AW262" s="85">
        <f t="shared" si="101"/>
        <v>0</v>
      </c>
    </row>
    <row r="263" spans="2:49" ht="16.399999999999999" hidden="1" customHeight="1" outlineLevel="1">
      <c r="B263" s="363"/>
      <c r="C263" s="370"/>
      <c r="D263" s="23" t="s">
        <v>47</v>
      </c>
      <c r="E263" s="23"/>
      <c r="F263" s="47"/>
      <c r="G263" s="47"/>
      <c r="H263" s="48"/>
      <c r="I263" s="84"/>
      <c r="J263" s="70"/>
      <c r="K263" s="70"/>
      <c r="L263" s="238">
        <f t="shared" si="94"/>
        <v>0</v>
      </c>
      <c r="M263" s="273"/>
      <c r="N263" s="274"/>
      <c r="O263" s="274"/>
      <c r="P263" s="275">
        <f t="shared" si="102"/>
        <v>0</v>
      </c>
      <c r="Q263" s="274"/>
      <c r="R263" s="274"/>
      <c r="S263" s="274"/>
      <c r="T263" s="275">
        <f t="shared" si="95"/>
        <v>0</v>
      </c>
      <c r="U263" s="274"/>
      <c r="V263" s="274"/>
      <c r="W263" s="274"/>
      <c r="X263" s="284">
        <f t="shared" si="96"/>
        <v>0</v>
      </c>
      <c r="Y263" s="53"/>
      <c r="Z263" s="53"/>
      <c r="AA263" s="53"/>
      <c r="AB263" s="85">
        <f t="shared" si="97"/>
        <v>0</v>
      </c>
      <c r="AC263" s="84"/>
      <c r="AD263" s="53"/>
      <c r="AE263" s="53"/>
      <c r="AF263" s="4">
        <f t="shared" si="103"/>
        <v>0</v>
      </c>
      <c r="AG263" s="53"/>
      <c r="AH263" s="53"/>
      <c r="AI263" s="53"/>
      <c r="AJ263" s="4">
        <f t="shared" si="98"/>
        <v>0</v>
      </c>
      <c r="AK263" s="53"/>
      <c r="AL263" s="53"/>
      <c r="AM263" s="53"/>
      <c r="AN263" s="7">
        <f t="shared" si="99"/>
        <v>0</v>
      </c>
      <c r="AO263" s="53"/>
      <c r="AP263" s="53"/>
      <c r="AQ263" s="53"/>
      <c r="AR263" s="85">
        <f t="shared" si="100"/>
        <v>0</v>
      </c>
      <c r="AS263" s="53"/>
      <c r="AT263" s="53"/>
      <c r="AU263" s="53"/>
      <c r="AV263" s="53"/>
      <c r="AW263" s="85">
        <f t="shared" si="101"/>
        <v>0</v>
      </c>
    </row>
    <row r="264" spans="2:49" ht="16.399999999999999" hidden="1" customHeight="1" outlineLevel="1">
      <c r="B264" s="363"/>
      <c r="C264" s="370"/>
      <c r="D264" s="23" t="s">
        <v>50</v>
      </c>
      <c r="E264" s="23"/>
      <c r="F264" s="47"/>
      <c r="G264" s="47"/>
      <c r="H264" s="48"/>
      <c r="I264" s="84"/>
      <c r="J264" s="70"/>
      <c r="K264" s="70"/>
      <c r="L264" s="238">
        <f t="shared" si="94"/>
        <v>0</v>
      </c>
      <c r="M264" s="273"/>
      <c r="N264" s="274"/>
      <c r="O264" s="274"/>
      <c r="P264" s="275">
        <f t="shared" si="102"/>
        <v>0</v>
      </c>
      <c r="Q264" s="274"/>
      <c r="R264" s="274"/>
      <c r="S264" s="274"/>
      <c r="T264" s="275">
        <f t="shared" si="95"/>
        <v>0</v>
      </c>
      <c r="U264" s="274"/>
      <c r="V264" s="274"/>
      <c r="W264" s="274"/>
      <c r="X264" s="284">
        <f t="shared" si="96"/>
        <v>0</v>
      </c>
      <c r="Y264" s="53"/>
      <c r="Z264" s="53"/>
      <c r="AA264" s="53"/>
      <c r="AB264" s="85">
        <f t="shared" si="97"/>
        <v>0</v>
      </c>
      <c r="AC264" s="84"/>
      <c r="AD264" s="53"/>
      <c r="AE264" s="53"/>
      <c r="AF264" s="4">
        <f t="shared" si="103"/>
        <v>0</v>
      </c>
      <c r="AG264" s="53"/>
      <c r="AH264" s="53"/>
      <c r="AI264" s="53"/>
      <c r="AJ264" s="4">
        <f t="shared" si="98"/>
        <v>0</v>
      </c>
      <c r="AK264" s="53"/>
      <c r="AL264" s="53"/>
      <c r="AM264" s="53"/>
      <c r="AN264" s="7">
        <f t="shared" si="99"/>
        <v>0</v>
      </c>
      <c r="AO264" s="53"/>
      <c r="AP264" s="53"/>
      <c r="AQ264" s="53"/>
      <c r="AR264" s="85">
        <f t="shared" si="100"/>
        <v>0</v>
      </c>
      <c r="AS264" s="53"/>
      <c r="AT264" s="53"/>
      <c r="AU264" s="53"/>
      <c r="AV264" s="53"/>
      <c r="AW264" s="85">
        <f t="shared" si="101"/>
        <v>0</v>
      </c>
    </row>
    <row r="265" spans="2:49" ht="16.399999999999999" hidden="1" customHeight="1" outlineLevel="1">
      <c r="B265" s="363"/>
      <c r="C265" s="370"/>
      <c r="D265" s="23" t="s">
        <v>50</v>
      </c>
      <c r="E265" s="23"/>
      <c r="F265" s="47"/>
      <c r="G265" s="47"/>
      <c r="H265" s="48"/>
      <c r="I265" s="84"/>
      <c r="J265" s="70"/>
      <c r="K265" s="70"/>
      <c r="L265" s="238">
        <f t="shared" si="94"/>
        <v>0</v>
      </c>
      <c r="M265" s="273"/>
      <c r="N265" s="274"/>
      <c r="O265" s="274"/>
      <c r="P265" s="275">
        <f t="shared" si="102"/>
        <v>0</v>
      </c>
      <c r="Q265" s="274"/>
      <c r="R265" s="274"/>
      <c r="S265" s="274"/>
      <c r="T265" s="275">
        <f t="shared" si="95"/>
        <v>0</v>
      </c>
      <c r="U265" s="274"/>
      <c r="V265" s="274"/>
      <c r="W265" s="274"/>
      <c r="X265" s="284">
        <f t="shared" si="96"/>
        <v>0</v>
      </c>
      <c r="Y265" s="53"/>
      <c r="Z265" s="53"/>
      <c r="AA265" s="53"/>
      <c r="AB265" s="85">
        <f t="shared" si="97"/>
        <v>0</v>
      </c>
      <c r="AC265" s="84"/>
      <c r="AD265" s="53"/>
      <c r="AE265" s="53"/>
      <c r="AF265" s="4">
        <f t="shared" si="103"/>
        <v>0</v>
      </c>
      <c r="AG265" s="53"/>
      <c r="AH265" s="53"/>
      <c r="AI265" s="53"/>
      <c r="AJ265" s="4">
        <f t="shared" si="98"/>
        <v>0</v>
      </c>
      <c r="AK265" s="53"/>
      <c r="AL265" s="53"/>
      <c r="AM265" s="53"/>
      <c r="AN265" s="7">
        <f t="shared" si="99"/>
        <v>0</v>
      </c>
      <c r="AO265" s="53"/>
      <c r="AP265" s="53"/>
      <c r="AQ265" s="53"/>
      <c r="AR265" s="85">
        <f t="shared" si="100"/>
        <v>0</v>
      </c>
      <c r="AS265" s="53"/>
      <c r="AT265" s="53"/>
      <c r="AU265" s="53"/>
      <c r="AV265" s="53"/>
      <c r="AW265" s="85">
        <f t="shared" si="101"/>
        <v>0</v>
      </c>
    </row>
    <row r="266" spans="2:49" ht="16.399999999999999" hidden="1" customHeight="1" outlineLevel="1">
      <c r="B266" s="363"/>
      <c r="C266" s="370"/>
      <c r="D266" s="23"/>
      <c r="E266" s="23"/>
      <c r="F266" s="47"/>
      <c r="G266" s="47"/>
      <c r="H266" s="48"/>
      <c r="I266" s="84"/>
      <c r="J266" s="70"/>
      <c r="K266" s="70"/>
      <c r="L266" s="238">
        <f t="shared" si="94"/>
        <v>0</v>
      </c>
      <c r="M266" s="273"/>
      <c r="N266" s="274"/>
      <c r="O266" s="274"/>
      <c r="P266" s="275">
        <f t="shared" si="102"/>
        <v>0</v>
      </c>
      <c r="Q266" s="274"/>
      <c r="R266" s="274"/>
      <c r="S266" s="274"/>
      <c r="T266" s="275">
        <f t="shared" si="95"/>
        <v>0</v>
      </c>
      <c r="U266" s="274"/>
      <c r="V266" s="274"/>
      <c r="W266" s="274"/>
      <c r="X266" s="284">
        <f t="shared" si="96"/>
        <v>0</v>
      </c>
      <c r="Y266" s="53"/>
      <c r="Z266" s="53"/>
      <c r="AA266" s="53"/>
      <c r="AB266" s="85">
        <f t="shared" si="97"/>
        <v>0</v>
      </c>
      <c r="AC266" s="84"/>
      <c r="AD266" s="53"/>
      <c r="AE266" s="53"/>
      <c r="AF266" s="4">
        <f t="shared" si="103"/>
        <v>0</v>
      </c>
      <c r="AG266" s="53"/>
      <c r="AH266" s="53"/>
      <c r="AI266" s="53"/>
      <c r="AJ266" s="4">
        <f t="shared" si="98"/>
        <v>0</v>
      </c>
      <c r="AK266" s="53"/>
      <c r="AL266" s="53"/>
      <c r="AM266" s="53"/>
      <c r="AN266" s="7">
        <f t="shared" si="99"/>
        <v>0</v>
      </c>
      <c r="AO266" s="53"/>
      <c r="AP266" s="53"/>
      <c r="AQ266" s="53"/>
      <c r="AR266" s="85">
        <f t="shared" si="100"/>
        <v>0</v>
      </c>
      <c r="AS266" s="53"/>
      <c r="AT266" s="53"/>
      <c r="AU266" s="53"/>
      <c r="AV266" s="53"/>
      <c r="AW266" s="85">
        <f t="shared" si="101"/>
        <v>0</v>
      </c>
    </row>
    <row r="267" spans="2:49" ht="16.399999999999999" hidden="1" customHeight="1" outlineLevel="1">
      <c r="B267" s="363"/>
      <c r="C267" s="370"/>
      <c r="D267" s="23"/>
      <c r="E267" s="23"/>
      <c r="F267" s="47"/>
      <c r="G267" s="47"/>
      <c r="H267" s="48"/>
      <c r="I267" s="84"/>
      <c r="J267" s="70"/>
      <c r="K267" s="70"/>
      <c r="L267" s="238">
        <f t="shared" si="94"/>
        <v>0</v>
      </c>
      <c r="M267" s="273"/>
      <c r="N267" s="274"/>
      <c r="O267" s="274"/>
      <c r="P267" s="275">
        <f t="shared" si="102"/>
        <v>0</v>
      </c>
      <c r="Q267" s="274"/>
      <c r="R267" s="274"/>
      <c r="S267" s="274"/>
      <c r="T267" s="275">
        <f t="shared" si="95"/>
        <v>0</v>
      </c>
      <c r="U267" s="274"/>
      <c r="V267" s="274"/>
      <c r="W267" s="274"/>
      <c r="X267" s="284">
        <f t="shared" si="96"/>
        <v>0</v>
      </c>
      <c r="Y267" s="53"/>
      <c r="Z267" s="53"/>
      <c r="AA267" s="53"/>
      <c r="AB267" s="85">
        <f t="shared" si="97"/>
        <v>0</v>
      </c>
      <c r="AC267" s="84"/>
      <c r="AD267" s="53"/>
      <c r="AE267" s="53"/>
      <c r="AF267" s="4">
        <f t="shared" si="103"/>
        <v>0</v>
      </c>
      <c r="AG267" s="53"/>
      <c r="AH267" s="53"/>
      <c r="AI267" s="53"/>
      <c r="AJ267" s="4">
        <f t="shared" si="98"/>
        <v>0</v>
      </c>
      <c r="AK267" s="53"/>
      <c r="AL267" s="53"/>
      <c r="AM267" s="53"/>
      <c r="AN267" s="7">
        <f t="shared" si="99"/>
        <v>0</v>
      </c>
      <c r="AO267" s="53"/>
      <c r="AP267" s="53"/>
      <c r="AQ267" s="53"/>
      <c r="AR267" s="85">
        <f t="shared" si="100"/>
        <v>0</v>
      </c>
      <c r="AS267" s="53"/>
      <c r="AT267" s="53"/>
      <c r="AU267" s="53"/>
      <c r="AV267" s="53"/>
      <c r="AW267" s="85">
        <f t="shared" si="101"/>
        <v>0</v>
      </c>
    </row>
    <row r="268" spans="2:49" ht="16.399999999999999" hidden="1" customHeight="1" outlineLevel="1">
      <c r="B268" s="363"/>
      <c r="C268" s="370"/>
      <c r="D268" s="23"/>
      <c r="E268" s="23"/>
      <c r="F268" s="47"/>
      <c r="G268" s="47"/>
      <c r="H268" s="48"/>
      <c r="I268" s="84"/>
      <c r="J268" s="70"/>
      <c r="K268" s="70"/>
      <c r="L268" s="238">
        <f t="shared" si="94"/>
        <v>0</v>
      </c>
      <c r="M268" s="273"/>
      <c r="N268" s="274"/>
      <c r="O268" s="274"/>
      <c r="P268" s="275">
        <f t="shared" si="102"/>
        <v>0</v>
      </c>
      <c r="Q268" s="274"/>
      <c r="R268" s="274"/>
      <c r="S268" s="274"/>
      <c r="T268" s="275">
        <f t="shared" si="95"/>
        <v>0</v>
      </c>
      <c r="U268" s="274"/>
      <c r="V268" s="274"/>
      <c r="W268" s="274"/>
      <c r="X268" s="284">
        <f t="shared" si="96"/>
        <v>0</v>
      </c>
      <c r="Y268" s="53"/>
      <c r="Z268" s="53"/>
      <c r="AA268" s="53"/>
      <c r="AB268" s="85">
        <f t="shared" si="97"/>
        <v>0</v>
      </c>
      <c r="AC268" s="84"/>
      <c r="AD268" s="53"/>
      <c r="AE268" s="53"/>
      <c r="AF268" s="4">
        <f t="shared" si="103"/>
        <v>0</v>
      </c>
      <c r="AG268" s="53"/>
      <c r="AH268" s="53"/>
      <c r="AI268" s="53"/>
      <c r="AJ268" s="4">
        <f t="shared" si="98"/>
        <v>0</v>
      </c>
      <c r="AK268" s="53"/>
      <c r="AL268" s="53"/>
      <c r="AM268" s="53"/>
      <c r="AN268" s="7">
        <f t="shared" si="99"/>
        <v>0</v>
      </c>
      <c r="AO268" s="53"/>
      <c r="AP268" s="53"/>
      <c r="AQ268" s="53"/>
      <c r="AR268" s="85">
        <f t="shared" si="100"/>
        <v>0</v>
      </c>
      <c r="AS268" s="53"/>
      <c r="AT268" s="53"/>
      <c r="AU268" s="53"/>
      <c r="AV268" s="53"/>
      <c r="AW268" s="85">
        <f t="shared" si="101"/>
        <v>0</v>
      </c>
    </row>
    <row r="269" spans="2:49" ht="16.399999999999999" hidden="1" customHeight="1" outlineLevel="1">
      <c r="B269" s="363"/>
      <c r="C269" s="370"/>
      <c r="D269" s="23"/>
      <c r="E269" s="23"/>
      <c r="F269" s="47"/>
      <c r="G269" s="47"/>
      <c r="H269" s="48"/>
      <c r="I269" s="84"/>
      <c r="J269" s="70"/>
      <c r="K269" s="70"/>
      <c r="L269" s="238">
        <f t="shared" si="94"/>
        <v>0</v>
      </c>
      <c r="M269" s="273"/>
      <c r="N269" s="274"/>
      <c r="O269" s="274"/>
      <c r="P269" s="275">
        <f t="shared" si="102"/>
        <v>0</v>
      </c>
      <c r="Q269" s="274"/>
      <c r="R269" s="274"/>
      <c r="S269" s="274"/>
      <c r="T269" s="275">
        <f t="shared" si="95"/>
        <v>0</v>
      </c>
      <c r="U269" s="274"/>
      <c r="V269" s="274"/>
      <c r="W269" s="274"/>
      <c r="X269" s="284">
        <f t="shared" si="96"/>
        <v>0</v>
      </c>
      <c r="Y269" s="53"/>
      <c r="Z269" s="53"/>
      <c r="AA269" s="53"/>
      <c r="AB269" s="85">
        <f t="shared" si="97"/>
        <v>0</v>
      </c>
      <c r="AC269" s="84"/>
      <c r="AD269" s="53"/>
      <c r="AE269" s="53"/>
      <c r="AF269" s="4">
        <f t="shared" si="103"/>
        <v>0</v>
      </c>
      <c r="AG269" s="53"/>
      <c r="AH269" s="53"/>
      <c r="AI269" s="53"/>
      <c r="AJ269" s="4">
        <f t="shared" si="98"/>
        <v>0</v>
      </c>
      <c r="AK269" s="53"/>
      <c r="AL269" s="53"/>
      <c r="AM269" s="53"/>
      <c r="AN269" s="7">
        <f t="shared" si="99"/>
        <v>0</v>
      </c>
      <c r="AO269" s="53"/>
      <c r="AP269" s="53"/>
      <c r="AQ269" s="53"/>
      <c r="AR269" s="85">
        <f t="shared" si="100"/>
        <v>0</v>
      </c>
      <c r="AS269" s="53"/>
      <c r="AT269" s="53"/>
      <c r="AU269" s="53"/>
      <c r="AV269" s="53"/>
      <c r="AW269" s="85">
        <f t="shared" si="101"/>
        <v>0</v>
      </c>
    </row>
    <row r="270" spans="2:49" ht="16.399999999999999" hidden="1" customHeight="1" outlineLevel="1">
      <c r="B270" s="363"/>
      <c r="C270" s="370"/>
      <c r="D270" s="23"/>
      <c r="E270" s="23"/>
      <c r="F270" s="47"/>
      <c r="G270" s="47"/>
      <c r="H270" s="48"/>
      <c r="I270" s="84"/>
      <c r="J270" s="70"/>
      <c r="K270" s="70"/>
      <c r="L270" s="238">
        <f t="shared" si="94"/>
        <v>0</v>
      </c>
      <c r="M270" s="273"/>
      <c r="N270" s="274"/>
      <c r="O270" s="274"/>
      <c r="P270" s="275">
        <f t="shared" si="102"/>
        <v>0</v>
      </c>
      <c r="Q270" s="274"/>
      <c r="R270" s="274"/>
      <c r="S270" s="274"/>
      <c r="T270" s="275">
        <f t="shared" si="95"/>
        <v>0</v>
      </c>
      <c r="U270" s="274"/>
      <c r="V270" s="274"/>
      <c r="W270" s="274"/>
      <c r="X270" s="284">
        <f t="shared" si="96"/>
        <v>0</v>
      </c>
      <c r="Y270" s="53"/>
      <c r="Z270" s="53"/>
      <c r="AA270" s="53"/>
      <c r="AB270" s="85">
        <f t="shared" si="97"/>
        <v>0</v>
      </c>
      <c r="AC270" s="84"/>
      <c r="AD270" s="53"/>
      <c r="AE270" s="53"/>
      <c r="AF270" s="4">
        <f t="shared" si="103"/>
        <v>0</v>
      </c>
      <c r="AG270" s="53"/>
      <c r="AH270" s="53"/>
      <c r="AI270" s="53"/>
      <c r="AJ270" s="4">
        <f t="shared" si="98"/>
        <v>0</v>
      </c>
      <c r="AK270" s="53"/>
      <c r="AL270" s="53"/>
      <c r="AM270" s="53"/>
      <c r="AN270" s="7">
        <f t="shared" si="99"/>
        <v>0</v>
      </c>
      <c r="AO270" s="53"/>
      <c r="AP270" s="53"/>
      <c r="AQ270" s="53"/>
      <c r="AR270" s="85">
        <f t="shared" si="100"/>
        <v>0</v>
      </c>
      <c r="AS270" s="53"/>
      <c r="AT270" s="53"/>
      <c r="AU270" s="53"/>
      <c r="AV270" s="53"/>
      <c r="AW270" s="85">
        <f t="shared" si="101"/>
        <v>0</v>
      </c>
    </row>
    <row r="271" spans="2:49" ht="16.399999999999999" hidden="1" customHeight="1" outlineLevel="1">
      <c r="B271" s="363"/>
      <c r="C271" s="370"/>
      <c r="D271" s="23"/>
      <c r="E271" s="23"/>
      <c r="F271" s="47"/>
      <c r="G271" s="47"/>
      <c r="H271" s="48"/>
      <c r="I271" s="84"/>
      <c r="J271" s="70"/>
      <c r="K271" s="70"/>
      <c r="L271" s="238">
        <f t="shared" si="94"/>
        <v>0</v>
      </c>
      <c r="M271" s="273"/>
      <c r="N271" s="274"/>
      <c r="O271" s="274"/>
      <c r="P271" s="275">
        <f t="shared" si="102"/>
        <v>0</v>
      </c>
      <c r="Q271" s="274"/>
      <c r="R271" s="274"/>
      <c r="S271" s="274"/>
      <c r="T271" s="275">
        <f t="shared" si="95"/>
        <v>0</v>
      </c>
      <c r="U271" s="274"/>
      <c r="V271" s="274"/>
      <c r="W271" s="274"/>
      <c r="X271" s="284">
        <f t="shared" si="96"/>
        <v>0</v>
      </c>
      <c r="Y271" s="53"/>
      <c r="Z271" s="53"/>
      <c r="AA271" s="53"/>
      <c r="AB271" s="85">
        <f t="shared" si="97"/>
        <v>0</v>
      </c>
      <c r="AC271" s="84"/>
      <c r="AD271" s="53"/>
      <c r="AE271" s="53"/>
      <c r="AF271" s="4">
        <f t="shared" si="103"/>
        <v>0</v>
      </c>
      <c r="AG271" s="53"/>
      <c r="AH271" s="53"/>
      <c r="AI271" s="53"/>
      <c r="AJ271" s="4">
        <f t="shared" si="98"/>
        <v>0</v>
      </c>
      <c r="AK271" s="53"/>
      <c r="AL271" s="53"/>
      <c r="AM271" s="53"/>
      <c r="AN271" s="7">
        <f t="shared" si="99"/>
        <v>0</v>
      </c>
      <c r="AO271" s="53"/>
      <c r="AP271" s="53"/>
      <c r="AQ271" s="53"/>
      <c r="AR271" s="85">
        <f t="shared" si="100"/>
        <v>0</v>
      </c>
      <c r="AS271" s="53"/>
      <c r="AT271" s="53"/>
      <c r="AU271" s="53"/>
      <c r="AV271" s="53"/>
      <c r="AW271" s="85">
        <f t="shared" si="101"/>
        <v>0</v>
      </c>
    </row>
    <row r="272" spans="2:49" ht="16.399999999999999" hidden="1" customHeight="1" outlineLevel="1">
      <c r="B272" s="363"/>
      <c r="C272" s="370"/>
      <c r="D272" s="23"/>
      <c r="E272" s="23"/>
      <c r="F272" s="47"/>
      <c r="G272" s="47"/>
      <c r="H272" s="48"/>
      <c r="I272" s="84"/>
      <c r="J272" s="70"/>
      <c r="K272" s="70"/>
      <c r="L272" s="238">
        <f t="shared" si="94"/>
        <v>0</v>
      </c>
      <c r="M272" s="273"/>
      <c r="N272" s="274"/>
      <c r="O272" s="274"/>
      <c r="P272" s="275">
        <f t="shared" si="102"/>
        <v>0</v>
      </c>
      <c r="Q272" s="274"/>
      <c r="R272" s="274"/>
      <c r="S272" s="274"/>
      <c r="T272" s="275">
        <f t="shared" si="95"/>
        <v>0</v>
      </c>
      <c r="U272" s="274"/>
      <c r="V272" s="274"/>
      <c r="W272" s="274"/>
      <c r="X272" s="284">
        <f t="shared" si="96"/>
        <v>0</v>
      </c>
      <c r="Y272" s="53"/>
      <c r="Z272" s="53"/>
      <c r="AA272" s="53"/>
      <c r="AB272" s="85">
        <f t="shared" si="97"/>
        <v>0</v>
      </c>
      <c r="AC272" s="84"/>
      <c r="AD272" s="53"/>
      <c r="AE272" s="53"/>
      <c r="AF272" s="4">
        <f t="shared" si="103"/>
        <v>0</v>
      </c>
      <c r="AG272" s="53"/>
      <c r="AH272" s="53"/>
      <c r="AI272" s="53"/>
      <c r="AJ272" s="4">
        <f t="shared" si="98"/>
        <v>0</v>
      </c>
      <c r="AK272" s="53"/>
      <c r="AL272" s="53"/>
      <c r="AM272" s="53"/>
      <c r="AN272" s="7">
        <f t="shared" si="99"/>
        <v>0</v>
      </c>
      <c r="AO272" s="53"/>
      <c r="AP272" s="53"/>
      <c r="AQ272" s="53"/>
      <c r="AR272" s="85">
        <f t="shared" si="100"/>
        <v>0</v>
      </c>
      <c r="AS272" s="53"/>
      <c r="AT272" s="53"/>
      <c r="AU272" s="53"/>
      <c r="AV272" s="53"/>
      <c r="AW272" s="85">
        <f t="shared" si="101"/>
        <v>0</v>
      </c>
    </row>
    <row r="273" spans="2:49" ht="16.399999999999999" hidden="1" customHeight="1" outlineLevel="1">
      <c r="B273" s="363"/>
      <c r="C273" s="370"/>
      <c r="D273" s="23"/>
      <c r="E273" s="23"/>
      <c r="F273" s="47"/>
      <c r="G273" s="47"/>
      <c r="H273" s="48"/>
      <c r="I273" s="84"/>
      <c r="J273" s="70"/>
      <c r="K273" s="70"/>
      <c r="L273" s="238">
        <f t="shared" si="94"/>
        <v>0</v>
      </c>
      <c r="M273" s="273"/>
      <c r="N273" s="274"/>
      <c r="O273" s="274"/>
      <c r="P273" s="275">
        <f t="shared" si="102"/>
        <v>0</v>
      </c>
      <c r="Q273" s="274"/>
      <c r="R273" s="274"/>
      <c r="S273" s="274"/>
      <c r="T273" s="275">
        <f t="shared" si="95"/>
        <v>0</v>
      </c>
      <c r="U273" s="274"/>
      <c r="V273" s="274"/>
      <c r="W273" s="274"/>
      <c r="X273" s="284">
        <f t="shared" si="96"/>
        <v>0</v>
      </c>
      <c r="Y273" s="53"/>
      <c r="Z273" s="53"/>
      <c r="AA273" s="53"/>
      <c r="AB273" s="85">
        <f t="shared" si="97"/>
        <v>0</v>
      </c>
      <c r="AC273" s="84"/>
      <c r="AD273" s="53"/>
      <c r="AE273" s="53"/>
      <c r="AF273" s="4">
        <f t="shared" si="103"/>
        <v>0</v>
      </c>
      <c r="AG273" s="53"/>
      <c r="AH273" s="53"/>
      <c r="AI273" s="53"/>
      <c r="AJ273" s="4">
        <f t="shared" si="98"/>
        <v>0</v>
      </c>
      <c r="AK273" s="53"/>
      <c r="AL273" s="53"/>
      <c r="AM273" s="53"/>
      <c r="AN273" s="7">
        <f t="shared" si="99"/>
        <v>0</v>
      </c>
      <c r="AO273" s="53"/>
      <c r="AP273" s="53"/>
      <c r="AQ273" s="53"/>
      <c r="AR273" s="85">
        <f t="shared" si="100"/>
        <v>0</v>
      </c>
      <c r="AS273" s="53"/>
      <c r="AT273" s="53"/>
      <c r="AU273" s="53"/>
      <c r="AV273" s="53"/>
      <c r="AW273" s="85">
        <f t="shared" si="101"/>
        <v>0</v>
      </c>
    </row>
    <row r="274" spans="2:49" ht="16.399999999999999" hidden="1" customHeight="1" outlineLevel="1">
      <c r="B274" s="363"/>
      <c r="C274" s="370"/>
      <c r="D274" s="23"/>
      <c r="E274" s="23"/>
      <c r="F274" s="47"/>
      <c r="G274" s="47"/>
      <c r="H274" s="48"/>
      <c r="I274" s="84"/>
      <c r="J274" s="70"/>
      <c r="K274" s="70"/>
      <c r="L274" s="238">
        <f t="shared" si="94"/>
        <v>0</v>
      </c>
      <c r="M274" s="273"/>
      <c r="N274" s="274"/>
      <c r="O274" s="274"/>
      <c r="P274" s="275">
        <f t="shared" si="102"/>
        <v>0</v>
      </c>
      <c r="Q274" s="274"/>
      <c r="R274" s="274"/>
      <c r="S274" s="274"/>
      <c r="T274" s="275">
        <f t="shared" si="95"/>
        <v>0</v>
      </c>
      <c r="U274" s="274"/>
      <c r="V274" s="274"/>
      <c r="W274" s="274"/>
      <c r="X274" s="284">
        <f t="shared" si="96"/>
        <v>0</v>
      </c>
      <c r="Y274" s="53"/>
      <c r="Z274" s="53"/>
      <c r="AA274" s="53"/>
      <c r="AB274" s="85">
        <f t="shared" si="97"/>
        <v>0</v>
      </c>
      <c r="AC274" s="84"/>
      <c r="AD274" s="53"/>
      <c r="AE274" s="53"/>
      <c r="AF274" s="4">
        <f t="shared" si="103"/>
        <v>0</v>
      </c>
      <c r="AG274" s="53"/>
      <c r="AH274" s="53"/>
      <c r="AI274" s="53"/>
      <c r="AJ274" s="4">
        <f t="shared" si="98"/>
        <v>0</v>
      </c>
      <c r="AK274" s="53"/>
      <c r="AL274" s="53"/>
      <c r="AM274" s="53"/>
      <c r="AN274" s="7">
        <f t="shared" si="99"/>
        <v>0</v>
      </c>
      <c r="AO274" s="53"/>
      <c r="AP274" s="53"/>
      <c r="AQ274" s="53"/>
      <c r="AR274" s="85">
        <f t="shared" si="100"/>
        <v>0</v>
      </c>
      <c r="AS274" s="53"/>
      <c r="AT274" s="53"/>
      <c r="AU274" s="53"/>
      <c r="AV274" s="53"/>
      <c r="AW274" s="85">
        <f t="shared" si="101"/>
        <v>0</v>
      </c>
    </row>
    <row r="275" spans="2:49" ht="16.399999999999999" hidden="1" customHeight="1" outlineLevel="1">
      <c r="B275" s="363"/>
      <c r="C275" s="370"/>
      <c r="D275" s="23"/>
      <c r="E275" s="23"/>
      <c r="F275" s="47"/>
      <c r="G275" s="47"/>
      <c r="H275" s="48"/>
      <c r="I275" s="84"/>
      <c r="J275" s="70"/>
      <c r="K275" s="70"/>
      <c r="L275" s="238">
        <f t="shared" si="94"/>
        <v>0</v>
      </c>
      <c r="M275" s="273"/>
      <c r="N275" s="274"/>
      <c r="O275" s="274"/>
      <c r="P275" s="275">
        <f t="shared" si="102"/>
        <v>0</v>
      </c>
      <c r="Q275" s="274"/>
      <c r="R275" s="274"/>
      <c r="S275" s="274"/>
      <c r="T275" s="275">
        <f t="shared" si="95"/>
        <v>0</v>
      </c>
      <c r="U275" s="274"/>
      <c r="V275" s="274"/>
      <c r="W275" s="274"/>
      <c r="X275" s="284">
        <f t="shared" si="96"/>
        <v>0</v>
      </c>
      <c r="Y275" s="53"/>
      <c r="Z275" s="53"/>
      <c r="AA275" s="53"/>
      <c r="AB275" s="85">
        <f t="shared" si="97"/>
        <v>0</v>
      </c>
      <c r="AC275" s="84"/>
      <c r="AD275" s="53"/>
      <c r="AE275" s="53"/>
      <c r="AF275" s="4">
        <f t="shared" si="103"/>
        <v>0</v>
      </c>
      <c r="AG275" s="53"/>
      <c r="AH275" s="53"/>
      <c r="AI275" s="53"/>
      <c r="AJ275" s="4">
        <f t="shared" si="98"/>
        <v>0</v>
      </c>
      <c r="AK275" s="53"/>
      <c r="AL275" s="53"/>
      <c r="AM275" s="53"/>
      <c r="AN275" s="7">
        <f t="shared" si="99"/>
        <v>0</v>
      </c>
      <c r="AO275" s="53"/>
      <c r="AP275" s="53"/>
      <c r="AQ275" s="53"/>
      <c r="AR275" s="85">
        <f t="shared" si="100"/>
        <v>0</v>
      </c>
      <c r="AS275" s="53"/>
      <c r="AT275" s="53"/>
      <c r="AU275" s="53"/>
      <c r="AV275" s="53"/>
      <c r="AW275" s="85">
        <f t="shared" si="101"/>
        <v>0</v>
      </c>
    </row>
    <row r="276" spans="2:49" ht="16.399999999999999" hidden="1" customHeight="1" outlineLevel="1">
      <c r="B276" s="363"/>
      <c r="C276" s="370"/>
      <c r="D276" s="23"/>
      <c r="E276" s="23"/>
      <c r="F276" s="47"/>
      <c r="G276" s="47"/>
      <c r="H276" s="48"/>
      <c r="I276" s="84"/>
      <c r="J276" s="70"/>
      <c r="K276" s="70"/>
      <c r="L276" s="238">
        <f t="shared" si="94"/>
        <v>0</v>
      </c>
      <c r="M276" s="273"/>
      <c r="N276" s="274"/>
      <c r="O276" s="274"/>
      <c r="P276" s="275">
        <f t="shared" si="102"/>
        <v>0</v>
      </c>
      <c r="Q276" s="274"/>
      <c r="R276" s="274"/>
      <c r="S276" s="274"/>
      <c r="T276" s="275">
        <f t="shared" si="95"/>
        <v>0</v>
      </c>
      <c r="U276" s="274"/>
      <c r="V276" s="274"/>
      <c r="W276" s="274"/>
      <c r="X276" s="284">
        <f t="shared" si="96"/>
        <v>0</v>
      </c>
      <c r="Y276" s="53"/>
      <c r="Z276" s="53"/>
      <c r="AA276" s="53"/>
      <c r="AB276" s="85">
        <f t="shared" si="97"/>
        <v>0</v>
      </c>
      <c r="AC276" s="84"/>
      <c r="AD276" s="53"/>
      <c r="AE276" s="53"/>
      <c r="AF276" s="4">
        <f t="shared" si="103"/>
        <v>0</v>
      </c>
      <c r="AG276" s="53"/>
      <c r="AH276" s="53"/>
      <c r="AI276" s="53"/>
      <c r="AJ276" s="4">
        <f t="shared" si="98"/>
        <v>0</v>
      </c>
      <c r="AK276" s="53"/>
      <c r="AL276" s="53"/>
      <c r="AM276" s="53"/>
      <c r="AN276" s="7">
        <f t="shared" si="99"/>
        <v>0</v>
      </c>
      <c r="AO276" s="53"/>
      <c r="AP276" s="53"/>
      <c r="AQ276" s="53"/>
      <c r="AR276" s="85">
        <f t="shared" si="100"/>
        <v>0</v>
      </c>
      <c r="AS276" s="53"/>
      <c r="AT276" s="53"/>
      <c r="AU276" s="53"/>
      <c r="AV276" s="53"/>
      <c r="AW276" s="85">
        <f t="shared" si="101"/>
        <v>0</v>
      </c>
    </row>
    <row r="277" spans="2:49" ht="16.399999999999999" hidden="1" customHeight="1" outlineLevel="1">
      <c r="B277" s="363"/>
      <c r="C277" s="370"/>
      <c r="D277" s="23"/>
      <c r="E277" s="23"/>
      <c r="F277" s="47"/>
      <c r="G277" s="47"/>
      <c r="H277" s="48"/>
      <c r="I277" s="84"/>
      <c r="J277" s="70"/>
      <c r="K277" s="70"/>
      <c r="L277" s="238">
        <f t="shared" si="94"/>
        <v>0</v>
      </c>
      <c r="M277" s="273"/>
      <c r="N277" s="274"/>
      <c r="O277" s="274"/>
      <c r="P277" s="275">
        <f t="shared" si="102"/>
        <v>0</v>
      </c>
      <c r="Q277" s="274"/>
      <c r="R277" s="274"/>
      <c r="S277" s="274"/>
      <c r="T277" s="275">
        <f t="shared" si="95"/>
        <v>0</v>
      </c>
      <c r="U277" s="274"/>
      <c r="V277" s="274"/>
      <c r="W277" s="274"/>
      <c r="X277" s="284">
        <f t="shared" si="96"/>
        <v>0</v>
      </c>
      <c r="Y277" s="53"/>
      <c r="Z277" s="53"/>
      <c r="AA277" s="53"/>
      <c r="AB277" s="85">
        <f t="shared" si="97"/>
        <v>0</v>
      </c>
      <c r="AC277" s="84"/>
      <c r="AD277" s="53"/>
      <c r="AE277" s="53"/>
      <c r="AF277" s="4">
        <f t="shared" si="103"/>
        <v>0</v>
      </c>
      <c r="AG277" s="53"/>
      <c r="AH277" s="53"/>
      <c r="AI277" s="53"/>
      <c r="AJ277" s="4">
        <f t="shared" si="98"/>
        <v>0</v>
      </c>
      <c r="AK277" s="53"/>
      <c r="AL277" s="53"/>
      <c r="AM277" s="53"/>
      <c r="AN277" s="7">
        <f t="shared" si="99"/>
        <v>0</v>
      </c>
      <c r="AO277" s="53"/>
      <c r="AP277" s="53"/>
      <c r="AQ277" s="53"/>
      <c r="AR277" s="85">
        <f t="shared" si="100"/>
        <v>0</v>
      </c>
      <c r="AS277" s="53"/>
      <c r="AT277" s="53"/>
      <c r="AU277" s="53"/>
      <c r="AV277" s="53"/>
      <c r="AW277" s="85">
        <f t="shared" si="101"/>
        <v>0</v>
      </c>
    </row>
    <row r="278" spans="2:49" ht="16.399999999999999" hidden="1" customHeight="1" outlineLevel="1">
      <c r="B278" s="363"/>
      <c r="C278" s="370"/>
      <c r="D278" s="23"/>
      <c r="E278" s="23"/>
      <c r="F278" s="47"/>
      <c r="G278" s="47"/>
      <c r="H278" s="48"/>
      <c r="I278" s="84"/>
      <c r="J278" s="70"/>
      <c r="K278" s="70"/>
      <c r="L278" s="238">
        <f t="shared" si="94"/>
        <v>0</v>
      </c>
      <c r="M278" s="273"/>
      <c r="N278" s="274"/>
      <c r="O278" s="274"/>
      <c r="P278" s="275">
        <f t="shared" si="102"/>
        <v>0</v>
      </c>
      <c r="Q278" s="274"/>
      <c r="R278" s="274"/>
      <c r="S278" s="274"/>
      <c r="T278" s="275">
        <f t="shared" si="95"/>
        <v>0</v>
      </c>
      <c r="U278" s="274"/>
      <c r="V278" s="274"/>
      <c r="W278" s="274"/>
      <c r="X278" s="284">
        <f t="shared" si="96"/>
        <v>0</v>
      </c>
      <c r="Y278" s="53"/>
      <c r="Z278" s="53"/>
      <c r="AA278" s="53"/>
      <c r="AB278" s="85">
        <f t="shared" si="97"/>
        <v>0</v>
      </c>
      <c r="AC278" s="84"/>
      <c r="AD278" s="53"/>
      <c r="AE278" s="53"/>
      <c r="AF278" s="4">
        <f t="shared" si="103"/>
        <v>0</v>
      </c>
      <c r="AG278" s="53"/>
      <c r="AH278" s="53"/>
      <c r="AI278" s="53"/>
      <c r="AJ278" s="4">
        <f t="shared" ref="AJ278:AJ302" si="104">AG278+AH278+AI278</f>
        <v>0</v>
      </c>
      <c r="AK278" s="53"/>
      <c r="AL278" s="53"/>
      <c r="AM278" s="53"/>
      <c r="AN278" s="7">
        <f t="shared" ref="AN278:AN302" si="105">AK278+AL278+AM278</f>
        <v>0</v>
      </c>
      <c r="AO278" s="53"/>
      <c r="AP278" s="53"/>
      <c r="AQ278" s="53"/>
      <c r="AR278" s="85">
        <f t="shared" ref="AR278:AR302" si="106">AO278+AP278+AQ278</f>
        <v>0</v>
      </c>
      <c r="AS278" s="53"/>
      <c r="AT278" s="53"/>
      <c r="AU278" s="53"/>
      <c r="AV278" s="53"/>
      <c r="AW278" s="85">
        <f t="shared" si="101"/>
        <v>0</v>
      </c>
    </row>
    <row r="279" spans="2:49" ht="16.399999999999999" hidden="1" customHeight="1" outlineLevel="1">
      <c r="B279" s="363"/>
      <c r="C279" s="370"/>
      <c r="D279" s="23"/>
      <c r="E279" s="23"/>
      <c r="F279" s="47"/>
      <c r="G279" s="47"/>
      <c r="H279" s="48"/>
      <c r="I279" s="84"/>
      <c r="J279" s="70"/>
      <c r="K279" s="70"/>
      <c r="L279" s="238">
        <f t="shared" si="94"/>
        <v>0</v>
      </c>
      <c r="M279" s="273"/>
      <c r="N279" s="274"/>
      <c r="O279" s="274"/>
      <c r="P279" s="275">
        <f t="shared" si="102"/>
        <v>0</v>
      </c>
      <c r="Q279" s="274"/>
      <c r="R279" s="274"/>
      <c r="S279" s="274"/>
      <c r="T279" s="275">
        <f t="shared" si="95"/>
        <v>0</v>
      </c>
      <c r="U279" s="274"/>
      <c r="V279" s="274"/>
      <c r="W279" s="274"/>
      <c r="X279" s="284">
        <f t="shared" si="96"/>
        <v>0</v>
      </c>
      <c r="Y279" s="53"/>
      <c r="Z279" s="53"/>
      <c r="AA279" s="53"/>
      <c r="AB279" s="85">
        <f t="shared" si="97"/>
        <v>0</v>
      </c>
      <c r="AC279" s="84"/>
      <c r="AD279" s="53"/>
      <c r="AE279" s="53"/>
      <c r="AF279" s="4">
        <f t="shared" si="103"/>
        <v>0</v>
      </c>
      <c r="AG279" s="53"/>
      <c r="AH279" s="53"/>
      <c r="AI279" s="53"/>
      <c r="AJ279" s="4">
        <f t="shared" si="104"/>
        <v>0</v>
      </c>
      <c r="AK279" s="53"/>
      <c r="AL279" s="53"/>
      <c r="AM279" s="53"/>
      <c r="AN279" s="7">
        <f t="shared" si="105"/>
        <v>0</v>
      </c>
      <c r="AO279" s="53"/>
      <c r="AP279" s="53"/>
      <c r="AQ279" s="53"/>
      <c r="AR279" s="85">
        <f t="shared" si="106"/>
        <v>0</v>
      </c>
      <c r="AS279" s="53"/>
      <c r="AT279" s="53"/>
      <c r="AU279" s="53"/>
      <c r="AV279" s="53"/>
      <c r="AW279" s="85">
        <f t="shared" si="101"/>
        <v>0</v>
      </c>
    </row>
    <row r="280" spans="2:49" ht="16.399999999999999" hidden="1" customHeight="1" outlineLevel="1">
      <c r="B280" s="363"/>
      <c r="C280" s="370"/>
      <c r="D280" s="23"/>
      <c r="E280" s="23"/>
      <c r="F280" s="47"/>
      <c r="G280" s="47"/>
      <c r="H280" s="48"/>
      <c r="I280" s="84"/>
      <c r="J280" s="70"/>
      <c r="K280" s="70"/>
      <c r="L280" s="238">
        <f t="shared" si="94"/>
        <v>0</v>
      </c>
      <c r="M280" s="273"/>
      <c r="N280" s="274"/>
      <c r="O280" s="274"/>
      <c r="P280" s="275">
        <f t="shared" si="102"/>
        <v>0</v>
      </c>
      <c r="Q280" s="274"/>
      <c r="R280" s="274"/>
      <c r="S280" s="274"/>
      <c r="T280" s="275">
        <f t="shared" si="95"/>
        <v>0</v>
      </c>
      <c r="U280" s="274"/>
      <c r="V280" s="274"/>
      <c r="W280" s="274"/>
      <c r="X280" s="284">
        <f t="shared" si="96"/>
        <v>0</v>
      </c>
      <c r="Y280" s="53"/>
      <c r="Z280" s="53"/>
      <c r="AA280" s="53"/>
      <c r="AB280" s="85">
        <f t="shared" si="97"/>
        <v>0</v>
      </c>
      <c r="AC280" s="84"/>
      <c r="AD280" s="53"/>
      <c r="AE280" s="53"/>
      <c r="AF280" s="4">
        <f t="shared" si="103"/>
        <v>0</v>
      </c>
      <c r="AG280" s="53"/>
      <c r="AH280" s="53"/>
      <c r="AI280" s="53"/>
      <c r="AJ280" s="4">
        <f t="shared" si="104"/>
        <v>0</v>
      </c>
      <c r="AK280" s="53"/>
      <c r="AL280" s="53"/>
      <c r="AM280" s="53"/>
      <c r="AN280" s="7">
        <f t="shared" si="105"/>
        <v>0</v>
      </c>
      <c r="AO280" s="53"/>
      <c r="AP280" s="53"/>
      <c r="AQ280" s="53"/>
      <c r="AR280" s="85">
        <f t="shared" si="106"/>
        <v>0</v>
      </c>
      <c r="AS280" s="53"/>
      <c r="AT280" s="53"/>
      <c r="AU280" s="53"/>
      <c r="AV280" s="53"/>
      <c r="AW280" s="85">
        <f t="shared" si="101"/>
        <v>0</v>
      </c>
    </row>
    <row r="281" spans="2:49" ht="16.399999999999999" hidden="1" customHeight="1" outlineLevel="1">
      <c r="B281" s="363"/>
      <c r="C281" s="370"/>
      <c r="D281" s="23"/>
      <c r="E281" s="23"/>
      <c r="F281" s="47"/>
      <c r="G281" s="47"/>
      <c r="H281" s="48"/>
      <c r="I281" s="84"/>
      <c r="J281" s="70"/>
      <c r="K281" s="70"/>
      <c r="L281" s="238">
        <f t="shared" si="94"/>
        <v>0</v>
      </c>
      <c r="M281" s="273"/>
      <c r="N281" s="274"/>
      <c r="O281" s="274"/>
      <c r="P281" s="275">
        <f t="shared" si="102"/>
        <v>0</v>
      </c>
      <c r="Q281" s="274"/>
      <c r="R281" s="274"/>
      <c r="S281" s="274"/>
      <c r="T281" s="275">
        <f t="shared" si="95"/>
        <v>0</v>
      </c>
      <c r="U281" s="274"/>
      <c r="V281" s="274"/>
      <c r="W281" s="274"/>
      <c r="X281" s="284">
        <f t="shared" si="96"/>
        <v>0</v>
      </c>
      <c r="Y281" s="53"/>
      <c r="Z281" s="53"/>
      <c r="AA281" s="53"/>
      <c r="AB281" s="85">
        <f t="shared" si="97"/>
        <v>0</v>
      </c>
      <c r="AC281" s="84"/>
      <c r="AD281" s="53"/>
      <c r="AE281" s="53"/>
      <c r="AF281" s="4">
        <f t="shared" si="103"/>
        <v>0</v>
      </c>
      <c r="AG281" s="53"/>
      <c r="AH281" s="53"/>
      <c r="AI281" s="53"/>
      <c r="AJ281" s="4">
        <f t="shared" si="104"/>
        <v>0</v>
      </c>
      <c r="AK281" s="53"/>
      <c r="AL281" s="53"/>
      <c r="AM281" s="53"/>
      <c r="AN281" s="7">
        <f t="shared" si="105"/>
        <v>0</v>
      </c>
      <c r="AO281" s="53"/>
      <c r="AP281" s="53"/>
      <c r="AQ281" s="53"/>
      <c r="AR281" s="85">
        <f t="shared" si="106"/>
        <v>0</v>
      </c>
      <c r="AS281" s="53"/>
      <c r="AT281" s="53"/>
      <c r="AU281" s="53"/>
      <c r="AV281" s="53"/>
      <c r="AW281" s="85">
        <f t="shared" si="101"/>
        <v>0</v>
      </c>
    </row>
    <row r="282" spans="2:49" ht="16.399999999999999" hidden="1" customHeight="1" outlineLevel="1">
      <c r="B282" s="363"/>
      <c r="C282" s="370"/>
      <c r="D282" s="23"/>
      <c r="E282" s="23"/>
      <c r="F282" s="47"/>
      <c r="G282" s="47"/>
      <c r="H282" s="48"/>
      <c r="I282" s="84"/>
      <c r="J282" s="70"/>
      <c r="K282" s="70"/>
      <c r="L282" s="238">
        <f t="shared" si="94"/>
        <v>0</v>
      </c>
      <c r="M282" s="273"/>
      <c r="N282" s="274"/>
      <c r="O282" s="274"/>
      <c r="P282" s="275">
        <f t="shared" si="102"/>
        <v>0</v>
      </c>
      <c r="Q282" s="274"/>
      <c r="R282" s="274"/>
      <c r="S282" s="274"/>
      <c r="T282" s="275">
        <f t="shared" si="95"/>
        <v>0</v>
      </c>
      <c r="U282" s="274"/>
      <c r="V282" s="274"/>
      <c r="W282" s="274"/>
      <c r="X282" s="284">
        <f t="shared" si="96"/>
        <v>0</v>
      </c>
      <c r="Y282" s="53"/>
      <c r="Z282" s="53"/>
      <c r="AA282" s="53"/>
      <c r="AB282" s="85">
        <f t="shared" si="97"/>
        <v>0</v>
      </c>
      <c r="AC282" s="84"/>
      <c r="AD282" s="53"/>
      <c r="AE282" s="53"/>
      <c r="AF282" s="4">
        <f t="shared" si="103"/>
        <v>0</v>
      </c>
      <c r="AG282" s="53"/>
      <c r="AH282" s="53"/>
      <c r="AI282" s="53"/>
      <c r="AJ282" s="4">
        <f t="shared" si="104"/>
        <v>0</v>
      </c>
      <c r="AK282" s="53"/>
      <c r="AL282" s="53"/>
      <c r="AM282" s="53"/>
      <c r="AN282" s="7">
        <f t="shared" si="105"/>
        <v>0</v>
      </c>
      <c r="AO282" s="53"/>
      <c r="AP282" s="53"/>
      <c r="AQ282" s="53"/>
      <c r="AR282" s="85">
        <f t="shared" si="106"/>
        <v>0</v>
      </c>
      <c r="AS282" s="53"/>
      <c r="AT282" s="53"/>
      <c r="AU282" s="53"/>
      <c r="AV282" s="53"/>
      <c r="AW282" s="85">
        <f t="shared" si="101"/>
        <v>0</v>
      </c>
    </row>
    <row r="283" spans="2:49" ht="16.399999999999999" hidden="1" customHeight="1" outlineLevel="1">
      <c r="B283" s="363"/>
      <c r="C283" s="370"/>
      <c r="D283" s="23"/>
      <c r="E283" s="23"/>
      <c r="F283" s="47"/>
      <c r="G283" s="47"/>
      <c r="H283" s="48"/>
      <c r="I283" s="84"/>
      <c r="J283" s="70"/>
      <c r="K283" s="70"/>
      <c r="L283" s="238">
        <f t="shared" si="94"/>
        <v>0</v>
      </c>
      <c r="M283" s="273"/>
      <c r="N283" s="274"/>
      <c r="O283" s="274"/>
      <c r="P283" s="275">
        <f t="shared" si="102"/>
        <v>0</v>
      </c>
      <c r="Q283" s="274"/>
      <c r="R283" s="274"/>
      <c r="S283" s="274"/>
      <c r="T283" s="275">
        <f t="shared" si="95"/>
        <v>0</v>
      </c>
      <c r="U283" s="274"/>
      <c r="V283" s="274"/>
      <c r="W283" s="274"/>
      <c r="X283" s="284">
        <f t="shared" si="96"/>
        <v>0</v>
      </c>
      <c r="Y283" s="53"/>
      <c r="Z283" s="53"/>
      <c r="AA283" s="53"/>
      <c r="AB283" s="85">
        <f t="shared" si="97"/>
        <v>0</v>
      </c>
      <c r="AC283" s="84"/>
      <c r="AD283" s="53"/>
      <c r="AE283" s="53"/>
      <c r="AF283" s="4">
        <f t="shared" si="103"/>
        <v>0</v>
      </c>
      <c r="AG283" s="53"/>
      <c r="AH283" s="53"/>
      <c r="AI283" s="53"/>
      <c r="AJ283" s="4">
        <f t="shared" si="104"/>
        <v>0</v>
      </c>
      <c r="AK283" s="53"/>
      <c r="AL283" s="53"/>
      <c r="AM283" s="53"/>
      <c r="AN283" s="7">
        <f t="shared" si="105"/>
        <v>0</v>
      </c>
      <c r="AO283" s="53"/>
      <c r="AP283" s="53"/>
      <c r="AQ283" s="53"/>
      <c r="AR283" s="85">
        <f t="shared" si="106"/>
        <v>0</v>
      </c>
      <c r="AS283" s="53"/>
      <c r="AT283" s="53"/>
      <c r="AU283" s="53"/>
      <c r="AV283" s="53"/>
      <c r="AW283" s="85">
        <f t="shared" si="101"/>
        <v>0</v>
      </c>
    </row>
    <row r="284" spans="2:49" ht="16.399999999999999" hidden="1" customHeight="1" outlineLevel="1">
      <c r="B284" s="363"/>
      <c r="C284" s="370"/>
      <c r="D284" s="23"/>
      <c r="E284" s="23"/>
      <c r="F284" s="47"/>
      <c r="G284" s="47"/>
      <c r="H284" s="48"/>
      <c r="I284" s="84"/>
      <c r="J284" s="70"/>
      <c r="K284" s="70"/>
      <c r="L284" s="238">
        <f t="shared" si="94"/>
        <v>0</v>
      </c>
      <c r="M284" s="273"/>
      <c r="N284" s="274"/>
      <c r="O284" s="274"/>
      <c r="P284" s="275">
        <f t="shared" si="102"/>
        <v>0</v>
      </c>
      <c r="Q284" s="274"/>
      <c r="R284" s="274"/>
      <c r="S284" s="274"/>
      <c r="T284" s="275">
        <f t="shared" si="95"/>
        <v>0</v>
      </c>
      <c r="U284" s="274"/>
      <c r="V284" s="274"/>
      <c r="W284" s="274"/>
      <c r="X284" s="284">
        <f t="shared" si="96"/>
        <v>0</v>
      </c>
      <c r="Y284" s="53"/>
      <c r="Z284" s="53"/>
      <c r="AA284" s="53"/>
      <c r="AB284" s="85">
        <f t="shared" si="97"/>
        <v>0</v>
      </c>
      <c r="AC284" s="84"/>
      <c r="AD284" s="53"/>
      <c r="AE284" s="53"/>
      <c r="AF284" s="4">
        <f t="shared" si="103"/>
        <v>0</v>
      </c>
      <c r="AG284" s="53"/>
      <c r="AH284" s="53"/>
      <c r="AI284" s="53"/>
      <c r="AJ284" s="4">
        <f t="shared" si="104"/>
        <v>0</v>
      </c>
      <c r="AK284" s="53"/>
      <c r="AL284" s="53"/>
      <c r="AM284" s="53"/>
      <c r="AN284" s="7">
        <f t="shared" si="105"/>
        <v>0</v>
      </c>
      <c r="AO284" s="53"/>
      <c r="AP284" s="53"/>
      <c r="AQ284" s="53"/>
      <c r="AR284" s="85">
        <f t="shared" si="106"/>
        <v>0</v>
      </c>
      <c r="AS284" s="53"/>
      <c r="AT284" s="53"/>
      <c r="AU284" s="53"/>
      <c r="AV284" s="53"/>
      <c r="AW284" s="85">
        <f t="shared" si="101"/>
        <v>0</v>
      </c>
    </row>
    <row r="285" spans="2:49" ht="16.399999999999999" hidden="1" customHeight="1" outlineLevel="1">
      <c r="B285" s="363"/>
      <c r="C285" s="370"/>
      <c r="D285" s="23"/>
      <c r="E285" s="23"/>
      <c r="F285" s="47"/>
      <c r="G285" s="47"/>
      <c r="H285" s="48"/>
      <c r="I285" s="84"/>
      <c r="J285" s="70"/>
      <c r="K285" s="70"/>
      <c r="L285" s="238">
        <f t="shared" si="94"/>
        <v>0</v>
      </c>
      <c r="M285" s="273"/>
      <c r="N285" s="274"/>
      <c r="O285" s="274"/>
      <c r="P285" s="275">
        <f t="shared" si="102"/>
        <v>0</v>
      </c>
      <c r="Q285" s="274"/>
      <c r="R285" s="274"/>
      <c r="S285" s="274"/>
      <c r="T285" s="275">
        <f t="shared" si="95"/>
        <v>0</v>
      </c>
      <c r="U285" s="274"/>
      <c r="V285" s="274"/>
      <c r="W285" s="274"/>
      <c r="X285" s="284">
        <f t="shared" si="96"/>
        <v>0</v>
      </c>
      <c r="Y285" s="53"/>
      <c r="Z285" s="53"/>
      <c r="AA285" s="53"/>
      <c r="AB285" s="85">
        <f t="shared" si="97"/>
        <v>0</v>
      </c>
      <c r="AC285" s="84"/>
      <c r="AD285" s="53"/>
      <c r="AE285" s="53"/>
      <c r="AF285" s="4">
        <f t="shared" si="103"/>
        <v>0</v>
      </c>
      <c r="AG285" s="53"/>
      <c r="AH285" s="53"/>
      <c r="AI285" s="53"/>
      <c r="AJ285" s="4">
        <f t="shared" si="104"/>
        <v>0</v>
      </c>
      <c r="AK285" s="53"/>
      <c r="AL285" s="53"/>
      <c r="AM285" s="53"/>
      <c r="AN285" s="7">
        <f t="shared" si="105"/>
        <v>0</v>
      </c>
      <c r="AO285" s="53"/>
      <c r="AP285" s="53"/>
      <c r="AQ285" s="53"/>
      <c r="AR285" s="85">
        <f t="shared" si="106"/>
        <v>0</v>
      </c>
      <c r="AS285" s="53"/>
      <c r="AT285" s="53"/>
      <c r="AU285" s="53"/>
      <c r="AV285" s="53"/>
      <c r="AW285" s="85">
        <f t="shared" si="101"/>
        <v>0</v>
      </c>
    </row>
    <row r="286" spans="2:49" ht="16.399999999999999" hidden="1" customHeight="1" outlineLevel="1">
      <c r="B286" s="363"/>
      <c r="C286" s="370"/>
      <c r="D286" s="23"/>
      <c r="E286" s="23"/>
      <c r="F286" s="47"/>
      <c r="G286" s="47"/>
      <c r="H286" s="48"/>
      <c r="I286" s="84"/>
      <c r="J286" s="70"/>
      <c r="K286" s="70"/>
      <c r="L286" s="238">
        <f t="shared" si="94"/>
        <v>0</v>
      </c>
      <c r="M286" s="273"/>
      <c r="N286" s="274"/>
      <c r="O286" s="274"/>
      <c r="P286" s="275">
        <f t="shared" si="102"/>
        <v>0</v>
      </c>
      <c r="Q286" s="274"/>
      <c r="R286" s="274"/>
      <c r="S286" s="274"/>
      <c r="T286" s="275">
        <f t="shared" si="95"/>
        <v>0</v>
      </c>
      <c r="U286" s="274"/>
      <c r="V286" s="274"/>
      <c r="W286" s="274"/>
      <c r="X286" s="284">
        <f t="shared" si="96"/>
        <v>0</v>
      </c>
      <c r="Y286" s="53"/>
      <c r="Z286" s="53"/>
      <c r="AA286" s="53"/>
      <c r="AB286" s="85">
        <f t="shared" si="97"/>
        <v>0</v>
      </c>
      <c r="AC286" s="84"/>
      <c r="AD286" s="53"/>
      <c r="AE286" s="53"/>
      <c r="AF286" s="4">
        <f t="shared" si="103"/>
        <v>0</v>
      </c>
      <c r="AG286" s="53"/>
      <c r="AH286" s="53"/>
      <c r="AI286" s="53"/>
      <c r="AJ286" s="4">
        <f t="shared" si="104"/>
        <v>0</v>
      </c>
      <c r="AK286" s="53"/>
      <c r="AL286" s="53"/>
      <c r="AM286" s="53"/>
      <c r="AN286" s="7">
        <f t="shared" si="105"/>
        <v>0</v>
      </c>
      <c r="AO286" s="53"/>
      <c r="AP286" s="53"/>
      <c r="AQ286" s="53"/>
      <c r="AR286" s="85">
        <f t="shared" si="106"/>
        <v>0</v>
      </c>
      <c r="AS286" s="53"/>
      <c r="AT286" s="53"/>
      <c r="AU286" s="53"/>
      <c r="AV286" s="53"/>
      <c r="AW286" s="85">
        <f t="shared" si="101"/>
        <v>0</v>
      </c>
    </row>
    <row r="287" spans="2:49" ht="16.399999999999999" hidden="1" customHeight="1" outlineLevel="1">
      <c r="B287" s="363"/>
      <c r="C287" s="370"/>
      <c r="D287" s="23"/>
      <c r="E287" s="23"/>
      <c r="F287" s="47"/>
      <c r="G287" s="47"/>
      <c r="H287" s="48"/>
      <c r="I287" s="84"/>
      <c r="J287" s="70"/>
      <c r="K287" s="70"/>
      <c r="L287" s="238">
        <f t="shared" si="94"/>
        <v>0</v>
      </c>
      <c r="M287" s="273"/>
      <c r="N287" s="274"/>
      <c r="O287" s="274"/>
      <c r="P287" s="275">
        <f t="shared" si="102"/>
        <v>0</v>
      </c>
      <c r="Q287" s="274"/>
      <c r="R287" s="274"/>
      <c r="S287" s="274"/>
      <c r="T287" s="275">
        <f t="shared" si="95"/>
        <v>0</v>
      </c>
      <c r="U287" s="274"/>
      <c r="V287" s="274"/>
      <c r="W287" s="274"/>
      <c r="X287" s="284">
        <f t="shared" si="96"/>
        <v>0</v>
      </c>
      <c r="Y287" s="53"/>
      <c r="Z287" s="53"/>
      <c r="AA287" s="53"/>
      <c r="AB287" s="85">
        <f t="shared" si="97"/>
        <v>0</v>
      </c>
      <c r="AC287" s="84"/>
      <c r="AD287" s="53"/>
      <c r="AE287" s="53"/>
      <c r="AF287" s="4">
        <f t="shared" si="103"/>
        <v>0</v>
      </c>
      <c r="AG287" s="53"/>
      <c r="AH287" s="53"/>
      <c r="AI287" s="53"/>
      <c r="AJ287" s="4">
        <f t="shared" si="104"/>
        <v>0</v>
      </c>
      <c r="AK287" s="53"/>
      <c r="AL287" s="53"/>
      <c r="AM287" s="53"/>
      <c r="AN287" s="7">
        <f t="shared" si="105"/>
        <v>0</v>
      </c>
      <c r="AO287" s="53"/>
      <c r="AP287" s="53"/>
      <c r="AQ287" s="53"/>
      <c r="AR287" s="85">
        <f t="shared" si="106"/>
        <v>0</v>
      </c>
      <c r="AS287" s="53"/>
      <c r="AT287" s="53"/>
      <c r="AU287" s="53"/>
      <c r="AV287" s="53"/>
      <c r="AW287" s="85">
        <f t="shared" si="101"/>
        <v>0</v>
      </c>
    </row>
    <row r="288" spans="2:49" ht="16.399999999999999" hidden="1" customHeight="1" outlineLevel="1">
      <c r="B288" s="363"/>
      <c r="C288" s="370"/>
      <c r="D288" s="23"/>
      <c r="E288" s="23"/>
      <c r="F288" s="47"/>
      <c r="G288" s="47"/>
      <c r="H288" s="48"/>
      <c r="I288" s="84"/>
      <c r="J288" s="70"/>
      <c r="K288" s="70"/>
      <c r="L288" s="238">
        <f t="shared" si="94"/>
        <v>0</v>
      </c>
      <c r="M288" s="273"/>
      <c r="N288" s="274"/>
      <c r="O288" s="274"/>
      <c r="P288" s="275">
        <f t="shared" si="102"/>
        <v>0</v>
      </c>
      <c r="Q288" s="274"/>
      <c r="R288" s="274"/>
      <c r="S288" s="274"/>
      <c r="T288" s="275">
        <f t="shared" si="95"/>
        <v>0</v>
      </c>
      <c r="U288" s="274"/>
      <c r="V288" s="274"/>
      <c r="W288" s="274"/>
      <c r="X288" s="284">
        <f t="shared" si="96"/>
        <v>0</v>
      </c>
      <c r="Y288" s="53"/>
      <c r="Z288" s="53"/>
      <c r="AA288" s="53"/>
      <c r="AB288" s="85">
        <f t="shared" si="97"/>
        <v>0</v>
      </c>
      <c r="AC288" s="84"/>
      <c r="AD288" s="53"/>
      <c r="AE288" s="53"/>
      <c r="AF288" s="4">
        <f t="shared" si="103"/>
        <v>0</v>
      </c>
      <c r="AG288" s="53"/>
      <c r="AH288" s="53"/>
      <c r="AI288" s="53"/>
      <c r="AJ288" s="4">
        <f t="shared" si="104"/>
        <v>0</v>
      </c>
      <c r="AK288" s="53"/>
      <c r="AL288" s="53"/>
      <c r="AM288" s="53"/>
      <c r="AN288" s="7">
        <f t="shared" si="105"/>
        <v>0</v>
      </c>
      <c r="AO288" s="53"/>
      <c r="AP288" s="53"/>
      <c r="AQ288" s="53"/>
      <c r="AR288" s="85">
        <f t="shared" si="106"/>
        <v>0</v>
      </c>
      <c r="AS288" s="53"/>
      <c r="AT288" s="53"/>
      <c r="AU288" s="53"/>
      <c r="AV288" s="53"/>
      <c r="AW288" s="85">
        <f t="shared" si="101"/>
        <v>0</v>
      </c>
    </row>
    <row r="289" spans="2:49" ht="16.399999999999999" hidden="1" customHeight="1" outlineLevel="1">
      <c r="B289" s="363"/>
      <c r="C289" s="370"/>
      <c r="D289" s="23"/>
      <c r="E289" s="23"/>
      <c r="F289" s="47"/>
      <c r="G289" s="47"/>
      <c r="H289" s="48"/>
      <c r="I289" s="84"/>
      <c r="J289" s="70"/>
      <c r="K289" s="70"/>
      <c r="L289" s="238">
        <f t="shared" si="94"/>
        <v>0</v>
      </c>
      <c r="M289" s="273"/>
      <c r="N289" s="274"/>
      <c r="O289" s="274"/>
      <c r="P289" s="275">
        <f t="shared" si="102"/>
        <v>0</v>
      </c>
      <c r="Q289" s="274"/>
      <c r="R289" s="274"/>
      <c r="S289" s="274"/>
      <c r="T289" s="275">
        <f t="shared" si="95"/>
        <v>0</v>
      </c>
      <c r="U289" s="274"/>
      <c r="V289" s="274"/>
      <c r="W289" s="274"/>
      <c r="X289" s="284">
        <f t="shared" si="96"/>
        <v>0</v>
      </c>
      <c r="Y289" s="53"/>
      <c r="Z289" s="53"/>
      <c r="AA289" s="53"/>
      <c r="AB289" s="85">
        <f t="shared" si="97"/>
        <v>0</v>
      </c>
      <c r="AC289" s="84"/>
      <c r="AD289" s="53"/>
      <c r="AE289" s="53"/>
      <c r="AF289" s="4">
        <f t="shared" si="103"/>
        <v>0</v>
      </c>
      <c r="AG289" s="53"/>
      <c r="AH289" s="53"/>
      <c r="AI289" s="53"/>
      <c r="AJ289" s="4">
        <f t="shared" si="104"/>
        <v>0</v>
      </c>
      <c r="AK289" s="53"/>
      <c r="AL289" s="53"/>
      <c r="AM289" s="53"/>
      <c r="AN289" s="7">
        <f t="shared" si="105"/>
        <v>0</v>
      </c>
      <c r="AO289" s="53"/>
      <c r="AP289" s="53"/>
      <c r="AQ289" s="53"/>
      <c r="AR289" s="85">
        <f t="shared" si="106"/>
        <v>0</v>
      </c>
      <c r="AS289" s="53"/>
      <c r="AT289" s="53"/>
      <c r="AU289" s="53"/>
      <c r="AV289" s="53"/>
      <c r="AW289" s="85">
        <f t="shared" si="101"/>
        <v>0</v>
      </c>
    </row>
    <row r="290" spans="2:49" ht="16.399999999999999" hidden="1" customHeight="1" outlineLevel="1">
      <c r="B290" s="363"/>
      <c r="C290" s="370"/>
      <c r="D290" s="23"/>
      <c r="E290" s="23"/>
      <c r="F290" s="47"/>
      <c r="G290" s="47"/>
      <c r="H290" s="48"/>
      <c r="I290" s="84"/>
      <c r="J290" s="70"/>
      <c r="K290" s="70"/>
      <c r="L290" s="238">
        <f t="shared" si="94"/>
        <v>0</v>
      </c>
      <c r="M290" s="273"/>
      <c r="N290" s="274"/>
      <c r="O290" s="274"/>
      <c r="P290" s="275">
        <f t="shared" si="102"/>
        <v>0</v>
      </c>
      <c r="Q290" s="274"/>
      <c r="R290" s="274"/>
      <c r="S290" s="274"/>
      <c r="T290" s="275">
        <f t="shared" si="95"/>
        <v>0</v>
      </c>
      <c r="U290" s="274"/>
      <c r="V290" s="274"/>
      <c r="W290" s="274"/>
      <c r="X290" s="284">
        <f t="shared" si="96"/>
        <v>0</v>
      </c>
      <c r="Y290" s="53"/>
      <c r="Z290" s="53"/>
      <c r="AA290" s="53"/>
      <c r="AB290" s="85">
        <f t="shared" si="97"/>
        <v>0</v>
      </c>
      <c r="AC290" s="84"/>
      <c r="AD290" s="53"/>
      <c r="AE290" s="53"/>
      <c r="AF290" s="4">
        <f t="shared" si="103"/>
        <v>0</v>
      </c>
      <c r="AG290" s="53"/>
      <c r="AH290" s="53"/>
      <c r="AI290" s="53"/>
      <c r="AJ290" s="4">
        <f t="shared" si="104"/>
        <v>0</v>
      </c>
      <c r="AK290" s="53"/>
      <c r="AL290" s="53"/>
      <c r="AM290" s="53"/>
      <c r="AN290" s="7">
        <f t="shared" si="105"/>
        <v>0</v>
      </c>
      <c r="AO290" s="53"/>
      <c r="AP290" s="53"/>
      <c r="AQ290" s="53"/>
      <c r="AR290" s="85">
        <f t="shared" si="106"/>
        <v>0</v>
      </c>
      <c r="AS290" s="53"/>
      <c r="AT290" s="53"/>
      <c r="AU290" s="53"/>
      <c r="AV290" s="53"/>
      <c r="AW290" s="85">
        <f t="shared" si="101"/>
        <v>0</v>
      </c>
    </row>
    <row r="291" spans="2:49" ht="16.399999999999999" hidden="1" customHeight="1" outlineLevel="1">
      <c r="B291" s="363"/>
      <c r="C291" s="370"/>
      <c r="D291" s="23"/>
      <c r="E291" s="23"/>
      <c r="F291" s="47"/>
      <c r="G291" s="47"/>
      <c r="H291" s="48"/>
      <c r="I291" s="84"/>
      <c r="J291" s="70"/>
      <c r="K291" s="70"/>
      <c r="L291" s="238">
        <f t="shared" si="94"/>
        <v>0</v>
      </c>
      <c r="M291" s="273"/>
      <c r="N291" s="274"/>
      <c r="O291" s="274"/>
      <c r="P291" s="275">
        <f t="shared" si="102"/>
        <v>0</v>
      </c>
      <c r="Q291" s="274"/>
      <c r="R291" s="274"/>
      <c r="S291" s="274"/>
      <c r="T291" s="275">
        <f t="shared" si="95"/>
        <v>0</v>
      </c>
      <c r="U291" s="274"/>
      <c r="V291" s="274"/>
      <c r="W291" s="274"/>
      <c r="X291" s="284">
        <f t="shared" si="96"/>
        <v>0</v>
      </c>
      <c r="Y291" s="53"/>
      <c r="Z291" s="53"/>
      <c r="AA291" s="53"/>
      <c r="AB291" s="85">
        <f t="shared" si="97"/>
        <v>0</v>
      </c>
      <c r="AC291" s="84"/>
      <c r="AD291" s="53"/>
      <c r="AE291" s="53"/>
      <c r="AF291" s="4">
        <f t="shared" si="103"/>
        <v>0</v>
      </c>
      <c r="AG291" s="53"/>
      <c r="AH291" s="53"/>
      <c r="AI291" s="53"/>
      <c r="AJ291" s="4">
        <f t="shared" si="104"/>
        <v>0</v>
      </c>
      <c r="AK291" s="53"/>
      <c r="AL291" s="53"/>
      <c r="AM291" s="53"/>
      <c r="AN291" s="7">
        <f t="shared" si="105"/>
        <v>0</v>
      </c>
      <c r="AO291" s="53"/>
      <c r="AP291" s="53"/>
      <c r="AQ291" s="53"/>
      <c r="AR291" s="85">
        <f t="shared" si="106"/>
        <v>0</v>
      </c>
      <c r="AS291" s="53"/>
      <c r="AT291" s="53"/>
      <c r="AU291" s="53"/>
      <c r="AV291" s="53"/>
      <c r="AW291" s="85">
        <f t="shared" si="101"/>
        <v>0</v>
      </c>
    </row>
    <row r="292" spans="2:49" ht="16.399999999999999" hidden="1" customHeight="1" outlineLevel="1">
      <c r="B292" s="363"/>
      <c r="C292" s="370"/>
      <c r="D292" s="23"/>
      <c r="E292" s="23"/>
      <c r="F292" s="47"/>
      <c r="G292" s="47"/>
      <c r="H292" s="48"/>
      <c r="I292" s="84"/>
      <c r="J292" s="70"/>
      <c r="K292" s="70"/>
      <c r="L292" s="238">
        <f t="shared" si="94"/>
        <v>0</v>
      </c>
      <c r="M292" s="273"/>
      <c r="N292" s="274"/>
      <c r="O292" s="274"/>
      <c r="P292" s="275">
        <f t="shared" si="102"/>
        <v>0</v>
      </c>
      <c r="Q292" s="274"/>
      <c r="R292" s="274"/>
      <c r="S292" s="274"/>
      <c r="T292" s="275">
        <f t="shared" si="95"/>
        <v>0</v>
      </c>
      <c r="U292" s="274"/>
      <c r="V292" s="274"/>
      <c r="W292" s="274"/>
      <c r="X292" s="284">
        <f t="shared" si="96"/>
        <v>0</v>
      </c>
      <c r="Y292" s="53"/>
      <c r="Z292" s="53"/>
      <c r="AA292" s="53"/>
      <c r="AB292" s="85">
        <f t="shared" si="97"/>
        <v>0</v>
      </c>
      <c r="AC292" s="84"/>
      <c r="AD292" s="53"/>
      <c r="AE292" s="53"/>
      <c r="AF292" s="4">
        <f t="shared" si="103"/>
        <v>0</v>
      </c>
      <c r="AG292" s="53"/>
      <c r="AH292" s="53"/>
      <c r="AI292" s="53"/>
      <c r="AJ292" s="4">
        <f t="shared" si="104"/>
        <v>0</v>
      </c>
      <c r="AK292" s="53"/>
      <c r="AL292" s="53"/>
      <c r="AM292" s="53"/>
      <c r="AN292" s="7">
        <f t="shared" si="105"/>
        <v>0</v>
      </c>
      <c r="AO292" s="53"/>
      <c r="AP292" s="53"/>
      <c r="AQ292" s="53"/>
      <c r="AR292" s="85">
        <f t="shared" si="106"/>
        <v>0</v>
      </c>
      <c r="AS292" s="53"/>
      <c r="AT292" s="53"/>
      <c r="AU292" s="53"/>
      <c r="AV292" s="53"/>
      <c r="AW292" s="85">
        <f t="shared" si="101"/>
        <v>0</v>
      </c>
    </row>
    <row r="293" spans="2:49" ht="16.399999999999999" hidden="1" customHeight="1" outlineLevel="1">
      <c r="B293" s="363"/>
      <c r="C293" s="370"/>
      <c r="D293" s="23"/>
      <c r="E293" s="24"/>
      <c r="F293" s="49"/>
      <c r="G293" s="49"/>
      <c r="H293" s="48"/>
      <c r="I293" s="84"/>
      <c r="J293" s="70"/>
      <c r="K293" s="70"/>
      <c r="L293" s="238">
        <f t="shared" si="94"/>
        <v>0</v>
      </c>
      <c r="M293" s="273"/>
      <c r="N293" s="274"/>
      <c r="O293" s="274"/>
      <c r="P293" s="275">
        <f t="shared" si="102"/>
        <v>0</v>
      </c>
      <c r="Q293" s="274"/>
      <c r="R293" s="274"/>
      <c r="S293" s="274"/>
      <c r="T293" s="275">
        <f t="shared" si="95"/>
        <v>0</v>
      </c>
      <c r="U293" s="274"/>
      <c r="V293" s="274"/>
      <c r="W293" s="274"/>
      <c r="X293" s="284">
        <f t="shared" si="96"/>
        <v>0</v>
      </c>
      <c r="Y293" s="53"/>
      <c r="Z293" s="53"/>
      <c r="AA293" s="53"/>
      <c r="AB293" s="85">
        <f t="shared" si="97"/>
        <v>0</v>
      </c>
      <c r="AC293" s="84"/>
      <c r="AD293" s="53"/>
      <c r="AE293" s="53"/>
      <c r="AF293" s="4">
        <f t="shared" si="103"/>
        <v>0</v>
      </c>
      <c r="AG293" s="53"/>
      <c r="AH293" s="53"/>
      <c r="AI293" s="53"/>
      <c r="AJ293" s="4">
        <f t="shared" si="104"/>
        <v>0</v>
      </c>
      <c r="AK293" s="53"/>
      <c r="AL293" s="53"/>
      <c r="AM293" s="53"/>
      <c r="AN293" s="7">
        <f t="shared" si="105"/>
        <v>0</v>
      </c>
      <c r="AO293" s="53"/>
      <c r="AP293" s="53"/>
      <c r="AQ293" s="53"/>
      <c r="AR293" s="85">
        <f t="shared" si="106"/>
        <v>0</v>
      </c>
      <c r="AS293" s="53"/>
      <c r="AT293" s="53"/>
      <c r="AU293" s="53"/>
      <c r="AV293" s="53"/>
      <c r="AW293" s="85">
        <f t="shared" si="101"/>
        <v>0</v>
      </c>
    </row>
    <row r="294" spans="2:49" ht="16.399999999999999" hidden="1" customHeight="1" outlineLevel="1">
      <c r="B294" s="363"/>
      <c r="C294" s="370"/>
      <c r="D294" s="23"/>
      <c r="E294" s="23"/>
      <c r="F294" s="47"/>
      <c r="G294" s="47"/>
      <c r="H294" s="48"/>
      <c r="I294" s="84"/>
      <c r="J294" s="70"/>
      <c r="K294" s="70"/>
      <c r="L294" s="238">
        <f t="shared" si="94"/>
        <v>0</v>
      </c>
      <c r="M294" s="273"/>
      <c r="N294" s="274"/>
      <c r="O294" s="274"/>
      <c r="P294" s="275">
        <f t="shared" si="102"/>
        <v>0</v>
      </c>
      <c r="Q294" s="274"/>
      <c r="R294" s="274"/>
      <c r="S294" s="274"/>
      <c r="T294" s="275">
        <f t="shared" si="95"/>
        <v>0</v>
      </c>
      <c r="U294" s="274"/>
      <c r="V294" s="274"/>
      <c r="W294" s="274"/>
      <c r="X294" s="284">
        <f t="shared" si="96"/>
        <v>0</v>
      </c>
      <c r="Y294" s="53"/>
      <c r="Z294" s="53"/>
      <c r="AA294" s="53"/>
      <c r="AB294" s="85">
        <f t="shared" si="97"/>
        <v>0</v>
      </c>
      <c r="AC294" s="84"/>
      <c r="AD294" s="53"/>
      <c r="AE294" s="53"/>
      <c r="AF294" s="4">
        <f t="shared" si="103"/>
        <v>0</v>
      </c>
      <c r="AG294" s="53"/>
      <c r="AH294" s="53"/>
      <c r="AI294" s="53"/>
      <c r="AJ294" s="4">
        <f t="shared" si="104"/>
        <v>0</v>
      </c>
      <c r="AK294" s="53"/>
      <c r="AL294" s="53"/>
      <c r="AM294" s="53"/>
      <c r="AN294" s="7">
        <f t="shared" si="105"/>
        <v>0</v>
      </c>
      <c r="AO294" s="53"/>
      <c r="AP294" s="53"/>
      <c r="AQ294" s="53"/>
      <c r="AR294" s="85">
        <f t="shared" si="106"/>
        <v>0</v>
      </c>
      <c r="AS294" s="53"/>
      <c r="AT294" s="53"/>
      <c r="AU294" s="53"/>
      <c r="AV294" s="53"/>
      <c r="AW294" s="85">
        <f t="shared" si="101"/>
        <v>0</v>
      </c>
    </row>
    <row r="295" spans="2:49" ht="16.399999999999999" hidden="1" customHeight="1" outlineLevel="1">
      <c r="B295" s="363"/>
      <c r="C295" s="370"/>
      <c r="D295" s="23"/>
      <c r="E295" s="23"/>
      <c r="F295" s="47"/>
      <c r="G295" s="47"/>
      <c r="H295" s="48"/>
      <c r="I295" s="84"/>
      <c r="J295" s="70"/>
      <c r="K295" s="70"/>
      <c r="L295" s="238">
        <f t="shared" si="94"/>
        <v>0</v>
      </c>
      <c r="M295" s="273"/>
      <c r="N295" s="274"/>
      <c r="O295" s="274"/>
      <c r="P295" s="275">
        <f t="shared" si="102"/>
        <v>0</v>
      </c>
      <c r="Q295" s="274"/>
      <c r="R295" s="274"/>
      <c r="S295" s="274"/>
      <c r="T295" s="275">
        <f t="shared" si="95"/>
        <v>0</v>
      </c>
      <c r="U295" s="274"/>
      <c r="V295" s="274"/>
      <c r="W295" s="274"/>
      <c r="X295" s="284">
        <f t="shared" si="96"/>
        <v>0</v>
      </c>
      <c r="Y295" s="53"/>
      <c r="Z295" s="53"/>
      <c r="AA295" s="53"/>
      <c r="AB295" s="85">
        <f t="shared" si="97"/>
        <v>0</v>
      </c>
      <c r="AC295" s="84"/>
      <c r="AD295" s="53"/>
      <c r="AE295" s="53"/>
      <c r="AF295" s="4">
        <f t="shared" si="103"/>
        <v>0</v>
      </c>
      <c r="AG295" s="53"/>
      <c r="AH295" s="53"/>
      <c r="AI295" s="53"/>
      <c r="AJ295" s="4">
        <f t="shared" si="104"/>
        <v>0</v>
      </c>
      <c r="AK295" s="53"/>
      <c r="AL295" s="53"/>
      <c r="AM295" s="53"/>
      <c r="AN295" s="7">
        <f t="shared" si="105"/>
        <v>0</v>
      </c>
      <c r="AO295" s="53"/>
      <c r="AP295" s="53"/>
      <c r="AQ295" s="53"/>
      <c r="AR295" s="85">
        <f t="shared" si="106"/>
        <v>0</v>
      </c>
      <c r="AS295" s="53"/>
      <c r="AT295" s="53"/>
      <c r="AU295" s="53"/>
      <c r="AV295" s="53"/>
      <c r="AW295" s="85">
        <f t="shared" si="101"/>
        <v>0</v>
      </c>
    </row>
    <row r="296" spans="2:49" ht="16.399999999999999" hidden="1" customHeight="1" outlineLevel="1">
      <c r="B296" s="363"/>
      <c r="C296" s="370"/>
      <c r="D296" s="23"/>
      <c r="E296" s="23"/>
      <c r="F296" s="47"/>
      <c r="G296" s="47"/>
      <c r="H296" s="48"/>
      <c r="I296" s="84"/>
      <c r="J296" s="70"/>
      <c r="K296" s="70"/>
      <c r="L296" s="238">
        <f t="shared" si="94"/>
        <v>0</v>
      </c>
      <c r="M296" s="273"/>
      <c r="N296" s="274"/>
      <c r="O296" s="274"/>
      <c r="P296" s="275">
        <f t="shared" si="102"/>
        <v>0</v>
      </c>
      <c r="Q296" s="274"/>
      <c r="R296" s="274"/>
      <c r="S296" s="274"/>
      <c r="T296" s="275">
        <f t="shared" si="95"/>
        <v>0</v>
      </c>
      <c r="U296" s="274"/>
      <c r="V296" s="274"/>
      <c r="W296" s="274"/>
      <c r="X296" s="284">
        <f t="shared" si="96"/>
        <v>0</v>
      </c>
      <c r="Y296" s="53"/>
      <c r="Z296" s="53"/>
      <c r="AA296" s="53"/>
      <c r="AB296" s="85">
        <f t="shared" si="97"/>
        <v>0</v>
      </c>
      <c r="AC296" s="84"/>
      <c r="AD296" s="53"/>
      <c r="AE296" s="53"/>
      <c r="AF296" s="4">
        <f t="shared" si="103"/>
        <v>0</v>
      </c>
      <c r="AG296" s="53"/>
      <c r="AH296" s="53"/>
      <c r="AI296" s="53"/>
      <c r="AJ296" s="4">
        <f t="shared" si="104"/>
        <v>0</v>
      </c>
      <c r="AK296" s="53"/>
      <c r="AL296" s="53"/>
      <c r="AM296" s="53"/>
      <c r="AN296" s="7">
        <f t="shared" si="105"/>
        <v>0</v>
      </c>
      <c r="AO296" s="53"/>
      <c r="AP296" s="53"/>
      <c r="AQ296" s="53"/>
      <c r="AR296" s="85">
        <f t="shared" si="106"/>
        <v>0</v>
      </c>
      <c r="AS296" s="53"/>
      <c r="AT296" s="53"/>
      <c r="AU296" s="53"/>
      <c r="AV296" s="53"/>
      <c r="AW296" s="85">
        <f t="shared" si="101"/>
        <v>0</v>
      </c>
    </row>
    <row r="297" spans="2:49" ht="16.399999999999999" hidden="1" customHeight="1" outlineLevel="1">
      <c r="B297" s="363"/>
      <c r="C297" s="370"/>
      <c r="D297" s="23"/>
      <c r="E297" s="24"/>
      <c r="F297" s="49"/>
      <c r="G297" s="49"/>
      <c r="H297" s="48"/>
      <c r="I297" s="84"/>
      <c r="J297" s="70"/>
      <c r="K297" s="70"/>
      <c r="L297" s="238">
        <f t="shared" si="94"/>
        <v>0</v>
      </c>
      <c r="M297" s="273"/>
      <c r="N297" s="274"/>
      <c r="O297" s="274"/>
      <c r="P297" s="275">
        <f t="shared" si="102"/>
        <v>0</v>
      </c>
      <c r="Q297" s="274"/>
      <c r="R297" s="274"/>
      <c r="S297" s="274"/>
      <c r="T297" s="275">
        <f t="shared" si="95"/>
        <v>0</v>
      </c>
      <c r="U297" s="274"/>
      <c r="V297" s="274"/>
      <c r="W297" s="274"/>
      <c r="X297" s="284">
        <f t="shared" si="96"/>
        <v>0</v>
      </c>
      <c r="Y297" s="53"/>
      <c r="Z297" s="53"/>
      <c r="AA297" s="53"/>
      <c r="AB297" s="85">
        <f t="shared" si="97"/>
        <v>0</v>
      </c>
      <c r="AC297" s="84"/>
      <c r="AD297" s="53"/>
      <c r="AE297" s="53"/>
      <c r="AF297" s="4">
        <f t="shared" si="103"/>
        <v>0</v>
      </c>
      <c r="AG297" s="53"/>
      <c r="AH297" s="53"/>
      <c r="AI297" s="53"/>
      <c r="AJ297" s="4">
        <f t="shared" si="104"/>
        <v>0</v>
      </c>
      <c r="AK297" s="53"/>
      <c r="AL297" s="53"/>
      <c r="AM297" s="53"/>
      <c r="AN297" s="7">
        <f t="shared" si="105"/>
        <v>0</v>
      </c>
      <c r="AO297" s="53"/>
      <c r="AP297" s="53"/>
      <c r="AQ297" s="53"/>
      <c r="AR297" s="85">
        <f t="shared" si="106"/>
        <v>0</v>
      </c>
      <c r="AS297" s="53"/>
      <c r="AT297" s="53"/>
      <c r="AU297" s="53"/>
      <c r="AV297" s="53"/>
      <c r="AW297" s="85">
        <f t="shared" si="101"/>
        <v>0</v>
      </c>
    </row>
    <row r="298" spans="2:49" ht="16.399999999999999" hidden="1" customHeight="1" outlineLevel="1">
      <c r="B298" s="363"/>
      <c r="C298" s="370"/>
      <c r="D298" s="23"/>
      <c r="E298" s="23"/>
      <c r="F298" s="47"/>
      <c r="G298" s="47"/>
      <c r="H298" s="48"/>
      <c r="I298" s="84"/>
      <c r="J298" s="70"/>
      <c r="K298" s="70"/>
      <c r="L298" s="238">
        <f>I298*J298*K298</f>
        <v>0</v>
      </c>
      <c r="M298" s="273"/>
      <c r="N298" s="274"/>
      <c r="O298" s="274"/>
      <c r="P298" s="275">
        <f t="shared" si="102"/>
        <v>0</v>
      </c>
      <c r="Q298" s="274"/>
      <c r="R298" s="274"/>
      <c r="S298" s="274"/>
      <c r="T298" s="275">
        <f t="shared" si="95"/>
        <v>0</v>
      </c>
      <c r="U298" s="274"/>
      <c r="V298" s="274"/>
      <c r="W298" s="274"/>
      <c r="X298" s="284">
        <f t="shared" si="96"/>
        <v>0</v>
      </c>
      <c r="Y298" s="53"/>
      <c r="Z298" s="53"/>
      <c r="AA298" s="53"/>
      <c r="AB298" s="85">
        <f t="shared" si="97"/>
        <v>0</v>
      </c>
      <c r="AC298" s="84"/>
      <c r="AD298" s="53"/>
      <c r="AE298" s="53"/>
      <c r="AF298" s="4">
        <f t="shared" si="103"/>
        <v>0</v>
      </c>
      <c r="AG298" s="53"/>
      <c r="AH298" s="53"/>
      <c r="AI298" s="53"/>
      <c r="AJ298" s="4">
        <f t="shared" si="104"/>
        <v>0</v>
      </c>
      <c r="AK298" s="53"/>
      <c r="AL298" s="53"/>
      <c r="AM298" s="53"/>
      <c r="AN298" s="7">
        <f t="shared" si="105"/>
        <v>0</v>
      </c>
      <c r="AO298" s="53"/>
      <c r="AP298" s="53"/>
      <c r="AQ298" s="53"/>
      <c r="AR298" s="85">
        <f t="shared" si="106"/>
        <v>0</v>
      </c>
      <c r="AS298" s="53"/>
      <c r="AT298" s="53"/>
      <c r="AU298" s="53"/>
      <c r="AV298" s="53"/>
      <c r="AW298" s="85">
        <f t="shared" si="101"/>
        <v>0</v>
      </c>
    </row>
    <row r="299" spans="2:49" ht="16.399999999999999" hidden="1" customHeight="1" outlineLevel="1">
      <c r="B299" s="363"/>
      <c r="C299" s="370"/>
      <c r="D299" s="23"/>
      <c r="E299" s="25"/>
      <c r="F299" s="50"/>
      <c r="G299" s="50"/>
      <c r="H299" s="51"/>
      <c r="I299" s="84"/>
      <c r="J299" s="70"/>
      <c r="K299" s="70"/>
      <c r="L299" s="238">
        <f t="shared" si="94"/>
        <v>0</v>
      </c>
      <c r="M299" s="273"/>
      <c r="N299" s="274"/>
      <c r="O299" s="274"/>
      <c r="P299" s="275">
        <f t="shared" si="102"/>
        <v>0</v>
      </c>
      <c r="Q299" s="274"/>
      <c r="R299" s="274"/>
      <c r="S299" s="274"/>
      <c r="T299" s="275">
        <f t="shared" si="95"/>
        <v>0</v>
      </c>
      <c r="U299" s="274"/>
      <c r="V299" s="274"/>
      <c r="W299" s="274"/>
      <c r="X299" s="284">
        <f t="shared" si="96"/>
        <v>0</v>
      </c>
      <c r="Y299" s="53"/>
      <c r="Z299" s="53"/>
      <c r="AA299" s="53"/>
      <c r="AB299" s="85">
        <f t="shared" si="97"/>
        <v>0</v>
      </c>
      <c r="AC299" s="84"/>
      <c r="AD299" s="53"/>
      <c r="AE299" s="53"/>
      <c r="AF299" s="4">
        <f t="shared" si="103"/>
        <v>0</v>
      </c>
      <c r="AG299" s="53"/>
      <c r="AH299" s="53"/>
      <c r="AI299" s="53"/>
      <c r="AJ299" s="4">
        <f t="shared" si="104"/>
        <v>0</v>
      </c>
      <c r="AK299" s="53"/>
      <c r="AL299" s="53"/>
      <c r="AM299" s="53"/>
      <c r="AN299" s="7">
        <f t="shared" si="105"/>
        <v>0</v>
      </c>
      <c r="AO299" s="53"/>
      <c r="AP299" s="53"/>
      <c r="AQ299" s="53"/>
      <c r="AR299" s="85">
        <f t="shared" si="106"/>
        <v>0</v>
      </c>
      <c r="AS299" s="53"/>
      <c r="AT299" s="53"/>
      <c r="AU299" s="53"/>
      <c r="AV299" s="53"/>
      <c r="AW299" s="85">
        <f t="shared" si="101"/>
        <v>0</v>
      </c>
    </row>
    <row r="300" spans="2:49" ht="16.399999999999999" hidden="1" customHeight="1" outlineLevel="1">
      <c r="B300" s="363"/>
      <c r="C300" s="370"/>
      <c r="D300" s="23"/>
      <c r="E300" s="24"/>
      <c r="F300" s="49"/>
      <c r="G300" s="49"/>
      <c r="H300" s="48"/>
      <c r="I300" s="84"/>
      <c r="J300" s="70"/>
      <c r="K300" s="70"/>
      <c r="L300" s="238">
        <f t="shared" si="94"/>
        <v>0</v>
      </c>
      <c r="M300" s="273"/>
      <c r="N300" s="274"/>
      <c r="O300" s="274"/>
      <c r="P300" s="275">
        <f t="shared" si="102"/>
        <v>0</v>
      </c>
      <c r="Q300" s="274"/>
      <c r="R300" s="274"/>
      <c r="S300" s="274"/>
      <c r="T300" s="275">
        <f t="shared" si="95"/>
        <v>0</v>
      </c>
      <c r="U300" s="274"/>
      <c r="V300" s="274"/>
      <c r="W300" s="274"/>
      <c r="X300" s="284">
        <f t="shared" si="96"/>
        <v>0</v>
      </c>
      <c r="Y300" s="53"/>
      <c r="Z300" s="53"/>
      <c r="AA300" s="53"/>
      <c r="AB300" s="85">
        <f t="shared" si="97"/>
        <v>0</v>
      </c>
      <c r="AC300" s="84"/>
      <c r="AD300" s="53"/>
      <c r="AE300" s="53"/>
      <c r="AF300" s="4">
        <f t="shared" si="103"/>
        <v>0</v>
      </c>
      <c r="AG300" s="53"/>
      <c r="AH300" s="53"/>
      <c r="AI300" s="53"/>
      <c r="AJ300" s="4">
        <f t="shared" si="104"/>
        <v>0</v>
      </c>
      <c r="AK300" s="53"/>
      <c r="AL300" s="53"/>
      <c r="AM300" s="53"/>
      <c r="AN300" s="7">
        <f t="shared" si="105"/>
        <v>0</v>
      </c>
      <c r="AO300" s="53"/>
      <c r="AP300" s="53"/>
      <c r="AQ300" s="53"/>
      <c r="AR300" s="85">
        <f t="shared" si="106"/>
        <v>0</v>
      </c>
      <c r="AS300" s="53"/>
      <c r="AT300" s="53"/>
      <c r="AU300" s="53"/>
      <c r="AV300" s="53"/>
      <c r="AW300" s="85">
        <f t="shared" si="101"/>
        <v>0</v>
      </c>
    </row>
    <row r="301" spans="2:49" ht="16.399999999999999" hidden="1" customHeight="1" outlineLevel="1">
      <c r="B301" s="363"/>
      <c r="C301" s="370"/>
      <c r="D301" s="23"/>
      <c r="E301" s="43"/>
      <c r="F301" s="47"/>
      <c r="G301" s="47"/>
      <c r="H301" s="95"/>
      <c r="I301" s="84"/>
      <c r="J301" s="70"/>
      <c r="K301" s="70"/>
      <c r="L301" s="238">
        <f t="shared" si="94"/>
        <v>0</v>
      </c>
      <c r="M301" s="273"/>
      <c r="N301" s="274"/>
      <c r="O301" s="274"/>
      <c r="P301" s="275">
        <f t="shared" si="102"/>
        <v>0</v>
      </c>
      <c r="Q301" s="274"/>
      <c r="R301" s="274"/>
      <c r="S301" s="274"/>
      <c r="T301" s="275">
        <f t="shared" si="95"/>
        <v>0</v>
      </c>
      <c r="U301" s="274"/>
      <c r="V301" s="274"/>
      <c r="W301" s="274"/>
      <c r="X301" s="284">
        <f t="shared" si="96"/>
        <v>0</v>
      </c>
      <c r="Y301" s="53"/>
      <c r="Z301" s="53"/>
      <c r="AA301" s="53"/>
      <c r="AB301" s="85">
        <f t="shared" si="97"/>
        <v>0</v>
      </c>
      <c r="AC301" s="84"/>
      <c r="AD301" s="53"/>
      <c r="AE301" s="53"/>
      <c r="AF301" s="4">
        <f t="shared" si="103"/>
        <v>0</v>
      </c>
      <c r="AG301" s="53"/>
      <c r="AH301" s="53"/>
      <c r="AI301" s="53"/>
      <c r="AJ301" s="4">
        <f t="shared" si="104"/>
        <v>0</v>
      </c>
      <c r="AK301" s="53"/>
      <c r="AL301" s="53"/>
      <c r="AM301" s="53"/>
      <c r="AN301" s="7">
        <f t="shared" si="105"/>
        <v>0</v>
      </c>
      <c r="AO301" s="53"/>
      <c r="AP301" s="53"/>
      <c r="AQ301" s="53"/>
      <c r="AR301" s="85">
        <f t="shared" si="106"/>
        <v>0</v>
      </c>
      <c r="AS301" s="53"/>
      <c r="AT301" s="53"/>
      <c r="AU301" s="53"/>
      <c r="AV301" s="53"/>
      <c r="AW301" s="85">
        <f t="shared" si="101"/>
        <v>0</v>
      </c>
    </row>
    <row r="302" spans="2:49" ht="25.4" customHeight="1" collapsed="1" thickBot="1">
      <c r="B302" s="364"/>
      <c r="C302" s="371"/>
      <c r="D302" s="195" t="s">
        <v>159</v>
      </c>
      <c r="E302" s="97"/>
      <c r="F302" s="97"/>
      <c r="G302" s="97"/>
      <c r="H302" s="98"/>
      <c r="I302" s="198"/>
      <c r="J302" s="199"/>
      <c r="K302" s="200"/>
      <c r="L302" s="240">
        <f>SUM(L252:L301)</f>
        <v>0</v>
      </c>
      <c r="M302" s="279">
        <f>SUM(M252:M301)</f>
        <v>0</v>
      </c>
      <c r="N302" s="279">
        <f>SUM(N252:N301)</f>
        <v>0</v>
      </c>
      <c r="O302" s="279">
        <f>SUM(O252:O301)</f>
        <v>0</v>
      </c>
      <c r="P302" s="280">
        <f t="shared" ref="P302" si="107">M302+N302+O302</f>
        <v>0</v>
      </c>
      <c r="Q302" s="279">
        <f>SUM(Q252:Q301)</f>
        <v>0</v>
      </c>
      <c r="R302" s="279">
        <f>SUM(R252:R301)</f>
        <v>0</v>
      </c>
      <c r="S302" s="279">
        <f>SUM(S252:S301)</f>
        <v>0</v>
      </c>
      <c r="T302" s="280">
        <f t="shared" ref="T302" si="108">Q302+R302+S302</f>
        <v>0</v>
      </c>
      <c r="U302" s="279">
        <f>SUM(U252:U301)</f>
        <v>0</v>
      </c>
      <c r="V302" s="279">
        <f>SUM(V252:V301)</f>
        <v>0</v>
      </c>
      <c r="W302" s="279">
        <f>SUM(W252:W301)</f>
        <v>0</v>
      </c>
      <c r="X302" s="286">
        <f t="shared" ref="X302" si="109">U302+V302+W302</f>
        <v>0</v>
      </c>
      <c r="Y302" s="196">
        <f>SUM(Y252:Y301)</f>
        <v>0</v>
      </c>
      <c r="Z302" s="196">
        <f>SUM(Z252:Z301)</f>
        <v>0</v>
      </c>
      <c r="AA302" s="196">
        <f>SUM(AA252:AA301)</f>
        <v>0</v>
      </c>
      <c r="AB302" s="204">
        <f t="shared" ref="AB302" si="110">Y302+Z302+AA302</f>
        <v>0</v>
      </c>
      <c r="AC302" s="196">
        <f>SUM(AC252:AC301)</f>
        <v>0</v>
      </c>
      <c r="AD302" s="196">
        <f>SUM(AD252:AD301)</f>
        <v>0</v>
      </c>
      <c r="AE302" s="196">
        <f>SUM(AE252:AE301)</f>
        <v>0</v>
      </c>
      <c r="AF302" s="202">
        <f t="shared" si="103"/>
        <v>0</v>
      </c>
      <c r="AG302" s="196">
        <f>SUM(AG252:AG301)</f>
        <v>0</v>
      </c>
      <c r="AH302" s="196">
        <f>SUM(AH252:AH301)</f>
        <v>0</v>
      </c>
      <c r="AI302" s="196">
        <f>SUM(AI252:AI301)</f>
        <v>0</v>
      </c>
      <c r="AJ302" s="202">
        <f t="shared" si="104"/>
        <v>0</v>
      </c>
      <c r="AK302" s="196">
        <f>SUM(AK252:AK301)</f>
        <v>0</v>
      </c>
      <c r="AL302" s="196">
        <f>SUM(AL252:AL301)</f>
        <v>0</v>
      </c>
      <c r="AM302" s="196">
        <f>SUM(AM252:AM301)</f>
        <v>0</v>
      </c>
      <c r="AN302" s="203">
        <f t="shared" si="105"/>
        <v>0</v>
      </c>
      <c r="AO302" s="196">
        <f>SUM(AO252:AO301)</f>
        <v>0</v>
      </c>
      <c r="AP302" s="196">
        <f>SUM(AP252:AP301)</f>
        <v>0</v>
      </c>
      <c r="AQ302" s="196">
        <f>SUM(AQ252:AQ301)</f>
        <v>0</v>
      </c>
      <c r="AR302" s="204">
        <f t="shared" si="106"/>
        <v>0</v>
      </c>
      <c r="AS302" s="196">
        <f>SUM(AS252:AS301)</f>
        <v>0</v>
      </c>
      <c r="AT302" s="196">
        <f>SUM(AT252:AT301)</f>
        <v>0</v>
      </c>
      <c r="AU302" s="196">
        <f>SUM(AU252:AU301)</f>
        <v>0</v>
      </c>
      <c r="AV302" s="196">
        <f>SUM(AV252:AV301)</f>
        <v>0</v>
      </c>
      <c r="AW302" s="204">
        <f>AS302+AT302+AU302+AV302</f>
        <v>0</v>
      </c>
    </row>
    <row r="303" spans="2:49" s="60" customFormat="1" ht="23.9" customHeight="1" thickBot="1">
      <c r="C303" s="61"/>
      <c r="D303" s="374" t="s">
        <v>164</v>
      </c>
      <c r="E303" s="375"/>
      <c r="F303" s="375"/>
      <c r="G303" s="375"/>
      <c r="H303" s="375"/>
      <c r="I303" s="186"/>
      <c r="J303" s="166"/>
      <c r="K303" s="187"/>
      <c r="L303" s="188"/>
      <c r="M303" s="282">
        <f t="shared" ref="M303:AW303" si="111">SUMIF($D:$D,"Subtotal",M:M)</f>
        <v>0</v>
      </c>
      <c r="N303" s="282">
        <f t="shared" si="111"/>
        <v>0</v>
      </c>
      <c r="O303" s="282">
        <f t="shared" si="111"/>
        <v>0</v>
      </c>
      <c r="P303" s="282">
        <f t="shared" si="111"/>
        <v>0</v>
      </c>
      <c r="Q303" s="282">
        <f t="shared" si="111"/>
        <v>0</v>
      </c>
      <c r="R303" s="282">
        <f t="shared" si="111"/>
        <v>0</v>
      </c>
      <c r="S303" s="282">
        <f t="shared" si="111"/>
        <v>0</v>
      </c>
      <c r="T303" s="282">
        <f t="shared" si="111"/>
        <v>0</v>
      </c>
      <c r="U303" s="282">
        <f t="shared" si="111"/>
        <v>0</v>
      </c>
      <c r="V303" s="282">
        <f t="shared" si="111"/>
        <v>0</v>
      </c>
      <c r="W303" s="282">
        <f t="shared" si="111"/>
        <v>0</v>
      </c>
      <c r="X303" s="282">
        <f t="shared" si="111"/>
        <v>0</v>
      </c>
      <c r="Y303" s="191">
        <f t="shared" si="111"/>
        <v>0</v>
      </c>
      <c r="Z303" s="191">
        <f t="shared" si="111"/>
        <v>0</v>
      </c>
      <c r="AA303" s="191">
        <f t="shared" si="111"/>
        <v>0</v>
      </c>
      <c r="AB303" s="193">
        <f t="shared" si="111"/>
        <v>0</v>
      </c>
      <c r="AC303" s="191">
        <f t="shared" si="111"/>
        <v>0</v>
      </c>
      <c r="AD303" s="191">
        <f t="shared" si="111"/>
        <v>0</v>
      </c>
      <c r="AE303" s="191">
        <f t="shared" si="111"/>
        <v>0</v>
      </c>
      <c r="AF303" s="192">
        <f t="shared" si="111"/>
        <v>0</v>
      </c>
      <c r="AG303" s="191">
        <f t="shared" si="111"/>
        <v>0</v>
      </c>
      <c r="AH303" s="191">
        <f t="shared" si="111"/>
        <v>0</v>
      </c>
      <c r="AI303" s="191">
        <f t="shared" si="111"/>
        <v>0</v>
      </c>
      <c r="AJ303" s="192">
        <f t="shared" si="111"/>
        <v>0</v>
      </c>
      <c r="AK303" s="191">
        <f t="shared" si="111"/>
        <v>0</v>
      </c>
      <c r="AL303" s="191">
        <f t="shared" si="111"/>
        <v>0</v>
      </c>
      <c r="AM303" s="191">
        <f t="shared" si="111"/>
        <v>0</v>
      </c>
      <c r="AN303" s="192">
        <f t="shared" si="111"/>
        <v>0</v>
      </c>
      <c r="AO303" s="191">
        <f t="shared" si="111"/>
        <v>0</v>
      </c>
      <c r="AP303" s="191">
        <f t="shared" si="111"/>
        <v>0</v>
      </c>
      <c r="AQ303" s="191">
        <f t="shared" si="111"/>
        <v>0</v>
      </c>
      <c r="AR303" s="193">
        <f t="shared" si="111"/>
        <v>0</v>
      </c>
      <c r="AS303" s="191">
        <f t="shared" si="111"/>
        <v>0</v>
      </c>
      <c r="AT303" s="191">
        <f t="shared" si="111"/>
        <v>0</v>
      </c>
      <c r="AU303" s="191">
        <f t="shared" si="111"/>
        <v>0</v>
      </c>
      <c r="AV303" s="191">
        <f t="shared" si="111"/>
        <v>0</v>
      </c>
      <c r="AW303" s="193">
        <f t="shared" si="111"/>
        <v>0</v>
      </c>
    </row>
    <row r="304" spans="2:49" ht="29.25" customHeight="1" thickBot="1">
      <c r="B304" s="41"/>
      <c r="C304" s="42"/>
      <c r="D304" s="372" t="s">
        <v>165</v>
      </c>
      <c r="E304" s="373"/>
      <c r="F304" s="373"/>
      <c r="G304" s="373"/>
      <c r="H304" s="373"/>
      <c r="I304" s="360">
        <f>SUMIF(D:D,"Subtotal",L:L)</f>
        <v>1825</v>
      </c>
      <c r="J304" s="360"/>
      <c r="K304" s="360"/>
      <c r="L304" s="361"/>
    </row>
    <row r="305" spans="14:30">
      <c r="N305" s="244"/>
    </row>
    <row r="309" spans="14:30">
      <c r="N309" s="244"/>
      <c r="AD309" s="244"/>
    </row>
  </sheetData>
  <autoFilter ref="B6:AB304" xr:uid="{00000000-0001-0000-0100-000000000000}">
    <filterColumn colId="7" showButton="0"/>
    <filterColumn colId="8" showButton="0"/>
    <filterColumn colId="9" showButton="0"/>
    <filterColumn colId="11" showButton="0"/>
    <filterColumn colId="12" showButton="0"/>
    <filterColumn colId="13" showButton="0"/>
    <filterColumn colId="15" showButton="0"/>
    <filterColumn colId="16" showButton="0"/>
    <filterColumn colId="17" showButton="0"/>
    <filterColumn colId="19" showButton="0"/>
    <filterColumn colId="20" showButton="0"/>
    <filterColumn colId="21" showButton="0"/>
    <filterColumn colId="23" showButton="0"/>
    <filterColumn colId="24" showButton="0"/>
    <filterColumn colId="25" showButton="0"/>
  </autoFilter>
  <dataConsolidate/>
  <mergeCells count="38">
    <mergeCell ref="AU6:AU7"/>
    <mergeCell ref="AV6:AV7"/>
    <mergeCell ref="AW6:AW7"/>
    <mergeCell ref="C202:C251"/>
    <mergeCell ref="M6:P6"/>
    <mergeCell ref="C112:C160"/>
    <mergeCell ref="C161:C201"/>
    <mergeCell ref="AC6:AF6"/>
    <mergeCell ref="AG6:AJ6"/>
    <mergeCell ref="AK6:AN6"/>
    <mergeCell ref="AO6:AR6"/>
    <mergeCell ref="AS6:AS7"/>
    <mergeCell ref="B61:B111"/>
    <mergeCell ref="C61:C111"/>
    <mergeCell ref="B6:B7"/>
    <mergeCell ref="B8:B60"/>
    <mergeCell ref="AT6:AT7"/>
    <mergeCell ref="C2:L2"/>
    <mergeCell ref="C8:C60"/>
    <mergeCell ref="Y6:AB6"/>
    <mergeCell ref="E6:E7"/>
    <mergeCell ref="Q6:T6"/>
    <mergeCell ref="U6:X6"/>
    <mergeCell ref="I6:L6"/>
    <mergeCell ref="H6:H7"/>
    <mergeCell ref="C6:C7"/>
    <mergeCell ref="B5:L5"/>
    <mergeCell ref="D6:D7"/>
    <mergeCell ref="F6:F7"/>
    <mergeCell ref="G6:G7"/>
    <mergeCell ref="I304:L304"/>
    <mergeCell ref="B112:B160"/>
    <mergeCell ref="B161:B201"/>
    <mergeCell ref="B202:B251"/>
    <mergeCell ref="C252:C302"/>
    <mergeCell ref="D304:H304"/>
    <mergeCell ref="B252:B302"/>
    <mergeCell ref="D303:H303"/>
  </mergeCells>
  <phoneticPr fontId="5" type="noConversion"/>
  <conditionalFormatting sqref="I304">
    <cfRule type="cellIs" dxfId="6" priority="1161" operator="notEqual">
      <formula>P303+T303+X303+AB303+AF303+AJ303+AN303+AR303+AW303</formula>
    </cfRule>
    <cfRule type="cellIs" dxfId="5" priority="1162" operator="equal">
      <formula>P303+T303+X303+AB303+AF303+AJ303+AN303+AR303+AW303</formula>
    </cfRule>
  </conditionalFormatting>
  <conditionalFormatting sqref="L8:L59 L61:L110 L112:L159 L161:L200 L202:L250 L252:L301">
    <cfRule type="cellIs" dxfId="4" priority="1163" operator="equal">
      <formula>P8+T8+X8+AB8+AF8+AJ8+AN8+AR8+AW8</formula>
    </cfRule>
    <cfRule type="cellIs" dxfId="3" priority="1164" operator="notEqual">
      <formula>P8+T8+X8+AB8+AF8+AJ8+AN8+AR8+AW8</formula>
    </cfRule>
  </conditionalFormatting>
  <conditionalFormatting sqref="L60 L111 L160 L201 L251 L302">
    <cfRule type="cellIs" dxfId="2" priority="1185" operator="notEqual">
      <formula>P60+T60+X60+AB60+AF60+AJ60+AN60+AR60+AW60</formula>
    </cfRule>
    <cfRule type="cellIs" dxfId="1" priority="1186" operator="equal">
      <formula>P60+T60+X60+AB60+AF60+AJ60+AN60+AR60+AW60</formula>
    </cfRule>
  </conditionalFormatting>
  <dataValidations count="1">
    <dataValidation type="list" allowBlank="1" showInputMessage="1" showErrorMessage="1" sqref="D8:D59 D112:D159 D161:D200 D202:D250 D61:D110 D252:D301" xr:uid="{E6F589F6-9244-E548-A6D6-E976F71474AD}">
      <formula1>"Personnel, Travel international, Travel domestic, Accommodation and subsistence, Workshop/Event, Translation and interpretation, Print fees, Other"</formula1>
    </dataValidation>
  </dataValidations>
  <pageMargins left="0.31496062992125984" right="0.31496062992125984" top="0.74803149606299213" bottom="0.74803149606299213" header="0.31496062992125984" footer="0.31496062992125984"/>
  <pageSetup paperSize="9" scale="55" fitToHeight="9" orientation="landscape" r:id="rId1"/>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'Budget Summary'!$B$7:$B$14</xm:f>
          </x14:formula1>
          <xm:sqref>H8:H302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A67BA-A671-4CF1-AC8D-FC3C9672245F}">
  <sheetPr>
    <tabColor rgb="FF001E62"/>
  </sheetPr>
  <dimension ref="A1:L17"/>
  <sheetViews>
    <sheetView topLeftCell="A4" zoomScaleNormal="100" workbookViewId="0">
      <selection activeCell="A8" sqref="A8:F10"/>
    </sheetView>
  </sheetViews>
  <sheetFormatPr defaultColWidth="8.7265625" defaultRowHeight="14.5"/>
  <cols>
    <col min="1" max="1" width="10.7265625" style="13" customWidth="1"/>
    <col min="2" max="2" width="26.7265625" style="13" bestFit="1" customWidth="1"/>
    <col min="3" max="3" width="25.453125" style="13" customWidth="1"/>
    <col min="4" max="4" width="17.7265625" style="13" customWidth="1"/>
    <col min="5" max="5" width="19.26953125" style="13" customWidth="1"/>
    <col min="6" max="6" width="58.7265625" style="13" customWidth="1"/>
    <col min="7" max="16384" width="8.7265625" style="13"/>
  </cols>
  <sheetData>
    <row r="1" spans="1:12" s="1" customFormat="1" ht="16.5" customHeight="1">
      <c r="A1" s="26"/>
      <c r="B1" s="27"/>
      <c r="C1" s="27"/>
      <c r="D1" s="27"/>
      <c r="E1" s="27"/>
      <c r="F1" s="409"/>
      <c r="G1" s="409"/>
      <c r="H1" s="410"/>
      <c r="I1" s="410"/>
      <c r="J1" s="410"/>
      <c r="K1" s="410"/>
      <c r="L1" s="410"/>
    </row>
    <row r="2" spans="1:12" s="17" customFormat="1" ht="25.5" customHeight="1">
      <c r="B2" s="376" t="s">
        <v>166</v>
      </c>
      <c r="C2" s="376"/>
      <c r="D2" s="376"/>
      <c r="E2" s="376"/>
      <c r="F2" s="376"/>
      <c r="G2" s="376"/>
      <c r="H2" s="376"/>
      <c r="I2" s="376"/>
      <c r="J2" s="376"/>
      <c r="K2" s="376"/>
    </row>
    <row r="3" spans="1:12" s="15" customFormat="1" ht="17.25" customHeight="1">
      <c r="B3" s="28"/>
      <c r="C3" s="28"/>
      <c r="D3" s="28"/>
      <c r="E3" s="28"/>
      <c r="F3" s="28"/>
      <c r="G3" s="28"/>
      <c r="H3" s="28"/>
      <c r="I3" s="28"/>
      <c r="J3" s="28"/>
      <c r="K3" s="28"/>
    </row>
    <row r="4" spans="1:12" ht="14.9" customHeight="1">
      <c r="A4" s="408" t="s">
        <v>167</v>
      </c>
      <c r="B4" s="408"/>
      <c r="C4" s="408"/>
      <c r="D4" s="408"/>
      <c r="E4" s="408"/>
    </row>
    <row r="5" spans="1:12" ht="14.9" customHeight="1">
      <c r="A5" s="408"/>
      <c r="B5" s="408"/>
      <c r="C5" s="408"/>
      <c r="D5" s="408"/>
      <c r="E5" s="408"/>
    </row>
    <row r="6" spans="1:12" ht="15" thickBot="1"/>
    <row r="7" spans="1:12" ht="60" customHeight="1" thickBot="1">
      <c r="A7" s="109" t="s">
        <v>168</v>
      </c>
      <c r="B7" s="110" t="s">
        <v>9</v>
      </c>
      <c r="C7" s="111" t="s">
        <v>169</v>
      </c>
      <c r="D7" s="112" t="s">
        <v>170</v>
      </c>
      <c r="E7" s="112" t="s">
        <v>171</v>
      </c>
      <c r="F7" s="113" t="s">
        <v>172</v>
      </c>
    </row>
    <row r="8" spans="1:12" ht="29.25" customHeight="1">
      <c r="A8" s="39">
        <v>1</v>
      </c>
      <c r="B8" s="40" t="s">
        <v>50</v>
      </c>
      <c r="C8" s="30"/>
      <c r="D8" s="30"/>
      <c r="E8" s="33"/>
      <c r="F8" s="35"/>
    </row>
    <row r="9" spans="1:12" ht="29.25" customHeight="1">
      <c r="A9" s="37">
        <v>3</v>
      </c>
      <c r="B9" s="38" t="s">
        <v>50</v>
      </c>
      <c r="C9" s="31"/>
      <c r="D9" s="31"/>
      <c r="E9" s="34"/>
      <c r="F9" s="36"/>
    </row>
    <row r="10" spans="1:12" ht="29.25" customHeight="1">
      <c r="A10" s="37">
        <v>3</v>
      </c>
      <c r="B10" s="38" t="s">
        <v>50</v>
      </c>
      <c r="C10" s="31"/>
      <c r="D10" s="31"/>
      <c r="E10" s="34"/>
      <c r="F10" s="36"/>
    </row>
    <row r="11" spans="1:12" ht="31.5" customHeight="1">
      <c r="A11" s="37">
        <v>9</v>
      </c>
      <c r="B11" s="38" t="s">
        <v>50</v>
      </c>
      <c r="C11" s="31"/>
      <c r="D11" s="31"/>
      <c r="E11" s="34"/>
      <c r="F11" s="36"/>
    </row>
    <row r="12" spans="1:12">
      <c r="A12" s="29" t="s">
        <v>173</v>
      </c>
      <c r="B12" s="1"/>
      <c r="C12" s="1"/>
      <c r="D12" s="1"/>
      <c r="E12" s="1"/>
      <c r="F12" s="1"/>
    </row>
    <row r="17" spans="6:6">
      <c r="F17" s="32"/>
    </row>
  </sheetData>
  <mergeCells count="4">
    <mergeCell ref="A4:E5"/>
    <mergeCell ref="F1:G1"/>
    <mergeCell ref="H1:L1"/>
    <mergeCell ref="B2:K2"/>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CFA37-E87E-4905-9F15-9520ADD6A05D}">
  <sheetPr>
    <tabColor rgb="FF001E62"/>
  </sheetPr>
  <dimension ref="B1:M51"/>
  <sheetViews>
    <sheetView zoomScale="70" zoomScaleNormal="70" workbookViewId="0">
      <selection activeCell="E7" sqref="E7"/>
    </sheetView>
  </sheetViews>
  <sheetFormatPr defaultColWidth="8.7265625" defaultRowHeight="14"/>
  <cols>
    <col min="1" max="1" width="8.7265625" style="144"/>
    <col min="2" max="2" width="19" style="144" customWidth="1"/>
    <col min="3" max="3" width="18.7265625" style="144" bestFit="1" customWidth="1"/>
    <col min="4" max="4" width="29.453125" style="150" customWidth="1"/>
    <col min="5" max="5" width="24" style="144" customWidth="1"/>
    <col min="6" max="7" width="36.7265625" style="144" customWidth="1"/>
    <col min="8" max="8" width="76.26953125" style="144" customWidth="1"/>
    <col min="9" max="16384" width="8.7265625" style="144"/>
  </cols>
  <sheetData>
    <row r="1" spans="2:13" ht="16.5" customHeight="1">
      <c r="B1" s="140"/>
      <c r="C1" s="140"/>
      <c r="D1" s="141"/>
      <c r="E1" s="140"/>
      <c r="F1" s="140"/>
      <c r="G1" s="142"/>
      <c r="H1" s="143"/>
      <c r="I1" s="411"/>
      <c r="J1" s="411"/>
      <c r="K1" s="411"/>
      <c r="L1" s="411"/>
      <c r="M1" s="411"/>
    </row>
    <row r="2" spans="2:13" s="101" customFormat="1" ht="25.5" customHeight="1">
      <c r="C2" s="412" t="s">
        <v>174</v>
      </c>
      <c r="D2" s="412"/>
      <c r="E2" s="412"/>
      <c r="F2" s="412"/>
      <c r="G2" s="412"/>
      <c r="H2" s="412"/>
      <c r="I2" s="412"/>
      <c r="J2" s="412"/>
      <c r="K2" s="412"/>
      <c r="L2" s="412"/>
    </row>
    <row r="4" spans="2:13" ht="120" customHeight="1" thickBot="1">
      <c r="B4" s="145" t="s">
        <v>175</v>
      </c>
      <c r="C4" s="146" t="s">
        <v>176</v>
      </c>
      <c r="D4" s="147" t="s">
        <v>177</v>
      </c>
      <c r="E4" s="146" t="s">
        <v>178</v>
      </c>
      <c r="F4" s="146" t="s">
        <v>179</v>
      </c>
      <c r="G4" s="146" t="s">
        <v>180</v>
      </c>
      <c r="H4" s="146" t="s">
        <v>181</v>
      </c>
    </row>
    <row r="5" spans="2:13" ht="29.25" customHeight="1">
      <c r="B5" s="148"/>
      <c r="C5" s="148"/>
      <c r="D5" s="148"/>
      <c r="E5" s="148"/>
      <c r="F5" s="148"/>
      <c r="G5" s="148"/>
      <c r="H5" s="148"/>
    </row>
    <row r="6" spans="2:13" ht="29.25" customHeight="1">
      <c r="B6" s="148"/>
      <c r="C6" s="148"/>
      <c r="D6" s="148"/>
      <c r="E6" s="148"/>
      <c r="F6" s="148"/>
      <c r="G6" s="148"/>
      <c r="H6" s="148"/>
    </row>
    <row r="7" spans="2:13" ht="29.25" customHeight="1">
      <c r="B7" s="148"/>
      <c r="C7" s="148"/>
      <c r="D7" s="148"/>
      <c r="E7" s="148"/>
      <c r="F7" s="148"/>
      <c r="G7" s="148"/>
      <c r="H7" s="148"/>
    </row>
    <row r="8" spans="2:13" ht="31.5" customHeight="1">
      <c r="B8" s="148"/>
      <c r="C8" s="148"/>
      <c r="D8" s="148"/>
      <c r="E8" s="148"/>
      <c r="F8" s="148"/>
      <c r="G8" s="148"/>
      <c r="H8" s="148"/>
    </row>
    <row r="9" spans="2:13" ht="31.5" customHeight="1">
      <c r="B9" s="148"/>
      <c r="C9" s="148"/>
      <c r="D9" s="148"/>
      <c r="E9" s="148"/>
      <c r="F9" s="148"/>
      <c r="G9" s="148"/>
      <c r="H9" s="148"/>
    </row>
    <row r="10" spans="2:13" ht="31.5" customHeight="1">
      <c r="B10" s="148"/>
      <c r="C10" s="148"/>
      <c r="D10" s="148"/>
      <c r="E10" s="148"/>
      <c r="F10" s="148"/>
      <c r="G10" s="148"/>
      <c r="H10" s="148"/>
    </row>
    <row r="11" spans="2:13" ht="31.5" customHeight="1">
      <c r="B11" s="148"/>
      <c r="C11" s="148"/>
      <c r="D11" s="148"/>
      <c r="E11" s="148"/>
      <c r="F11" s="148"/>
      <c r="G11" s="148"/>
      <c r="H11" s="148"/>
    </row>
    <row r="12" spans="2:13" ht="31.5" customHeight="1">
      <c r="B12" s="148"/>
      <c r="C12" s="148"/>
      <c r="D12" s="148"/>
      <c r="E12" s="148"/>
      <c r="F12" s="148"/>
      <c r="G12" s="148"/>
      <c r="H12" s="148"/>
    </row>
    <row r="13" spans="2:13" ht="31.5" customHeight="1">
      <c r="B13" s="148"/>
      <c r="C13" s="148"/>
      <c r="D13" s="148"/>
      <c r="E13" s="148"/>
      <c r="F13" s="148"/>
      <c r="G13" s="148"/>
      <c r="H13" s="148"/>
    </row>
    <row r="14" spans="2:13" ht="31.5" customHeight="1">
      <c r="B14" s="148"/>
      <c r="C14" s="148"/>
      <c r="D14" s="148"/>
      <c r="E14" s="148"/>
      <c r="F14" s="148"/>
      <c r="G14" s="148"/>
      <c r="H14" s="148"/>
    </row>
    <row r="15" spans="2:13" ht="31.5" customHeight="1">
      <c r="B15" s="148"/>
      <c r="C15" s="148"/>
      <c r="D15" s="148"/>
      <c r="E15" s="148"/>
      <c r="F15" s="148"/>
      <c r="G15" s="148"/>
      <c r="H15" s="148"/>
    </row>
    <row r="16" spans="2:13" ht="31.5" customHeight="1">
      <c r="B16" s="148"/>
      <c r="C16" s="148"/>
      <c r="D16" s="148"/>
      <c r="E16" s="148"/>
      <c r="F16" s="148"/>
      <c r="G16" s="148"/>
      <c r="H16" s="148"/>
    </row>
    <row r="17" spans="2:8" ht="31.5" customHeight="1">
      <c r="B17" s="148"/>
      <c r="C17" s="148"/>
      <c r="D17" s="148"/>
      <c r="E17" s="148"/>
      <c r="F17" s="148"/>
      <c r="G17" s="148"/>
      <c r="H17" s="148"/>
    </row>
    <row r="18" spans="2:8" ht="31.5" customHeight="1">
      <c r="B18" s="148"/>
      <c r="C18" s="148"/>
      <c r="D18" s="148"/>
      <c r="E18" s="148"/>
      <c r="F18" s="148"/>
      <c r="G18" s="148"/>
      <c r="H18" s="148"/>
    </row>
    <row r="19" spans="2:8" ht="31.5" customHeight="1">
      <c r="B19" s="148"/>
      <c r="C19" s="148"/>
      <c r="D19" s="148"/>
      <c r="E19" s="148"/>
      <c r="F19" s="148"/>
      <c r="G19" s="148"/>
      <c r="H19" s="148"/>
    </row>
    <row r="20" spans="2:8" ht="31.5" customHeight="1">
      <c r="B20" s="148"/>
      <c r="C20" s="148"/>
      <c r="D20" s="148"/>
      <c r="E20" s="148"/>
      <c r="F20" s="148"/>
      <c r="G20" s="148"/>
      <c r="H20" s="148"/>
    </row>
    <row r="21" spans="2:8" ht="31.5" customHeight="1">
      <c r="B21" s="148"/>
      <c r="C21" s="148"/>
      <c r="D21" s="148"/>
      <c r="E21" s="148"/>
      <c r="F21" s="148"/>
      <c r="G21" s="148"/>
      <c r="H21" s="148"/>
    </row>
    <row r="22" spans="2:8" ht="31.5" customHeight="1">
      <c r="B22" s="148"/>
      <c r="C22" s="148"/>
      <c r="D22" s="148"/>
      <c r="E22" s="148"/>
      <c r="F22" s="148"/>
      <c r="G22" s="148"/>
      <c r="H22" s="148"/>
    </row>
    <row r="23" spans="2:8" ht="31.5" customHeight="1">
      <c r="B23" s="148"/>
      <c r="C23" s="148"/>
      <c r="D23" s="148"/>
      <c r="E23" s="148"/>
      <c r="F23" s="148"/>
      <c r="G23" s="148"/>
      <c r="H23" s="148"/>
    </row>
    <row r="24" spans="2:8" ht="31.5" customHeight="1">
      <c r="B24" s="148"/>
      <c r="C24" s="148"/>
      <c r="D24" s="148"/>
      <c r="E24" s="148"/>
      <c r="F24" s="148"/>
      <c r="G24" s="148"/>
      <c r="H24" s="148"/>
    </row>
    <row r="25" spans="2:8" ht="31.5" customHeight="1">
      <c r="B25" s="148"/>
      <c r="C25" s="148"/>
      <c r="D25" s="148"/>
      <c r="E25" s="148"/>
      <c r="F25" s="148"/>
      <c r="G25" s="148"/>
      <c r="H25" s="148"/>
    </row>
    <row r="26" spans="2:8" ht="31.5" customHeight="1">
      <c r="B26" s="148"/>
      <c r="C26" s="148"/>
      <c r="D26" s="148"/>
      <c r="E26" s="148"/>
      <c r="F26" s="148"/>
      <c r="G26" s="148"/>
      <c r="H26" s="148"/>
    </row>
    <row r="27" spans="2:8" ht="31.5" customHeight="1">
      <c r="B27" s="148"/>
      <c r="C27" s="148"/>
      <c r="D27" s="148"/>
      <c r="E27" s="148"/>
      <c r="F27" s="148"/>
      <c r="G27" s="148"/>
      <c r="H27" s="148"/>
    </row>
    <row r="28" spans="2:8" ht="31.5" customHeight="1">
      <c r="B28" s="148"/>
      <c r="C28" s="148"/>
      <c r="D28" s="148"/>
      <c r="E28" s="148"/>
      <c r="F28" s="148"/>
      <c r="G28" s="148"/>
      <c r="H28" s="148"/>
    </row>
    <row r="29" spans="2:8" ht="31.5" customHeight="1">
      <c r="B29" s="148"/>
      <c r="C29" s="148"/>
      <c r="D29" s="148"/>
      <c r="E29" s="148"/>
      <c r="F29" s="148"/>
      <c r="G29" s="148"/>
      <c r="H29" s="148"/>
    </row>
    <row r="30" spans="2:8" ht="31.5" customHeight="1">
      <c r="B30" s="148"/>
      <c r="C30" s="148"/>
      <c r="D30" s="148"/>
      <c r="E30" s="148"/>
      <c r="F30" s="148"/>
      <c r="G30" s="148"/>
      <c r="H30" s="148"/>
    </row>
    <row r="31" spans="2:8" ht="31.5" customHeight="1">
      <c r="B31" s="148"/>
      <c r="C31" s="148"/>
      <c r="D31" s="148"/>
      <c r="E31" s="148"/>
      <c r="F31" s="148"/>
      <c r="G31" s="148"/>
      <c r="H31" s="148"/>
    </row>
    <row r="32" spans="2:8" ht="31.5" customHeight="1">
      <c r="B32" s="148"/>
      <c r="C32" s="148"/>
      <c r="D32" s="148"/>
      <c r="E32" s="148"/>
      <c r="F32" s="148"/>
      <c r="G32" s="148"/>
      <c r="H32" s="148"/>
    </row>
    <row r="33" spans="2:8" ht="31.5" customHeight="1">
      <c r="B33" s="148"/>
      <c r="C33" s="148"/>
      <c r="D33" s="148"/>
      <c r="E33" s="148"/>
      <c r="F33" s="148"/>
      <c r="G33" s="148"/>
      <c r="H33" s="148"/>
    </row>
    <row r="34" spans="2:8" ht="31.5" customHeight="1">
      <c r="B34" s="148"/>
      <c r="C34" s="148"/>
      <c r="D34" s="148"/>
      <c r="E34" s="148"/>
      <c r="F34" s="148"/>
      <c r="G34" s="148"/>
      <c r="H34" s="148"/>
    </row>
    <row r="35" spans="2:8" ht="31.5" customHeight="1">
      <c r="B35" s="148"/>
      <c r="C35" s="148"/>
      <c r="D35" s="148"/>
      <c r="E35" s="148"/>
      <c r="F35" s="148"/>
      <c r="G35" s="148"/>
      <c r="H35" s="148"/>
    </row>
    <row r="36" spans="2:8" ht="31.5" customHeight="1">
      <c r="B36" s="148"/>
      <c r="C36" s="148"/>
      <c r="D36" s="148"/>
      <c r="E36" s="148"/>
      <c r="F36" s="148"/>
      <c r="G36" s="148"/>
      <c r="H36" s="148"/>
    </row>
    <row r="37" spans="2:8" ht="31.5" customHeight="1">
      <c r="B37" s="148"/>
      <c r="C37" s="148"/>
      <c r="D37" s="148"/>
      <c r="E37" s="148"/>
      <c r="F37" s="148"/>
      <c r="G37" s="148"/>
      <c r="H37" s="148"/>
    </row>
    <row r="38" spans="2:8" ht="31.5" customHeight="1">
      <c r="B38" s="148"/>
      <c r="C38" s="148"/>
      <c r="D38" s="148"/>
      <c r="E38" s="148"/>
      <c r="F38" s="148"/>
      <c r="G38" s="148"/>
      <c r="H38" s="148"/>
    </row>
    <row r="39" spans="2:8" ht="31.5" customHeight="1">
      <c r="B39" s="148"/>
      <c r="C39" s="148"/>
      <c r="D39" s="148"/>
      <c r="E39" s="148"/>
      <c r="F39" s="148"/>
      <c r="G39" s="148"/>
      <c r="H39" s="148"/>
    </row>
    <row r="40" spans="2:8" ht="31.5" customHeight="1">
      <c r="B40" s="148"/>
      <c r="C40" s="148"/>
      <c r="D40" s="148"/>
      <c r="E40" s="148"/>
      <c r="F40" s="148"/>
      <c r="G40" s="148"/>
      <c r="H40" s="148"/>
    </row>
    <row r="41" spans="2:8" ht="31.5" customHeight="1">
      <c r="B41" s="148"/>
      <c r="C41" s="148"/>
      <c r="D41" s="148"/>
      <c r="E41" s="148"/>
      <c r="F41" s="148"/>
      <c r="G41" s="148"/>
      <c r="H41" s="148"/>
    </row>
    <row r="42" spans="2:8" ht="31.5" customHeight="1">
      <c r="B42" s="148"/>
      <c r="C42" s="148"/>
      <c r="D42" s="148"/>
      <c r="E42" s="148"/>
      <c r="F42" s="148"/>
      <c r="G42" s="148"/>
      <c r="H42" s="148"/>
    </row>
    <row r="43" spans="2:8" ht="31.5" customHeight="1">
      <c r="B43" s="148"/>
      <c r="C43" s="148"/>
      <c r="D43" s="148"/>
      <c r="E43" s="148"/>
      <c r="F43" s="148"/>
      <c r="G43" s="148"/>
      <c r="H43" s="148"/>
    </row>
    <row r="44" spans="2:8" ht="31.5" customHeight="1">
      <c r="B44" s="148"/>
      <c r="C44" s="148"/>
      <c r="D44" s="148"/>
      <c r="E44" s="148"/>
      <c r="F44" s="148"/>
      <c r="G44" s="148"/>
      <c r="H44" s="148"/>
    </row>
    <row r="45" spans="2:8" ht="31.5" customHeight="1">
      <c r="B45" s="148"/>
      <c r="C45" s="148"/>
      <c r="D45" s="148"/>
      <c r="E45" s="148"/>
      <c r="F45" s="148"/>
      <c r="G45" s="148"/>
      <c r="H45" s="148"/>
    </row>
    <row r="46" spans="2:8" ht="31.5" customHeight="1">
      <c r="B46" s="148"/>
      <c r="C46" s="148"/>
      <c r="D46" s="148"/>
      <c r="E46" s="148"/>
      <c r="F46" s="148"/>
      <c r="G46" s="148"/>
      <c r="H46" s="148"/>
    </row>
    <row r="47" spans="2:8" ht="31.5" customHeight="1">
      <c r="B47" s="148"/>
      <c r="C47" s="148"/>
      <c r="D47" s="148"/>
      <c r="E47" s="148"/>
      <c r="F47" s="148"/>
      <c r="G47" s="148"/>
      <c r="H47" s="148"/>
    </row>
    <row r="48" spans="2:8" ht="31.5" customHeight="1">
      <c r="B48" s="148"/>
      <c r="C48" s="148"/>
      <c r="D48" s="148"/>
      <c r="E48" s="148"/>
      <c r="F48" s="148"/>
      <c r="G48" s="148"/>
      <c r="H48" s="148"/>
    </row>
    <row r="49" spans="2:8" ht="31.5" customHeight="1">
      <c r="B49" s="148"/>
      <c r="C49" s="148"/>
      <c r="D49" s="148"/>
      <c r="E49" s="148"/>
      <c r="F49" s="148"/>
      <c r="G49" s="148"/>
      <c r="H49" s="148"/>
    </row>
    <row r="50" spans="2:8" ht="31.5" customHeight="1">
      <c r="B50" s="148"/>
      <c r="C50" s="148"/>
      <c r="D50" s="148"/>
      <c r="E50" s="148"/>
      <c r="F50" s="148"/>
      <c r="G50" s="148"/>
      <c r="H50" s="148"/>
    </row>
    <row r="51" spans="2:8">
      <c r="B51" s="149" t="s">
        <v>182</v>
      </c>
    </row>
  </sheetData>
  <mergeCells count="2">
    <mergeCell ref="I1:M1"/>
    <mergeCell ref="C2:L2"/>
  </mergeCells>
  <phoneticPr fontId="60" type="noConversion"/>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3">
        <x14:dataValidation type="list" allowBlank="1" showInputMessage="1" showErrorMessage="1" xr:uid="{39E9F894-12C0-49C1-870D-4C0756BF4E3E}">
          <x14:formula1>
            <xm:f>'Budget Summary'!$B$7:$B$14</xm:f>
          </x14:formula1>
          <xm:sqref>C5:C50</xm:sqref>
        </x14:dataValidation>
        <x14:dataValidation type="list" allowBlank="1" showInputMessage="1" showErrorMessage="1" xr:uid="{9D56D5EA-53F8-4A45-BBDF-38F1DD4F0C63}">
          <x14:formula1>
            <xm:f>'1.Eligible costs guidance'!$B$38:$B$39</xm:f>
          </x14:formula1>
          <xm:sqref>G5:G50</xm:sqref>
        </x14:dataValidation>
        <x14:dataValidation type="list" allowBlank="1" showInputMessage="1" showErrorMessage="1" xr:uid="{9437CF55-F896-4CB6-B970-DFCC951F7A6A}">
          <x14:formula1>
            <xm:f>'1.Eligible costs guidance'!$B$33:$B$35</xm:f>
          </x14:formula1>
          <xm:sqref>H5:H50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0F32E-0E76-47EF-96E2-086CAEC6BC9D}">
  <sheetPr>
    <pageSetUpPr fitToPage="1"/>
  </sheetPr>
  <dimension ref="B1:AR27"/>
  <sheetViews>
    <sheetView tabSelected="1" topLeftCell="A3" zoomScale="70" zoomScaleNormal="70" workbookViewId="0">
      <selection activeCell="D32" sqref="D32"/>
    </sheetView>
  </sheetViews>
  <sheetFormatPr defaultColWidth="9.26953125" defaultRowHeight="14"/>
  <cols>
    <col min="1" max="1" width="9.26953125" style="144"/>
    <col min="2" max="2" width="28.7265625" style="144" customWidth="1"/>
    <col min="3" max="3" width="17.453125" style="144" customWidth="1"/>
    <col min="4" max="4" width="18.453125" style="144" customWidth="1"/>
    <col min="5" max="5" width="0.453125" style="144" hidden="1" customWidth="1"/>
    <col min="6" max="8" width="15.7265625" style="144" hidden="1" customWidth="1"/>
    <col min="9" max="9" width="0.453125" style="144" customWidth="1"/>
    <col min="10" max="14" width="15.7265625" style="144" customWidth="1"/>
    <col min="15" max="15" width="0.453125" style="144" customWidth="1"/>
    <col min="16" max="20" width="15.7265625" style="144" customWidth="1"/>
    <col min="21" max="21" width="0.453125" style="144" customWidth="1"/>
    <col min="22" max="22" width="19.453125" style="144" customWidth="1"/>
    <col min="23" max="23" width="13" style="100" customWidth="1"/>
    <col min="24" max="27" width="13" style="216" customWidth="1"/>
    <col min="28" max="28" width="15.26953125" style="144" customWidth="1"/>
    <col min="29" max="33" width="13" style="144" customWidth="1"/>
    <col min="34" max="34" width="0.453125" style="144" customWidth="1"/>
    <col min="35" max="38" width="13" style="144" customWidth="1"/>
    <col min="39" max="39" width="0.453125" style="144" customWidth="1"/>
    <col min="40" max="43" width="13" style="144" customWidth="1"/>
    <col min="44" max="16384" width="9.26953125" style="144"/>
  </cols>
  <sheetData>
    <row r="1" spans="2:44" ht="35.9" customHeight="1">
      <c r="E1" s="208"/>
      <c r="H1" s="208"/>
      <c r="I1" s="208"/>
      <c r="N1" s="208"/>
      <c r="O1" s="208"/>
      <c r="T1" s="208"/>
      <c r="U1" s="208"/>
      <c r="V1" s="140"/>
      <c r="W1" s="142"/>
      <c r="X1" s="418"/>
      <c r="Y1" s="418"/>
      <c r="Z1" s="411"/>
      <c r="AA1" s="411"/>
      <c r="AB1" s="411"/>
      <c r="AC1" s="411"/>
      <c r="AD1" s="411"/>
      <c r="AE1" s="209"/>
      <c r="AF1" s="209"/>
      <c r="AG1" s="209"/>
      <c r="AH1" s="208"/>
      <c r="AM1" s="208"/>
    </row>
    <row r="2" spans="2:44" s="101" customFormat="1" ht="18" customHeight="1">
      <c r="B2" s="117" t="s">
        <v>183</v>
      </c>
      <c r="C2" s="210"/>
      <c r="D2" s="210"/>
      <c r="E2" s="117"/>
      <c r="F2" s="210"/>
      <c r="G2" s="210"/>
      <c r="H2" s="117"/>
      <c r="I2" s="117"/>
      <c r="J2" s="210"/>
      <c r="K2" s="210"/>
      <c r="L2" s="210"/>
      <c r="M2" s="210"/>
      <c r="N2" s="117"/>
      <c r="O2" s="117"/>
      <c r="P2" s="210"/>
      <c r="Q2" s="210"/>
      <c r="R2" s="210"/>
      <c r="S2" s="210"/>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row>
    <row r="3" spans="2:44" s="100" customFormat="1" ht="18" customHeight="1">
      <c r="B3" s="211" t="s">
        <v>184</v>
      </c>
      <c r="C3" s="212"/>
      <c r="D3" s="212"/>
      <c r="E3" s="213"/>
      <c r="F3" s="212"/>
      <c r="G3" s="212"/>
      <c r="H3" s="213"/>
      <c r="I3" s="213"/>
      <c r="J3" s="212"/>
      <c r="K3" s="212"/>
      <c r="L3" s="212"/>
      <c r="M3" s="212"/>
      <c r="N3" s="213"/>
      <c r="O3" s="213"/>
      <c r="P3" s="212"/>
      <c r="Q3" s="212"/>
      <c r="R3" s="212"/>
      <c r="S3" s="212"/>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row>
    <row r="4" spans="2:44" s="100" customFormat="1" ht="18" customHeight="1">
      <c r="B4" s="213"/>
      <c r="C4" s="212"/>
      <c r="D4" s="212"/>
      <c r="E4" s="213"/>
      <c r="F4" s="212"/>
      <c r="G4" s="212"/>
      <c r="H4" s="213"/>
      <c r="I4" s="213"/>
      <c r="J4" s="212"/>
      <c r="K4" s="212"/>
      <c r="L4" s="212"/>
      <c r="M4" s="212"/>
      <c r="N4" s="213"/>
      <c r="O4" s="213"/>
      <c r="P4" s="212"/>
      <c r="Q4" s="212"/>
      <c r="R4" s="212"/>
      <c r="S4" s="212"/>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row>
    <row r="5" spans="2:44" ht="20.149999999999999" customHeight="1">
      <c r="B5" s="214"/>
      <c r="F5" s="419" t="s">
        <v>185</v>
      </c>
      <c r="G5" s="420"/>
      <c r="H5" s="421"/>
      <c r="J5" s="419" t="s">
        <v>186</v>
      </c>
      <c r="K5" s="420"/>
      <c r="L5" s="420"/>
      <c r="M5" s="420"/>
      <c r="N5" s="421"/>
      <c r="P5" s="419" t="s">
        <v>187</v>
      </c>
      <c r="Q5" s="420"/>
      <c r="R5" s="420"/>
      <c r="S5" s="420"/>
      <c r="T5" s="421"/>
      <c r="V5" s="215" t="s">
        <v>188</v>
      </c>
    </row>
    <row r="6" spans="2:44" ht="20.149999999999999" customHeight="1">
      <c r="B6" s="217" t="s">
        <v>189</v>
      </c>
      <c r="C6" s="218" t="s">
        <v>190</v>
      </c>
      <c r="D6" s="218" t="s">
        <v>191</v>
      </c>
      <c r="E6" s="216"/>
      <c r="F6" s="219" t="s">
        <v>78</v>
      </c>
      <c r="G6" s="219" t="s">
        <v>79</v>
      </c>
      <c r="H6" s="219" t="s">
        <v>117</v>
      </c>
      <c r="I6" s="216"/>
      <c r="J6" s="219" t="s">
        <v>80</v>
      </c>
      <c r="K6" s="219" t="s">
        <v>81</v>
      </c>
      <c r="L6" s="219" t="s">
        <v>78</v>
      </c>
      <c r="M6" s="219" t="s">
        <v>79</v>
      </c>
      <c r="N6" s="219" t="s">
        <v>117</v>
      </c>
      <c r="O6" s="216"/>
      <c r="P6" s="219" t="s">
        <v>80</v>
      </c>
      <c r="Q6" s="219" t="s">
        <v>81</v>
      </c>
      <c r="R6" s="219" t="s">
        <v>78</v>
      </c>
      <c r="S6" s="219" t="s">
        <v>79</v>
      </c>
      <c r="T6" s="219" t="s">
        <v>117</v>
      </c>
      <c r="U6" s="216"/>
      <c r="V6" s="219" t="s">
        <v>117</v>
      </c>
      <c r="AR6" s="220"/>
    </row>
    <row r="7" spans="2:44" ht="20.149999999999999" customHeight="1">
      <c r="B7" s="221" t="s">
        <v>149</v>
      </c>
      <c r="C7" s="222">
        <f>COUNTIF('Staff list'!$C:$C,'Budget Summary'!B7)</f>
        <v>0</v>
      </c>
      <c r="D7" s="222">
        <f>SUMIF('Staff list'!$C:$C,'Budget Summary'!B7,'Staff list'!$E:$E)</f>
        <v>0</v>
      </c>
      <c r="E7" s="216"/>
      <c r="F7" s="223">
        <f>SUMIF('Budget Sheet'!$H:$H,'Budget Summary'!$B7,'Budget Sheet'!X:X)</f>
        <v>0</v>
      </c>
      <c r="G7" s="223">
        <f>SUMIF('Budget Sheet'!$H:$H,'Budget Summary'!$B7,'Budget Sheet'!AB:AB)</f>
        <v>0</v>
      </c>
      <c r="H7" s="224">
        <f t="shared" ref="H7:H14" si="0">SUM(F7:G7)</f>
        <v>0</v>
      </c>
      <c r="I7" s="216"/>
      <c r="J7" s="223">
        <f>SUMIF('Budget Sheet'!$H:$H,'Budget Summary'!$B7,'Budget Sheet'!AF:AF)</f>
        <v>0</v>
      </c>
      <c r="K7" s="223">
        <f>SUMIF('Budget Sheet'!$H:$H,'Budget Summary'!$B7,'Budget Sheet'!AJ:AJ)</f>
        <v>0</v>
      </c>
      <c r="L7" s="223">
        <f>SUMIF('Budget Sheet'!$H:$H,'Budget Summary'!$B7,'Budget Sheet'!AN:AN)</f>
        <v>0</v>
      </c>
      <c r="M7" s="223">
        <f>SUMIF('Budget Sheet'!$H:$H,'Budget Summary'!$B7,'Budget Sheet'!AR:AR)</f>
        <v>0</v>
      </c>
      <c r="N7" s="224">
        <f>SUM(J7:M7)</f>
        <v>0</v>
      </c>
      <c r="O7" s="216"/>
      <c r="P7" s="223">
        <f>SUMIF('Budget Sheet'!$H:$H,'Budget Summary'!$B7,'Budget Sheet'!AS:AS)</f>
        <v>0</v>
      </c>
      <c r="Q7" s="223">
        <f>SUMIF('Budget Sheet'!$H:$H,'Budget Summary'!$B7,'Budget Sheet'!AT:AT)</f>
        <v>0</v>
      </c>
      <c r="R7" s="223">
        <f>SUMIF('Budget Sheet'!$H:$H,'Budget Summary'!$B7,'Budget Sheet'!AU:AU)</f>
        <v>0</v>
      </c>
      <c r="S7" s="223">
        <f>SUMIF('Budget Sheet'!$H:$H,'Budget Summary'!$B7,'Budget Sheet'!AV:AV)</f>
        <v>0</v>
      </c>
      <c r="T7" s="224">
        <f>SUM(P7:S7)</f>
        <v>0</v>
      </c>
      <c r="U7" s="216"/>
      <c r="V7" s="224">
        <f>SUMIF('Budget Sheet'!H:H,'Budget Summary'!B7,'Budget Sheet'!L:L)</f>
        <v>1200</v>
      </c>
      <c r="W7" s="225"/>
    </row>
    <row r="8" spans="2:44" ht="20.149999999999999" customHeight="1">
      <c r="B8" s="221" t="s">
        <v>153</v>
      </c>
      <c r="C8" s="222">
        <f>COUNTIF('Staff list'!$C:$C,'Budget Summary'!B8)</f>
        <v>0</v>
      </c>
      <c r="D8" s="222">
        <f>SUMIF('Staff list'!$C:$C,'Budget Summary'!B8,'Staff list'!$E:$E)</f>
        <v>0</v>
      </c>
      <c r="E8" s="216"/>
      <c r="F8" s="223">
        <f>SUMIF('Budget Sheet'!$H:$H,'Budget Summary'!$B8,'Budget Sheet'!X:X)</f>
        <v>0</v>
      </c>
      <c r="G8" s="223">
        <f>SUMIF('Budget Sheet'!$H:$H,'Budget Summary'!$B8,'Budget Sheet'!AB:AB)</f>
        <v>0</v>
      </c>
      <c r="H8" s="224">
        <f t="shared" si="0"/>
        <v>0</v>
      </c>
      <c r="I8" s="216"/>
      <c r="J8" s="223">
        <f>SUMIF('Budget Sheet'!$H:$H,'Budget Summary'!$B8,'Budget Sheet'!AF:AF)</f>
        <v>0</v>
      </c>
      <c r="K8" s="223">
        <f>SUMIF('Budget Sheet'!$H:$H,'Budget Summary'!$B8,'Budget Sheet'!AJ:AJ)</f>
        <v>0</v>
      </c>
      <c r="L8" s="223">
        <f>SUMIF('Budget Sheet'!$H:$H,'Budget Summary'!$B8,'Budget Sheet'!AN:AN)</f>
        <v>0</v>
      </c>
      <c r="M8" s="223">
        <f>SUMIF('Budget Sheet'!$H:$H,'Budget Summary'!$B8,'Budget Sheet'!AR:AR)</f>
        <v>0</v>
      </c>
      <c r="N8" s="224">
        <f t="shared" ref="N8:N14" si="1">SUM(J8:M8)</f>
        <v>0</v>
      </c>
      <c r="O8" s="216"/>
      <c r="P8" s="223">
        <f>SUMIF('Budget Sheet'!$H:$H,'Budget Summary'!$B8,'Budget Sheet'!AS:AS)</f>
        <v>0</v>
      </c>
      <c r="Q8" s="223">
        <f>SUMIF('Budget Sheet'!$H:$H,'Budget Summary'!$B8,'Budget Sheet'!AT:AT)</f>
        <v>0</v>
      </c>
      <c r="R8" s="223">
        <f>SUMIF('Budget Sheet'!$H:$H,'Budget Summary'!$B8,'Budget Sheet'!AU:AU)</f>
        <v>0</v>
      </c>
      <c r="S8" s="223">
        <f>SUMIF('Budget Sheet'!$H:$H,'Budget Summary'!$B8,'Budget Sheet'!AV:AV)</f>
        <v>0</v>
      </c>
      <c r="T8" s="224">
        <f t="shared" ref="T8:T14" si="2">SUM(P8:S8)</f>
        <v>0</v>
      </c>
      <c r="U8" s="216"/>
      <c r="V8" s="224">
        <f>SUMIF('Budget Sheet'!H:H,'Budget Summary'!B8,'Budget Sheet'!L:L)</f>
        <v>400</v>
      </c>
      <c r="W8" s="225"/>
    </row>
    <row r="9" spans="2:44" s="100" customFormat="1" ht="20.149999999999999" customHeight="1">
      <c r="B9" s="221" t="s">
        <v>152</v>
      </c>
      <c r="C9" s="222">
        <f>COUNTIF('Staff list'!$C:$C,'Budget Summary'!B9)</f>
        <v>0</v>
      </c>
      <c r="D9" s="222">
        <f>SUMIF('Staff list'!$C:$C,'Budget Summary'!B9,'Staff list'!$E:$E)</f>
        <v>0</v>
      </c>
      <c r="E9" s="216"/>
      <c r="F9" s="223">
        <f>SUMIF('Budget Sheet'!$H:$H,'Budget Summary'!$B9,'Budget Sheet'!X:X)</f>
        <v>0</v>
      </c>
      <c r="G9" s="223">
        <f>SUMIF('Budget Sheet'!$H:$H,'Budget Summary'!$B9,'Budget Sheet'!AB:AB)</f>
        <v>0</v>
      </c>
      <c r="H9" s="224">
        <f t="shared" si="0"/>
        <v>0</v>
      </c>
      <c r="I9" s="216"/>
      <c r="J9" s="223">
        <f>SUMIF('Budget Sheet'!$H:$H,'Budget Summary'!$B9,'Budget Sheet'!AF:AF)</f>
        <v>0</v>
      </c>
      <c r="K9" s="223">
        <f>SUMIF('Budget Sheet'!$H:$H,'Budget Summary'!$B9,'Budget Sheet'!AJ:AJ)</f>
        <v>0</v>
      </c>
      <c r="L9" s="223">
        <f>SUMIF('Budget Sheet'!$H:$H,'Budget Summary'!$B9,'Budget Sheet'!AN:AN)</f>
        <v>0</v>
      </c>
      <c r="M9" s="223">
        <f>SUMIF('Budget Sheet'!$H:$H,'Budget Summary'!$B9,'Budget Sheet'!AR:AR)</f>
        <v>0</v>
      </c>
      <c r="N9" s="224">
        <f t="shared" si="1"/>
        <v>0</v>
      </c>
      <c r="O9" s="216"/>
      <c r="P9" s="223">
        <f>SUMIF('Budget Sheet'!$H:$H,'Budget Summary'!$B9,'Budget Sheet'!AS:AS)</f>
        <v>0</v>
      </c>
      <c r="Q9" s="223">
        <f>SUMIF('Budget Sheet'!$H:$H,'Budget Summary'!$B9,'Budget Sheet'!AT:AT)</f>
        <v>0</v>
      </c>
      <c r="R9" s="223">
        <f>SUMIF('Budget Sheet'!$H:$H,'Budget Summary'!$B9,'Budget Sheet'!AU:AU)</f>
        <v>0</v>
      </c>
      <c r="S9" s="223">
        <f>SUMIF('Budget Sheet'!$H:$H,'Budget Summary'!$B9,'Budget Sheet'!AV:AV)</f>
        <v>0</v>
      </c>
      <c r="T9" s="224">
        <f t="shared" si="2"/>
        <v>0</v>
      </c>
      <c r="U9" s="216"/>
      <c r="V9" s="224">
        <f>SUMIF('Budget Sheet'!H:H,'Budget Summary'!B9,'Budget Sheet'!L:L)</f>
        <v>75</v>
      </c>
      <c r="W9" s="225"/>
      <c r="X9" s="216"/>
      <c r="Y9" s="216"/>
      <c r="Z9" s="216"/>
      <c r="AA9" s="216"/>
      <c r="AB9" s="144"/>
      <c r="AC9" s="144"/>
      <c r="AD9" s="144"/>
      <c r="AE9" s="144"/>
      <c r="AF9" s="144"/>
      <c r="AG9" s="144"/>
      <c r="AH9" s="144"/>
      <c r="AI9" s="144"/>
      <c r="AJ9" s="144"/>
      <c r="AK9" s="144"/>
      <c r="AL9" s="144"/>
      <c r="AM9" s="144"/>
      <c r="AN9" s="144"/>
      <c r="AO9" s="144"/>
      <c r="AP9" s="144"/>
      <c r="AQ9" s="144"/>
      <c r="AR9" s="144"/>
    </row>
    <row r="10" spans="2:44" s="100" customFormat="1" ht="20.149999999999999" customHeight="1">
      <c r="B10" s="221" t="s">
        <v>151</v>
      </c>
      <c r="C10" s="222">
        <f>COUNTIF('Staff list'!$C:$C,'Budget Summary'!B10)</f>
        <v>0</v>
      </c>
      <c r="D10" s="222">
        <f>SUMIF('Staff list'!$C:$C,'Budget Summary'!B10,'Staff list'!$E:$E)</f>
        <v>0</v>
      </c>
      <c r="E10" s="216"/>
      <c r="F10" s="223">
        <f>SUMIF('Budget Sheet'!$H:$H,'Budget Summary'!$B10,'Budget Sheet'!X:X)</f>
        <v>0</v>
      </c>
      <c r="G10" s="223">
        <f>SUMIF('Budget Sheet'!$H:$H,'Budget Summary'!$B10,'Budget Sheet'!AB:AB)</f>
        <v>0</v>
      </c>
      <c r="H10" s="224">
        <f t="shared" si="0"/>
        <v>0</v>
      </c>
      <c r="I10" s="216"/>
      <c r="J10" s="223">
        <f>SUMIF('Budget Sheet'!$H:$H,'Budget Summary'!$B10,'Budget Sheet'!AF:AF)</f>
        <v>0</v>
      </c>
      <c r="K10" s="223">
        <f>SUMIF('Budget Sheet'!$H:$H,'Budget Summary'!$B10,'Budget Sheet'!AJ:AJ)</f>
        <v>0</v>
      </c>
      <c r="L10" s="223">
        <f>SUMIF('Budget Sheet'!$H:$H,'Budget Summary'!$B10,'Budget Sheet'!AN:AN)</f>
        <v>0</v>
      </c>
      <c r="M10" s="223">
        <f>SUMIF('Budget Sheet'!$H:$H,'Budget Summary'!$B10,'Budget Sheet'!AR:AR)</f>
        <v>0</v>
      </c>
      <c r="N10" s="224">
        <f t="shared" si="1"/>
        <v>0</v>
      </c>
      <c r="O10" s="216"/>
      <c r="P10" s="223">
        <f>SUMIF('Budget Sheet'!$H:$H,'Budget Summary'!$B10,'Budget Sheet'!AS:AS)</f>
        <v>0</v>
      </c>
      <c r="Q10" s="223">
        <f>SUMIF('Budget Sheet'!$H:$H,'Budget Summary'!$B10,'Budget Sheet'!AT:AT)</f>
        <v>0</v>
      </c>
      <c r="R10" s="223">
        <f>SUMIF('Budget Sheet'!$H:$H,'Budget Summary'!$B10,'Budget Sheet'!AU:AU)</f>
        <v>0</v>
      </c>
      <c r="S10" s="223">
        <f>SUMIF('Budget Sheet'!$H:$H,'Budget Summary'!$B10,'Budget Sheet'!AV:AV)</f>
        <v>0</v>
      </c>
      <c r="T10" s="224">
        <f t="shared" si="2"/>
        <v>0</v>
      </c>
      <c r="U10" s="216"/>
      <c r="V10" s="224">
        <f>SUMIF('Budget Sheet'!H:H,'Budget Summary'!B10,'Budget Sheet'!L:L)</f>
        <v>50</v>
      </c>
      <c r="W10" s="225"/>
      <c r="X10" s="216"/>
      <c r="Y10" s="216"/>
      <c r="Z10" s="216"/>
      <c r="AA10" s="216"/>
      <c r="AB10" s="144"/>
      <c r="AC10" s="144"/>
      <c r="AD10" s="144"/>
      <c r="AE10" s="144"/>
      <c r="AF10" s="144"/>
      <c r="AG10" s="144"/>
      <c r="AH10" s="144"/>
      <c r="AI10" s="144"/>
      <c r="AJ10" s="144"/>
      <c r="AK10" s="144"/>
      <c r="AL10" s="144"/>
      <c r="AM10" s="144"/>
      <c r="AN10" s="144"/>
      <c r="AO10" s="144"/>
      <c r="AP10" s="144"/>
      <c r="AQ10" s="144"/>
      <c r="AR10" s="144"/>
    </row>
    <row r="11" spans="2:44" s="100" customFormat="1" ht="20.149999999999999" customHeight="1">
      <c r="B11" s="221" t="s">
        <v>192</v>
      </c>
      <c r="C11" s="222">
        <f>COUNTIF('Staff list'!$C:$C,'Budget Summary'!B11)</f>
        <v>0</v>
      </c>
      <c r="D11" s="222">
        <f>SUMIF('Staff list'!$C:$C,'Budget Summary'!B11,'Staff list'!$E:$E)</f>
        <v>0</v>
      </c>
      <c r="E11" s="216"/>
      <c r="F11" s="223">
        <f>SUMIF('Budget Sheet'!$H:$H,'Budget Summary'!$B11,'Budget Sheet'!X:X)</f>
        <v>0</v>
      </c>
      <c r="G11" s="223">
        <f>SUMIF('Budget Sheet'!$H:$H,'Budget Summary'!$B11,'Budget Sheet'!AB:AB)</f>
        <v>0</v>
      </c>
      <c r="H11" s="224">
        <f t="shared" si="0"/>
        <v>0</v>
      </c>
      <c r="I11" s="216"/>
      <c r="J11" s="223">
        <f>SUMIF('Budget Sheet'!$H:$H,'Budget Summary'!$B11,'Budget Sheet'!AF:AF)</f>
        <v>0</v>
      </c>
      <c r="K11" s="223">
        <f>SUMIF('Budget Sheet'!$H:$H,'Budget Summary'!$B11,'Budget Sheet'!AJ:AJ)</f>
        <v>0</v>
      </c>
      <c r="L11" s="223">
        <f>SUMIF('Budget Sheet'!$H:$H,'Budget Summary'!$B11,'Budget Sheet'!AN:AN)</f>
        <v>0</v>
      </c>
      <c r="M11" s="223">
        <f>SUMIF('Budget Sheet'!$H:$H,'Budget Summary'!$B11,'Budget Sheet'!AR:AR)</f>
        <v>0</v>
      </c>
      <c r="N11" s="224">
        <f t="shared" si="1"/>
        <v>0</v>
      </c>
      <c r="O11" s="216"/>
      <c r="P11" s="223">
        <f>SUMIF('Budget Sheet'!$H:$H,'Budget Summary'!$B11,'Budget Sheet'!AS:AS)</f>
        <v>0</v>
      </c>
      <c r="Q11" s="223">
        <f>SUMIF('Budget Sheet'!$H:$H,'Budget Summary'!$B11,'Budget Sheet'!AT:AT)</f>
        <v>0</v>
      </c>
      <c r="R11" s="223">
        <f>SUMIF('Budget Sheet'!$H:$H,'Budget Summary'!$B11,'Budget Sheet'!AU:AU)</f>
        <v>0</v>
      </c>
      <c r="S11" s="223">
        <f>SUMIF('Budget Sheet'!$H:$H,'Budget Summary'!$B11,'Budget Sheet'!AV:AV)</f>
        <v>0</v>
      </c>
      <c r="T11" s="224">
        <f t="shared" si="2"/>
        <v>0</v>
      </c>
      <c r="U11" s="216"/>
      <c r="V11" s="224">
        <f>SUMIF('Budget Sheet'!H:H,'Budget Summary'!B11,'Budget Sheet'!L:L)</f>
        <v>0</v>
      </c>
      <c r="W11" s="225"/>
      <c r="X11" s="216"/>
      <c r="Y11" s="216"/>
      <c r="Z11" s="216"/>
      <c r="AA11" s="216"/>
      <c r="AB11" s="144"/>
      <c r="AC11" s="144"/>
      <c r="AD11" s="144"/>
      <c r="AE11" s="144"/>
      <c r="AF11" s="144"/>
      <c r="AG11" s="144"/>
      <c r="AH11" s="144"/>
      <c r="AI11" s="144"/>
      <c r="AJ11" s="144"/>
      <c r="AK11" s="144"/>
      <c r="AL11" s="144"/>
      <c r="AM11" s="144"/>
      <c r="AN11" s="144"/>
      <c r="AO11" s="144"/>
      <c r="AP11" s="144"/>
      <c r="AQ11" s="144"/>
      <c r="AR11" s="144"/>
    </row>
    <row r="12" spans="2:44" s="100" customFormat="1" ht="20.149999999999999" customHeight="1">
      <c r="B12" s="221" t="s">
        <v>193</v>
      </c>
      <c r="C12" s="222">
        <f>COUNTIF('Staff list'!$C:$C,'Budget Summary'!B12)</f>
        <v>0</v>
      </c>
      <c r="D12" s="222">
        <f>SUMIF('Staff list'!$C:$C,'Budget Summary'!B12,'Staff list'!$E:$E)</f>
        <v>0</v>
      </c>
      <c r="E12" s="216"/>
      <c r="F12" s="223">
        <f>SUMIF('Budget Sheet'!$H:$H,'Budget Summary'!$B12,'Budget Sheet'!X:X)</f>
        <v>0</v>
      </c>
      <c r="G12" s="223">
        <f>SUMIF('Budget Sheet'!$H:$H,'Budget Summary'!$B12,'Budget Sheet'!AB:AB)</f>
        <v>0</v>
      </c>
      <c r="H12" s="224">
        <f t="shared" si="0"/>
        <v>0</v>
      </c>
      <c r="I12" s="216"/>
      <c r="J12" s="223">
        <f>SUMIF('Budget Sheet'!$H:$H,'Budget Summary'!$B12,'Budget Sheet'!AF:AF)</f>
        <v>0</v>
      </c>
      <c r="K12" s="223">
        <f>SUMIF('Budget Sheet'!$H:$H,'Budget Summary'!$B12,'Budget Sheet'!AJ:AJ)</f>
        <v>0</v>
      </c>
      <c r="L12" s="223">
        <f>SUMIF('Budget Sheet'!$H:$H,'Budget Summary'!$B12,'Budget Sheet'!AN:AN)</f>
        <v>0</v>
      </c>
      <c r="M12" s="223">
        <f>SUMIF('Budget Sheet'!$H:$H,'Budget Summary'!$B12,'Budget Sheet'!AR:AR)</f>
        <v>0</v>
      </c>
      <c r="N12" s="224">
        <f t="shared" si="1"/>
        <v>0</v>
      </c>
      <c r="O12" s="216"/>
      <c r="P12" s="223">
        <f>SUMIF('Budget Sheet'!$H:$H,'Budget Summary'!$B12,'Budget Sheet'!AS:AS)</f>
        <v>0</v>
      </c>
      <c r="Q12" s="223">
        <f>SUMIF('Budget Sheet'!$H:$H,'Budget Summary'!$B12,'Budget Sheet'!AT:AT)</f>
        <v>0</v>
      </c>
      <c r="R12" s="223">
        <f>SUMIF('Budget Sheet'!$H:$H,'Budget Summary'!$B12,'Budget Sheet'!AU:AU)</f>
        <v>0</v>
      </c>
      <c r="S12" s="223">
        <f>SUMIF('Budget Sheet'!$H:$H,'Budget Summary'!$B12,'Budget Sheet'!AV:AV)</f>
        <v>0</v>
      </c>
      <c r="T12" s="224">
        <f t="shared" si="2"/>
        <v>0</v>
      </c>
      <c r="U12" s="216"/>
      <c r="V12" s="224">
        <f>SUMIF('Budget Sheet'!H:H,'Budget Summary'!B12,'Budget Sheet'!L:L)</f>
        <v>0</v>
      </c>
      <c r="W12" s="225"/>
      <c r="X12" s="216"/>
      <c r="Y12" s="216"/>
      <c r="Z12" s="216"/>
      <c r="AA12" s="216"/>
      <c r="AB12" s="144"/>
      <c r="AC12" s="144"/>
      <c r="AD12" s="144"/>
      <c r="AE12" s="144"/>
      <c r="AF12" s="144"/>
      <c r="AG12" s="144"/>
      <c r="AH12" s="144"/>
      <c r="AI12" s="144"/>
      <c r="AJ12" s="144"/>
      <c r="AK12" s="144"/>
      <c r="AL12" s="144"/>
      <c r="AM12" s="144"/>
      <c r="AN12" s="144"/>
      <c r="AO12" s="144"/>
      <c r="AP12" s="144"/>
      <c r="AQ12" s="144"/>
      <c r="AR12" s="144"/>
    </row>
    <row r="13" spans="2:44" s="100" customFormat="1" ht="20.149999999999999" customHeight="1">
      <c r="B13" s="226" t="s">
        <v>194</v>
      </c>
      <c r="C13" s="222">
        <f>COUNTIF('Staff list'!$C:$C,'Budget Summary'!B13)</f>
        <v>0</v>
      </c>
      <c r="D13" s="222">
        <f>SUMIF('Staff list'!$C:$C,'Budget Summary'!B13,'Staff list'!$E:$E)</f>
        <v>0</v>
      </c>
      <c r="E13" s="216"/>
      <c r="F13" s="223">
        <f>SUMIF('Budget Sheet'!$H:$H,'Budget Summary'!$B13,'Budget Sheet'!X:X)</f>
        <v>0</v>
      </c>
      <c r="G13" s="223">
        <f>SUMIF('Budget Sheet'!$H:$H,'Budget Summary'!$B13,'Budget Sheet'!AB:AB)</f>
        <v>0</v>
      </c>
      <c r="H13" s="224">
        <f t="shared" si="0"/>
        <v>0</v>
      </c>
      <c r="I13" s="216"/>
      <c r="J13" s="223">
        <f>SUMIF('Budget Sheet'!$H:$H,'Budget Summary'!$B13,'Budget Sheet'!AF:AF)</f>
        <v>0</v>
      </c>
      <c r="K13" s="223">
        <f>SUMIF('Budget Sheet'!$H:$H,'Budget Summary'!$B13,'Budget Sheet'!AJ:AJ)</f>
        <v>0</v>
      </c>
      <c r="L13" s="223">
        <f>SUMIF('Budget Sheet'!$H:$H,'Budget Summary'!$B13,'Budget Sheet'!AN:AN)</f>
        <v>0</v>
      </c>
      <c r="M13" s="223">
        <f>SUMIF('Budget Sheet'!$H:$H,'Budget Summary'!$B13,'Budget Sheet'!AR:AR)</f>
        <v>0</v>
      </c>
      <c r="N13" s="224">
        <f t="shared" si="1"/>
        <v>0</v>
      </c>
      <c r="O13" s="216"/>
      <c r="P13" s="223">
        <f>SUMIF('Budget Sheet'!$H:$H,'Budget Summary'!$B13,'Budget Sheet'!AS:AS)</f>
        <v>0</v>
      </c>
      <c r="Q13" s="223">
        <f>SUMIF('Budget Sheet'!$H:$H,'Budget Summary'!$B13,'Budget Sheet'!AT:AT)</f>
        <v>0</v>
      </c>
      <c r="R13" s="223">
        <f>SUMIF('Budget Sheet'!$H:$H,'Budget Summary'!$B13,'Budget Sheet'!AU:AU)</f>
        <v>0</v>
      </c>
      <c r="S13" s="223">
        <f>SUMIF('Budget Sheet'!$H:$H,'Budget Summary'!$B13,'Budget Sheet'!AV:AV)</f>
        <v>0</v>
      </c>
      <c r="T13" s="224">
        <f t="shared" si="2"/>
        <v>0</v>
      </c>
      <c r="U13" s="216"/>
      <c r="V13" s="224">
        <f>SUMIF('Budget Sheet'!H:H,'Budget Summary'!B13,'Budget Sheet'!L:L)</f>
        <v>0</v>
      </c>
      <c r="W13" s="225"/>
      <c r="X13" s="216"/>
      <c r="Y13" s="216"/>
      <c r="Z13" s="216"/>
      <c r="AA13" s="216"/>
      <c r="AB13" s="144"/>
      <c r="AC13" s="144"/>
      <c r="AD13" s="144"/>
      <c r="AE13" s="144"/>
      <c r="AF13" s="144"/>
      <c r="AG13" s="144"/>
      <c r="AH13" s="144"/>
      <c r="AI13" s="144"/>
      <c r="AJ13" s="144"/>
      <c r="AK13" s="144"/>
      <c r="AL13" s="144"/>
      <c r="AM13" s="144"/>
      <c r="AN13" s="144"/>
      <c r="AO13" s="144"/>
      <c r="AP13" s="144"/>
      <c r="AQ13" s="144"/>
      <c r="AR13" s="144"/>
    </row>
    <row r="14" spans="2:44" s="100" customFormat="1" ht="20.149999999999999" customHeight="1">
      <c r="B14" s="221" t="s">
        <v>154</v>
      </c>
      <c r="C14" s="222">
        <f>COUNTIF('Staff list'!$C:$C,'Budget Summary'!B14)</f>
        <v>0</v>
      </c>
      <c r="D14" s="222">
        <f>SUMIF('Staff list'!$C:$C,'Budget Summary'!B14,'Staff list'!$E:$E)</f>
        <v>0</v>
      </c>
      <c r="E14" s="216"/>
      <c r="F14" s="223">
        <f>SUMIF('Budget Sheet'!$H:$H,'Budget Summary'!$B14,'Budget Sheet'!X:X)</f>
        <v>0</v>
      </c>
      <c r="G14" s="223">
        <f>SUMIF('Budget Sheet'!$H:$H,'Budget Summary'!$B14,'Budget Sheet'!AB:AB)</f>
        <v>0</v>
      </c>
      <c r="H14" s="224">
        <f t="shared" si="0"/>
        <v>0</v>
      </c>
      <c r="I14" s="216"/>
      <c r="J14" s="223">
        <f>SUMIF('Budget Sheet'!$H:$H,'Budget Summary'!$B14,'Budget Sheet'!AF:AF)</f>
        <v>0</v>
      </c>
      <c r="K14" s="223">
        <f>SUMIF('Budget Sheet'!$H:$H,'Budget Summary'!$B14,'Budget Sheet'!AJ:AJ)</f>
        <v>0</v>
      </c>
      <c r="L14" s="223">
        <f>SUMIF('Budget Sheet'!$H:$H,'Budget Summary'!$B14,'Budget Sheet'!AN:AN)</f>
        <v>0</v>
      </c>
      <c r="M14" s="223">
        <f>SUMIF('Budget Sheet'!$H:$H,'Budget Summary'!$B14,'Budget Sheet'!AR:AR)</f>
        <v>0</v>
      </c>
      <c r="N14" s="224">
        <f t="shared" si="1"/>
        <v>0</v>
      </c>
      <c r="O14" s="216"/>
      <c r="P14" s="223">
        <f>SUMIF('Budget Sheet'!$H:$H,'Budget Summary'!$B14,'Budget Sheet'!AS:AS)</f>
        <v>0</v>
      </c>
      <c r="Q14" s="223">
        <f>SUMIF('Budget Sheet'!$H:$H,'Budget Summary'!$B14,'Budget Sheet'!AT:AT)</f>
        <v>0</v>
      </c>
      <c r="R14" s="223">
        <f>SUMIF('Budget Sheet'!$H:$H,'Budget Summary'!$B14,'Budget Sheet'!AU:AU)</f>
        <v>0</v>
      </c>
      <c r="S14" s="223">
        <f>SUMIF('Budget Sheet'!$H:$H,'Budget Summary'!$B14,'Budget Sheet'!AV:AV)</f>
        <v>0</v>
      </c>
      <c r="T14" s="224">
        <f t="shared" si="2"/>
        <v>0</v>
      </c>
      <c r="U14" s="216"/>
      <c r="V14" s="224">
        <f>SUMIF('Budget Sheet'!H:H,'Budget Summary'!B14,'Budget Sheet'!L:L)</f>
        <v>0</v>
      </c>
      <c r="W14" s="225"/>
      <c r="X14" s="216"/>
      <c r="Y14" s="216"/>
      <c r="Z14" s="216"/>
      <c r="AA14" s="216"/>
      <c r="AB14" s="144"/>
      <c r="AC14" s="144"/>
      <c r="AD14" s="144"/>
      <c r="AE14" s="144"/>
      <c r="AF14" s="144"/>
      <c r="AG14" s="144"/>
      <c r="AH14" s="144"/>
      <c r="AI14" s="144"/>
      <c r="AJ14" s="144"/>
      <c r="AK14" s="144"/>
      <c r="AL14" s="144"/>
      <c r="AM14" s="144"/>
      <c r="AN14" s="144"/>
      <c r="AO14" s="144"/>
      <c r="AP14" s="144"/>
      <c r="AQ14" s="144"/>
      <c r="AR14" s="144"/>
    </row>
    <row r="15" spans="2:44" s="100" customFormat="1" ht="20.149999999999999" customHeight="1">
      <c r="B15" s="227"/>
      <c r="C15" s="417" t="s">
        <v>195</v>
      </c>
      <c r="D15" s="414"/>
      <c r="E15" s="216"/>
      <c r="F15" s="228">
        <f>SUM(F7:F14)</f>
        <v>0</v>
      </c>
      <c r="G15" s="228">
        <f>SUM(G7:G14)</f>
        <v>0</v>
      </c>
      <c r="H15" s="228">
        <f>SUM(H7:H14)</f>
        <v>0</v>
      </c>
      <c r="I15" s="216"/>
      <c r="J15" s="228">
        <f>SUM(J7:J14)</f>
        <v>0</v>
      </c>
      <c r="K15" s="228">
        <f>SUM(K7:K14)</f>
        <v>0</v>
      </c>
      <c r="L15" s="228">
        <f>SUM(L7:L14)</f>
        <v>0</v>
      </c>
      <c r="M15" s="228">
        <f>SUM(M7:M14)</f>
        <v>0</v>
      </c>
      <c r="N15" s="228">
        <f>SUM(N7:N14)</f>
        <v>0</v>
      </c>
      <c r="O15" s="216"/>
      <c r="P15" s="228">
        <f>SUM(P7:P14)</f>
        <v>0</v>
      </c>
      <c r="Q15" s="228">
        <f>SUM(Q7:Q14)</f>
        <v>0</v>
      </c>
      <c r="R15" s="228">
        <f>SUM(R7:R14)</f>
        <v>0</v>
      </c>
      <c r="S15" s="228">
        <f>SUM(S7:S14)</f>
        <v>0</v>
      </c>
      <c r="T15" s="228">
        <f>SUM(T7:T14)</f>
        <v>0</v>
      </c>
      <c r="U15" s="216"/>
      <c r="V15" s="228">
        <f>SUM(V7:V14)</f>
        <v>1725</v>
      </c>
      <c r="W15" s="225"/>
      <c r="X15" s="216"/>
      <c r="Y15" s="216"/>
      <c r="Z15" s="216"/>
      <c r="AA15" s="216"/>
      <c r="AB15" s="144"/>
      <c r="AC15" s="144"/>
      <c r="AD15" s="144"/>
      <c r="AE15" s="144"/>
      <c r="AF15" s="144"/>
      <c r="AG15" s="144"/>
      <c r="AH15" s="144"/>
      <c r="AI15" s="144"/>
      <c r="AJ15" s="144"/>
      <c r="AK15" s="144"/>
      <c r="AL15" s="144"/>
      <c r="AM15" s="144"/>
      <c r="AN15" s="144"/>
      <c r="AO15" s="144"/>
      <c r="AP15" s="144"/>
      <c r="AQ15" s="144"/>
      <c r="AR15" s="144"/>
    </row>
    <row r="16" spans="2:44" s="100" customFormat="1" ht="20.149999999999999" customHeight="1">
      <c r="B16" s="221" t="s">
        <v>155</v>
      </c>
      <c r="C16" s="221"/>
      <c r="D16" s="229"/>
      <c r="E16" s="216"/>
      <c r="F16" s="223">
        <f>SUMIF('Budget Sheet'!$D:$D,'Budget Summary'!$B16,'Budget Sheet'!X:X)</f>
        <v>0</v>
      </c>
      <c r="G16" s="223">
        <f>SUMIF('Budget Sheet'!$D:$D,'Budget Summary'!$B16,'Budget Sheet'!AB:AB)</f>
        <v>0</v>
      </c>
      <c r="H16" s="224">
        <f t="shared" ref="H16:H24" si="3">SUM(F16:G16)</f>
        <v>0</v>
      </c>
      <c r="I16" s="216"/>
      <c r="J16" s="223">
        <f>SUMIF('Budget Sheet'!$D:$D,'Budget Summary'!$B16,'Budget Sheet'!AF:AF)</f>
        <v>0</v>
      </c>
      <c r="K16" s="223">
        <f>SUMIF('Budget Sheet'!$D:$D,'Budget Summary'!$B16,'Budget Sheet'!AJ:AJ)</f>
        <v>0</v>
      </c>
      <c r="L16" s="223">
        <f>SUMIF('Budget Sheet'!$D:$D,'Budget Summary'!$B16,'Budget Sheet'!AN:AN)</f>
        <v>0</v>
      </c>
      <c r="M16" s="223">
        <f>SUMIF('Budget Sheet'!$D:$D,'Budget Summary'!$B16,'Budget Sheet'!AR:AR)</f>
        <v>0</v>
      </c>
      <c r="N16" s="224">
        <f t="shared" ref="N16:N22" si="4">SUM(J16:M16)</f>
        <v>0</v>
      </c>
      <c r="O16" s="216"/>
      <c r="P16" s="223">
        <f>SUMIF('Budget Sheet'!$D:$D,'Budget Summary'!$B16,'Budget Sheet'!AS:AS)</f>
        <v>0</v>
      </c>
      <c r="Q16" s="223">
        <f>SUMIF('Budget Sheet'!$D:$D,'Budget Summary'!$B16,'Budget Sheet'!AT:AT)</f>
        <v>0</v>
      </c>
      <c r="R16" s="223">
        <f>SUMIF('Budget Sheet'!$D:$D,'Budget Summary'!$B16,'Budget Sheet'!AU:AU)</f>
        <v>0</v>
      </c>
      <c r="S16" s="223">
        <f>SUMIF('Budget Sheet'!$D:$D,'Budget Summary'!$B16,'Budget Sheet'!AV:AV)</f>
        <v>0</v>
      </c>
      <c r="T16" s="224">
        <f t="shared" ref="T16:T22" si="5">SUM(P16:S16)</f>
        <v>0</v>
      </c>
      <c r="U16" s="216"/>
      <c r="V16" s="224">
        <f>SUMIF('Budget Sheet'!D:D,'Budget Summary'!B16,'Budget Sheet'!L:L)</f>
        <v>100</v>
      </c>
      <c r="W16" s="225"/>
      <c r="X16" s="216"/>
      <c r="Y16" s="216"/>
      <c r="Z16" s="216"/>
      <c r="AA16" s="216"/>
      <c r="AB16" s="144"/>
      <c r="AC16" s="144"/>
      <c r="AD16" s="144"/>
      <c r="AE16" s="144"/>
      <c r="AF16" s="144"/>
      <c r="AG16" s="144"/>
      <c r="AH16" s="144"/>
      <c r="AI16" s="144"/>
      <c r="AJ16" s="144"/>
      <c r="AK16" s="144"/>
      <c r="AL16" s="144"/>
      <c r="AM16" s="144"/>
      <c r="AN16" s="144"/>
      <c r="AO16" s="144"/>
      <c r="AP16" s="144"/>
      <c r="AQ16" s="144"/>
      <c r="AR16" s="144"/>
    </row>
    <row r="17" spans="2:44" s="100" customFormat="1" ht="20.149999999999999" customHeight="1">
      <c r="B17" s="221" t="s">
        <v>156</v>
      </c>
      <c r="C17" s="221"/>
      <c r="D17" s="229"/>
      <c r="E17" s="216"/>
      <c r="F17" s="223">
        <f>SUMIF('Budget Sheet'!$D:$D,'Budget Summary'!$B17,'Budget Sheet'!X:X)</f>
        <v>0</v>
      </c>
      <c r="G17" s="223">
        <f>SUMIF('Budget Sheet'!$D:$D,'Budget Summary'!$B17,'Budget Sheet'!AB:AB)</f>
        <v>0</v>
      </c>
      <c r="H17" s="224">
        <f t="shared" si="3"/>
        <v>0</v>
      </c>
      <c r="I17" s="216"/>
      <c r="J17" s="223">
        <f>SUMIF('Budget Sheet'!$D:$D,'Budget Summary'!$B17,'Budget Sheet'!AF:AF)</f>
        <v>0</v>
      </c>
      <c r="K17" s="223">
        <f>SUMIF('Budget Sheet'!$D:$D,'Budget Summary'!$B17,'Budget Sheet'!AJ:AJ)</f>
        <v>0</v>
      </c>
      <c r="L17" s="223">
        <f>SUMIF('Budget Sheet'!$D:$D,'Budget Summary'!$B17,'Budget Sheet'!AN:AN)</f>
        <v>0</v>
      </c>
      <c r="M17" s="223">
        <f>SUMIF('Budget Sheet'!$D:$D,'Budget Summary'!$B17,'Budget Sheet'!AR:AR)</f>
        <v>0</v>
      </c>
      <c r="N17" s="224">
        <f t="shared" si="4"/>
        <v>0</v>
      </c>
      <c r="O17" s="216"/>
      <c r="P17" s="223">
        <f>SUMIF('Budget Sheet'!$D:$D,'Budget Summary'!$B17,'Budget Sheet'!AS:AS)</f>
        <v>0</v>
      </c>
      <c r="Q17" s="223">
        <f>SUMIF('Budget Sheet'!$D:$D,'Budget Summary'!$B17,'Budget Sheet'!AT:AT)</f>
        <v>0</v>
      </c>
      <c r="R17" s="223">
        <f>SUMIF('Budget Sheet'!$D:$D,'Budget Summary'!$B17,'Budget Sheet'!AU:AU)</f>
        <v>0</v>
      </c>
      <c r="S17" s="223">
        <f>SUMIF('Budget Sheet'!$D:$D,'Budget Summary'!$B17,'Budget Sheet'!AV:AV)</f>
        <v>0</v>
      </c>
      <c r="T17" s="224">
        <f t="shared" si="5"/>
        <v>0</v>
      </c>
      <c r="U17" s="216"/>
      <c r="V17" s="224">
        <f>SUMIF('Budget Sheet'!D:D,'Budget Summary'!B17,'Budget Sheet'!L:L)</f>
        <v>0</v>
      </c>
      <c r="W17" s="225"/>
      <c r="X17" s="216"/>
      <c r="Y17" s="216"/>
      <c r="Z17" s="216"/>
      <c r="AA17" s="216"/>
      <c r="AB17" s="144"/>
      <c r="AC17" s="144"/>
      <c r="AD17" s="144"/>
      <c r="AE17" s="144"/>
      <c r="AF17" s="144"/>
      <c r="AG17" s="144"/>
      <c r="AH17" s="144"/>
      <c r="AI17" s="144"/>
      <c r="AJ17" s="144"/>
      <c r="AK17" s="144"/>
      <c r="AL17" s="144"/>
      <c r="AM17" s="144"/>
      <c r="AN17" s="144"/>
      <c r="AO17" s="144"/>
      <c r="AP17" s="144"/>
      <c r="AQ17" s="144"/>
      <c r="AR17" s="144"/>
    </row>
    <row r="18" spans="2:44" s="100" customFormat="1" ht="20.149999999999999" customHeight="1">
      <c r="B18" s="221" t="s">
        <v>148</v>
      </c>
      <c r="C18" s="221"/>
      <c r="D18" s="229"/>
      <c r="E18" s="216"/>
      <c r="F18" s="223">
        <f>SUMIF('Budget Sheet'!$D:$D,'Budget Summary'!$B18,'Budget Sheet'!X:X)</f>
        <v>0</v>
      </c>
      <c r="G18" s="223">
        <f>SUMIF('Budget Sheet'!$D:$D,'Budget Summary'!$B18,'Budget Sheet'!AB:AB)</f>
        <v>0</v>
      </c>
      <c r="H18" s="224">
        <f t="shared" si="3"/>
        <v>0</v>
      </c>
      <c r="I18" s="216"/>
      <c r="J18" s="223">
        <f>SUMIF('Budget Sheet'!$D:$D,'Budget Summary'!$B18,'Budget Sheet'!AF:AF)</f>
        <v>0</v>
      </c>
      <c r="K18" s="223">
        <f>SUMIF('Budget Sheet'!$D:$D,'Budget Summary'!$B18,'Budget Sheet'!AJ:AJ)</f>
        <v>0</v>
      </c>
      <c r="L18" s="223">
        <f>SUMIF('Budget Sheet'!$D:$D,'Budget Summary'!$B18,'Budget Sheet'!AN:AN)</f>
        <v>0</v>
      </c>
      <c r="M18" s="223">
        <f>SUMIF('Budget Sheet'!$D:$D,'Budget Summary'!$B18,'Budget Sheet'!AR:AR)</f>
        <v>0</v>
      </c>
      <c r="N18" s="224">
        <f t="shared" si="4"/>
        <v>0</v>
      </c>
      <c r="O18" s="216"/>
      <c r="P18" s="223">
        <f>SUMIF('Budget Sheet'!$D:$D,'Budget Summary'!$B18,'Budget Sheet'!AS:AS)</f>
        <v>0</v>
      </c>
      <c r="Q18" s="223">
        <f>SUMIF('Budget Sheet'!$D:$D,'Budget Summary'!$B18,'Budget Sheet'!AT:AT)</f>
        <v>0</v>
      </c>
      <c r="R18" s="223">
        <f>SUMIF('Budget Sheet'!$D:$D,'Budget Summary'!$B18,'Budget Sheet'!AU:AU)</f>
        <v>0</v>
      </c>
      <c r="S18" s="223">
        <f>SUMIF('Budget Sheet'!$D:$D,'Budget Summary'!$B18,'Budget Sheet'!AV:AV)</f>
        <v>0</v>
      </c>
      <c r="T18" s="224">
        <f t="shared" si="5"/>
        <v>0</v>
      </c>
      <c r="U18" s="216"/>
      <c r="V18" s="224">
        <f>SUMIF('Budget Sheet'!D:D,'Budget Summary'!B18,'Budget Sheet'!L:L)</f>
        <v>1000</v>
      </c>
      <c r="W18" s="225"/>
      <c r="X18" s="216"/>
      <c r="Y18" s="216"/>
      <c r="Z18" s="216"/>
      <c r="AA18" s="216"/>
      <c r="AB18" s="144"/>
      <c r="AC18" s="144"/>
      <c r="AD18" s="144"/>
      <c r="AE18" s="144"/>
      <c r="AF18" s="144"/>
      <c r="AG18" s="144"/>
      <c r="AH18" s="144"/>
      <c r="AI18" s="144"/>
      <c r="AJ18" s="144"/>
      <c r="AK18" s="144"/>
      <c r="AL18" s="144"/>
      <c r="AM18" s="144"/>
      <c r="AN18" s="144"/>
      <c r="AO18" s="144"/>
      <c r="AP18" s="144"/>
      <c r="AQ18" s="144"/>
      <c r="AR18" s="144"/>
    </row>
    <row r="19" spans="2:44" s="100" customFormat="1" ht="20.149999999999999" customHeight="1">
      <c r="B19" s="221" t="s">
        <v>157</v>
      </c>
      <c r="C19" s="221"/>
      <c r="D19" s="229"/>
      <c r="E19" s="216"/>
      <c r="F19" s="223">
        <f>SUMIF('Budget Sheet'!$D:$D,'Budget Summary'!$B19,'Budget Sheet'!X:X)</f>
        <v>0</v>
      </c>
      <c r="G19" s="223">
        <f>SUMIF('Budget Sheet'!$D:$D,'Budget Summary'!$B19,'Budget Sheet'!AB:AB)</f>
        <v>0</v>
      </c>
      <c r="H19" s="224">
        <f t="shared" si="3"/>
        <v>0</v>
      </c>
      <c r="I19" s="216"/>
      <c r="J19" s="223">
        <f>SUMIF('Budget Sheet'!$D:$D,'Budget Summary'!$B19,'Budget Sheet'!AF:AF)</f>
        <v>0</v>
      </c>
      <c r="K19" s="223">
        <f>SUMIF('Budget Sheet'!$D:$D,'Budget Summary'!$B19,'Budget Sheet'!AJ:AJ)</f>
        <v>0</v>
      </c>
      <c r="L19" s="223">
        <f>SUMIF('Budget Sheet'!$D:$D,'Budget Summary'!$B19,'Budget Sheet'!AN:AN)</f>
        <v>0</v>
      </c>
      <c r="M19" s="223">
        <f>SUMIF('Budget Sheet'!$D:$D,'Budget Summary'!$B19,'Budget Sheet'!AR:AR)</f>
        <v>0</v>
      </c>
      <c r="N19" s="224">
        <f t="shared" si="4"/>
        <v>0</v>
      </c>
      <c r="O19" s="216"/>
      <c r="P19" s="223">
        <f>SUMIF('Budget Sheet'!$D:$D,'Budget Summary'!$B19,'Budget Sheet'!AS:AS)</f>
        <v>0</v>
      </c>
      <c r="Q19" s="223">
        <f>SUMIF('Budget Sheet'!$D:$D,'Budget Summary'!$B19,'Budget Sheet'!AT:AT)</f>
        <v>0</v>
      </c>
      <c r="R19" s="223">
        <f>SUMIF('Budget Sheet'!$D:$D,'Budget Summary'!$B19,'Budget Sheet'!AU:AU)</f>
        <v>0</v>
      </c>
      <c r="S19" s="223">
        <f>SUMIF('Budget Sheet'!$D:$D,'Budget Summary'!$B19,'Budget Sheet'!AV:AV)</f>
        <v>0</v>
      </c>
      <c r="T19" s="224">
        <f t="shared" si="5"/>
        <v>0</v>
      </c>
      <c r="U19" s="216"/>
      <c r="V19" s="224">
        <f>SUMIF('Budget Sheet'!D:D,'Budget Summary'!B19,'Budget Sheet'!L:L)</f>
        <v>0</v>
      </c>
      <c r="W19" s="225"/>
      <c r="X19" s="216"/>
      <c r="Y19" s="216"/>
      <c r="Z19" s="216"/>
      <c r="AA19" s="216"/>
      <c r="AB19" s="144"/>
      <c r="AC19" s="144"/>
      <c r="AD19" s="144"/>
      <c r="AE19" s="144"/>
      <c r="AF19" s="144"/>
      <c r="AG19" s="144"/>
      <c r="AH19" s="144"/>
      <c r="AI19" s="144"/>
      <c r="AJ19" s="144"/>
      <c r="AK19" s="144"/>
      <c r="AL19" s="144"/>
      <c r="AM19" s="144"/>
      <c r="AN19" s="144"/>
      <c r="AO19" s="144"/>
      <c r="AP19" s="144"/>
      <c r="AQ19" s="144"/>
      <c r="AR19" s="144"/>
    </row>
    <row r="20" spans="2:44" s="100" customFormat="1" ht="20.149999999999999" customHeight="1">
      <c r="B20" s="221" t="s">
        <v>158</v>
      </c>
      <c r="C20" s="221"/>
      <c r="D20" s="229"/>
      <c r="E20" s="216"/>
      <c r="F20" s="223">
        <f>SUMIF('Budget Sheet'!$D:$D,'Budget Summary'!$B20,'Budget Sheet'!X:X)</f>
        <v>0</v>
      </c>
      <c r="G20" s="223">
        <f>SUMIF('Budget Sheet'!$D:$D,'Budget Summary'!$B20,'Budget Sheet'!AB:AB)</f>
        <v>0</v>
      </c>
      <c r="H20" s="224">
        <f t="shared" si="3"/>
        <v>0</v>
      </c>
      <c r="I20" s="216"/>
      <c r="J20" s="223">
        <f>SUMIF('Budget Sheet'!$D:$D,'Budget Summary'!$B20,'Budget Sheet'!AF:AF)</f>
        <v>0</v>
      </c>
      <c r="K20" s="223">
        <f>SUMIF('Budget Sheet'!$D:$D,'Budget Summary'!$B20,'Budget Sheet'!AJ:AJ)</f>
        <v>0</v>
      </c>
      <c r="L20" s="223">
        <f>SUMIF('Budget Sheet'!$D:$D,'Budget Summary'!$B20,'Budget Sheet'!AN:AN)</f>
        <v>0</v>
      </c>
      <c r="M20" s="223">
        <f>SUMIF('Budget Sheet'!$D:$D,'Budget Summary'!$B20,'Budget Sheet'!AR:AR)</f>
        <v>0</v>
      </c>
      <c r="N20" s="224">
        <f t="shared" si="4"/>
        <v>0</v>
      </c>
      <c r="O20" s="216"/>
      <c r="P20" s="223">
        <f>SUMIF('Budget Sheet'!$D:$D,'Budget Summary'!$B20,'Budget Sheet'!AS:AS)</f>
        <v>0</v>
      </c>
      <c r="Q20" s="223">
        <f>SUMIF('Budget Sheet'!$D:$D,'Budget Summary'!$B20,'Budget Sheet'!AT:AT)</f>
        <v>0</v>
      </c>
      <c r="R20" s="223">
        <f>SUMIF('Budget Sheet'!$D:$D,'Budget Summary'!$B20,'Budget Sheet'!AU:AU)</f>
        <v>0</v>
      </c>
      <c r="S20" s="223">
        <f>SUMIF('Budget Sheet'!$D:$D,'Budget Summary'!$B20,'Budget Sheet'!AV:AV)</f>
        <v>0</v>
      </c>
      <c r="T20" s="224">
        <f t="shared" si="5"/>
        <v>0</v>
      </c>
      <c r="U20" s="216"/>
      <c r="V20" s="224">
        <f>SUMIF('Budget Sheet'!D:D,'Budget Summary'!B20,'Budget Sheet'!L:L)</f>
        <v>0</v>
      </c>
      <c r="W20" s="225"/>
      <c r="X20" s="216"/>
      <c r="Y20" s="216"/>
      <c r="Z20" s="216"/>
      <c r="AA20" s="216"/>
      <c r="AB20" s="144"/>
      <c r="AC20" s="144"/>
      <c r="AD20" s="144"/>
      <c r="AE20" s="144"/>
      <c r="AF20" s="144"/>
      <c r="AG20" s="144"/>
      <c r="AH20" s="144"/>
      <c r="AI20" s="144"/>
      <c r="AJ20" s="144"/>
      <c r="AK20" s="144"/>
      <c r="AL20" s="144"/>
      <c r="AM20" s="144"/>
      <c r="AN20" s="144"/>
      <c r="AO20" s="144"/>
      <c r="AP20" s="144"/>
      <c r="AQ20" s="144"/>
      <c r="AR20" s="144"/>
    </row>
    <row r="21" spans="2:44" s="100" customFormat="1" ht="20.149999999999999" customHeight="1">
      <c r="B21" s="221" t="s">
        <v>47</v>
      </c>
      <c r="C21" s="221"/>
      <c r="D21" s="229"/>
      <c r="E21" s="216"/>
      <c r="F21" s="223">
        <f>SUMIF('Budget Sheet'!$D:$D,'Budget Summary'!$B21,'Budget Sheet'!X:X)</f>
        <v>0</v>
      </c>
      <c r="G21" s="223">
        <f>SUMIF('Budget Sheet'!$D:$D,'Budget Summary'!$B21,'Budget Sheet'!AB:AB)</f>
        <v>0</v>
      </c>
      <c r="H21" s="224">
        <f t="shared" si="3"/>
        <v>0</v>
      </c>
      <c r="I21" s="216"/>
      <c r="J21" s="223">
        <f>SUMIF('Budget Sheet'!$D:$D,'Budget Summary'!$B21,'Budget Sheet'!AF:AF)</f>
        <v>0</v>
      </c>
      <c r="K21" s="223">
        <f>SUMIF('Budget Sheet'!$D:$D,'Budget Summary'!$B21,'Budget Sheet'!AJ:AJ)</f>
        <v>0</v>
      </c>
      <c r="L21" s="223">
        <f>SUMIF('Budget Sheet'!$D:$D,'Budget Summary'!$B21,'Budget Sheet'!AN:AN)</f>
        <v>0</v>
      </c>
      <c r="M21" s="223">
        <f>SUMIF('Budget Sheet'!$D:$D,'Budget Summary'!$B21,'Budget Sheet'!AR:AR)</f>
        <v>0</v>
      </c>
      <c r="N21" s="224">
        <f t="shared" si="4"/>
        <v>0</v>
      </c>
      <c r="O21" s="216"/>
      <c r="P21" s="223">
        <f>SUMIF('Budget Sheet'!$D:$D,'Budget Summary'!$B21,'Budget Sheet'!AS:AS)</f>
        <v>0</v>
      </c>
      <c r="Q21" s="223">
        <f>SUMIF('Budget Sheet'!$D:$D,'Budget Summary'!$B21,'Budget Sheet'!AT:AT)</f>
        <v>0</v>
      </c>
      <c r="R21" s="223">
        <f>SUMIF('Budget Sheet'!$D:$D,'Budget Summary'!$B21,'Budget Sheet'!AU:AU)</f>
        <v>0</v>
      </c>
      <c r="S21" s="223">
        <f>SUMIF('Budget Sheet'!$D:$D,'Budget Summary'!$B21,'Budget Sheet'!AV:AV)</f>
        <v>0</v>
      </c>
      <c r="T21" s="224">
        <f t="shared" si="5"/>
        <v>0</v>
      </c>
      <c r="U21" s="216"/>
      <c r="V21" s="224">
        <f>SUMIF('Budget Sheet'!D:D,'Budget Summary'!B21,'Budget Sheet'!L:L)</f>
        <v>400</v>
      </c>
      <c r="W21" s="225"/>
      <c r="X21" s="216"/>
      <c r="Y21" s="216"/>
      <c r="Z21" s="216"/>
      <c r="AA21" s="216"/>
      <c r="AB21" s="144"/>
      <c r="AC21" s="144"/>
      <c r="AD21" s="144"/>
      <c r="AE21" s="144"/>
      <c r="AF21" s="144"/>
      <c r="AG21" s="144"/>
      <c r="AH21" s="144"/>
      <c r="AI21" s="144"/>
      <c r="AJ21" s="144"/>
      <c r="AK21" s="144"/>
      <c r="AL21" s="144"/>
      <c r="AM21" s="144"/>
      <c r="AN21" s="144"/>
      <c r="AO21" s="144"/>
      <c r="AP21" s="144"/>
      <c r="AQ21" s="144"/>
      <c r="AR21" s="144"/>
    </row>
    <row r="22" spans="2:44" s="100" customFormat="1" ht="20.149999999999999" customHeight="1">
      <c r="B22" s="221" t="s">
        <v>50</v>
      </c>
      <c r="C22" s="221"/>
      <c r="D22" s="229"/>
      <c r="E22" s="216"/>
      <c r="F22" s="223">
        <f>SUMIF('Budget Sheet'!$D:$D,'Budget Summary'!$B22,'Budget Sheet'!X:X)</f>
        <v>0</v>
      </c>
      <c r="G22" s="223">
        <f>SUMIF('Budget Sheet'!$D:$D,'Budget Summary'!$B22,'Budget Sheet'!AB:AB)</f>
        <v>0</v>
      </c>
      <c r="H22" s="224">
        <f t="shared" si="3"/>
        <v>0</v>
      </c>
      <c r="I22" s="216"/>
      <c r="J22" s="223">
        <f>SUMIF('Budget Sheet'!$D:$D,'Budget Summary'!$B22,'Budget Sheet'!AF:AF)</f>
        <v>0</v>
      </c>
      <c r="K22" s="223">
        <f>SUMIF('Budget Sheet'!$D:$D,'Budget Summary'!$B22,'Budget Sheet'!AJ:AJ)</f>
        <v>0</v>
      </c>
      <c r="L22" s="223">
        <f>SUMIF('Budget Sheet'!$D:$D,'Budget Summary'!$B22,'Budget Sheet'!AN:AN)</f>
        <v>0</v>
      </c>
      <c r="M22" s="223">
        <f>SUMIF('Budget Sheet'!$D:$D,'Budget Summary'!$B22,'Budget Sheet'!AR:AR)</f>
        <v>0</v>
      </c>
      <c r="N22" s="224">
        <f t="shared" si="4"/>
        <v>0</v>
      </c>
      <c r="O22" s="216"/>
      <c r="P22" s="223">
        <f>SUMIF('Budget Sheet'!$D:$D,'Budget Summary'!$B22,'Budget Sheet'!AS:AS)</f>
        <v>0</v>
      </c>
      <c r="Q22" s="223">
        <f>SUMIF('Budget Sheet'!$D:$D,'Budget Summary'!$B22,'Budget Sheet'!AT:AT)</f>
        <v>0</v>
      </c>
      <c r="R22" s="223">
        <f>SUMIF('Budget Sheet'!$D:$D,'Budget Summary'!$B22,'Budget Sheet'!AU:AU)</f>
        <v>0</v>
      </c>
      <c r="S22" s="223">
        <f>SUMIF('Budget Sheet'!$D:$D,'Budget Summary'!$B22,'Budget Sheet'!AV:AV)</f>
        <v>0</v>
      </c>
      <c r="T22" s="224">
        <f t="shared" si="5"/>
        <v>0</v>
      </c>
      <c r="U22" s="216"/>
      <c r="V22" s="224">
        <f>SUMIF('Budget Sheet'!D:D,'Budget Summary'!B22,'Budget Sheet'!L:L)</f>
        <v>0</v>
      </c>
      <c r="W22" s="225"/>
      <c r="X22" s="216"/>
      <c r="Y22" s="216"/>
      <c r="Z22" s="216"/>
      <c r="AA22" s="216"/>
      <c r="AB22" s="144"/>
      <c r="AC22" s="144"/>
      <c r="AD22" s="144"/>
      <c r="AE22" s="144"/>
      <c r="AF22" s="144"/>
      <c r="AG22" s="144"/>
      <c r="AH22" s="144"/>
      <c r="AI22" s="144"/>
      <c r="AJ22" s="144"/>
      <c r="AK22" s="144"/>
      <c r="AL22" s="144"/>
      <c r="AM22" s="144"/>
      <c r="AN22" s="144"/>
      <c r="AO22" s="144"/>
      <c r="AP22" s="144"/>
      <c r="AQ22" s="144"/>
      <c r="AR22" s="144"/>
    </row>
    <row r="23" spans="2:44" s="100" customFormat="1" ht="20.149999999999999" customHeight="1">
      <c r="B23" s="289">
        <f>V15+V23</f>
        <v>3225</v>
      </c>
      <c r="C23" s="413" t="s">
        <v>196</v>
      </c>
      <c r="D23" s="414"/>
      <c r="E23" s="216"/>
      <c r="F23" s="228">
        <f>SUM(F16:F22)</f>
        <v>0</v>
      </c>
      <c r="G23" s="228">
        <f>SUM(G16:G22)</f>
        <v>0</v>
      </c>
      <c r="H23" s="228">
        <f t="shared" si="3"/>
        <v>0</v>
      </c>
      <c r="I23" s="216"/>
      <c r="J23" s="228">
        <f>SUM(J16:J22)</f>
        <v>0</v>
      </c>
      <c r="K23" s="228">
        <f>SUM(K16:K22)</f>
        <v>0</v>
      </c>
      <c r="L23" s="228">
        <f>SUM(L16:L22)</f>
        <v>0</v>
      </c>
      <c r="M23" s="228">
        <f>SUM(M16:M22)</f>
        <v>0</v>
      </c>
      <c r="N23" s="228">
        <f>SUM(J23:M23)</f>
        <v>0</v>
      </c>
      <c r="O23" s="216"/>
      <c r="P23" s="228">
        <f>SUM(P16:P22)</f>
        <v>0</v>
      </c>
      <c r="Q23" s="228">
        <f>SUM(Q16:Q22)</f>
        <v>0</v>
      </c>
      <c r="R23" s="228">
        <f>SUM(R16:R22)</f>
        <v>0</v>
      </c>
      <c r="S23" s="228">
        <f>SUM(S16:S22)</f>
        <v>0</v>
      </c>
      <c r="T23" s="228">
        <f>SUM(P23:S23)</f>
        <v>0</v>
      </c>
      <c r="U23" s="216"/>
      <c r="V23" s="228">
        <f>SUM(V16:V22)</f>
        <v>1500</v>
      </c>
      <c r="X23" s="216"/>
      <c r="Y23" s="216"/>
      <c r="Z23" s="216"/>
      <c r="AA23" s="216"/>
      <c r="AB23" s="144"/>
      <c r="AC23" s="144"/>
      <c r="AD23" s="144"/>
      <c r="AE23" s="144"/>
      <c r="AF23" s="144"/>
      <c r="AG23" s="144"/>
      <c r="AH23" s="144"/>
      <c r="AI23" s="144"/>
      <c r="AJ23" s="144"/>
      <c r="AK23" s="144"/>
      <c r="AL23" s="144"/>
      <c r="AM23" s="144"/>
      <c r="AN23" s="144"/>
      <c r="AO23" s="144"/>
      <c r="AP23" s="144"/>
      <c r="AQ23" s="144"/>
      <c r="AR23" s="144"/>
    </row>
    <row r="24" spans="2:44" s="216" customFormat="1">
      <c r="B24" s="243"/>
      <c r="C24" s="415" t="s">
        <v>197</v>
      </c>
      <c r="D24" s="416"/>
      <c r="F24" s="230" t="e">
        <f>F15+F23+#REF!</f>
        <v>#REF!</v>
      </c>
      <c r="G24" s="230" t="e">
        <f>G15+G23+#REF!</f>
        <v>#REF!</v>
      </c>
      <c r="H24" s="228" t="e">
        <f t="shared" si="3"/>
        <v>#REF!</v>
      </c>
      <c r="J24" s="230">
        <f>J15+J23</f>
        <v>0</v>
      </c>
      <c r="K24" s="230">
        <f>K15+K23</f>
        <v>0</v>
      </c>
      <c r="L24" s="230">
        <f>L15+L23</f>
        <v>0</v>
      </c>
      <c r="M24" s="230">
        <f>M15+M23</f>
        <v>0</v>
      </c>
      <c r="N24" s="228">
        <f t="shared" ref="N24" si="6">SUM(J24:M24)</f>
        <v>0</v>
      </c>
      <c r="P24" s="230">
        <f>P15+P23</f>
        <v>0</v>
      </c>
      <c r="Q24" s="230">
        <f>Q15+Q23</f>
        <v>0</v>
      </c>
      <c r="R24" s="230">
        <f>R15+R23</f>
        <v>0</v>
      </c>
      <c r="S24" s="230">
        <f>S15+S23</f>
        <v>0</v>
      </c>
      <c r="T24" s="228">
        <f t="shared" ref="T24" si="7">SUM(P24:S24)</f>
        <v>0</v>
      </c>
      <c r="V24" s="230">
        <f>V15+V23</f>
        <v>3225</v>
      </c>
      <c r="W24" s="100"/>
      <c r="AB24" s="144"/>
      <c r="AC24" s="144"/>
      <c r="AD24" s="144"/>
      <c r="AE24" s="144"/>
      <c r="AF24" s="144"/>
      <c r="AG24" s="144"/>
      <c r="AH24" s="144"/>
      <c r="AI24" s="144"/>
      <c r="AJ24" s="144"/>
      <c r="AK24" s="144"/>
      <c r="AL24" s="144"/>
      <c r="AM24" s="144"/>
      <c r="AN24" s="144"/>
      <c r="AO24" s="144"/>
      <c r="AP24" s="144"/>
      <c r="AQ24" s="144"/>
      <c r="AR24" s="144"/>
    </row>
    <row r="25" spans="2:44" s="216" customFormat="1">
      <c r="B25" s="144"/>
      <c r="C25" s="144"/>
      <c r="D25" s="144"/>
      <c r="E25" s="144"/>
      <c r="F25" s="144"/>
      <c r="G25" s="144"/>
      <c r="H25" s="144"/>
      <c r="I25" s="144"/>
      <c r="J25" s="144"/>
      <c r="K25" s="144"/>
      <c r="L25" s="144"/>
      <c r="M25" s="144"/>
      <c r="N25" s="144"/>
      <c r="O25" s="144"/>
      <c r="P25" s="144"/>
      <c r="Q25" s="144"/>
      <c r="R25" s="144"/>
      <c r="S25" s="144"/>
      <c r="T25" s="144"/>
      <c r="U25" s="144"/>
      <c r="V25" s="144"/>
      <c r="W25" s="144"/>
      <c r="AB25" s="144"/>
      <c r="AC25" s="144"/>
      <c r="AD25" s="144"/>
      <c r="AE25" s="144"/>
      <c r="AF25" s="144"/>
      <c r="AG25" s="144"/>
      <c r="AH25" s="144"/>
      <c r="AI25" s="144"/>
      <c r="AJ25" s="144"/>
      <c r="AK25" s="144"/>
      <c r="AL25" s="144"/>
      <c r="AM25" s="144"/>
      <c r="AN25" s="144"/>
      <c r="AO25" s="144"/>
      <c r="AP25" s="144"/>
      <c r="AQ25" s="144"/>
      <c r="AR25" s="144"/>
    </row>
    <row r="27" spans="2:44" s="216" customFormat="1">
      <c r="B27" s="144"/>
      <c r="C27" s="144"/>
      <c r="D27" s="144"/>
      <c r="E27" s="144"/>
      <c r="F27" s="144"/>
      <c r="G27" s="144"/>
      <c r="H27" s="144"/>
      <c r="I27" s="144"/>
      <c r="J27" s="144"/>
      <c r="K27" s="144"/>
      <c r="L27" s="144"/>
      <c r="M27" s="144"/>
      <c r="N27" s="144"/>
      <c r="O27" s="144"/>
      <c r="P27" s="144"/>
      <c r="Q27" s="144"/>
      <c r="R27" s="144"/>
      <c r="S27" s="144"/>
      <c r="T27" s="144"/>
      <c r="U27" s="144"/>
      <c r="V27" s="144"/>
      <c r="W27" s="100"/>
      <c r="AB27" s="144"/>
      <c r="AC27" s="144"/>
      <c r="AD27" s="144"/>
      <c r="AE27" s="144"/>
      <c r="AF27" s="144"/>
      <c r="AG27" s="144"/>
      <c r="AH27" s="144"/>
      <c r="AI27" s="144"/>
      <c r="AJ27" s="144"/>
      <c r="AK27" s="144"/>
      <c r="AL27" s="144"/>
      <c r="AM27" s="144"/>
      <c r="AN27" s="144"/>
      <c r="AO27" s="144"/>
      <c r="AP27" s="144"/>
      <c r="AQ27" s="144"/>
      <c r="AR27" s="144"/>
    </row>
  </sheetData>
  <sheetProtection algorithmName="SHA-512" hashValue="JVXl0tQj5MMx4w1GodjIdudcphMw56ViydgkDix5vAd625GHxmyz4ICqUJgiY6I1PgRFHTWdSx8LAuZsHEDbzg==" saltValue="+Y/vRMN4B2blHPD8HRrCSw==" spinCount="100000" sheet="1" objects="1" scenarios="1"/>
  <mergeCells count="8">
    <mergeCell ref="C23:D23"/>
    <mergeCell ref="C24:D24"/>
    <mergeCell ref="Z1:AD1"/>
    <mergeCell ref="C15:D15"/>
    <mergeCell ref="X1:Y1"/>
    <mergeCell ref="J5:N5"/>
    <mergeCell ref="P5:T5"/>
    <mergeCell ref="F5:H5"/>
  </mergeCells>
  <conditionalFormatting sqref="V24">
    <cfRule type="cellIs" dxfId="0" priority="2" operator="notEqual">
      <formula>$H$24+$N$24+$T$24</formula>
    </cfRule>
  </conditionalFormatting>
  <printOptions horizontalCentered="1" verticalCentered="1"/>
  <pageMargins left="0.47244094488188981" right="0.47244094488188981" top="0.74803149606299213" bottom="0.74803149606299213" header="0.31496062992125984" footer="0.31496062992125984"/>
  <pageSetup paperSize="9" scale="82" orientation="landscape" r:id="rId1"/>
  <ignoredErrors>
    <ignoredError sqref="H15"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040e2b2c-cb27-4f8f-a459-36054272f458" xsi:nil="true"/>
    <TaxCatchAll xmlns="a5c3a943-c132-4f58-b8f7-b2a64e9d4230" xsi:nil="true"/>
    <lcf76f155ced4ddcb4097134ff3c332f xmlns="040e2b2c-cb27-4f8f-a459-36054272f458">
      <Terms xmlns="http://schemas.microsoft.com/office/infopath/2007/PartnerControls"/>
    </lcf76f155ced4ddcb4097134ff3c332f>
    <Projectname xmlns="040e2b2c-cb27-4f8f-a459-36054272f458" xsi:nil="true"/>
    <Fund xmlns="040e2b2c-cb27-4f8f-a459-36054272f45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03AB287F959BB4FB126909215E80502" ma:contentTypeVersion="15" ma:contentTypeDescription="Create a new document." ma:contentTypeScope="" ma:versionID="25687e92d0a8df098708ababc96b7bfd">
  <xsd:schema xmlns:xsd="http://www.w3.org/2001/XMLSchema" xmlns:xs="http://www.w3.org/2001/XMLSchema" xmlns:p="http://schemas.microsoft.com/office/2006/metadata/properties" xmlns:ns2="040e2b2c-cb27-4f8f-a459-36054272f458" xmlns:ns3="a5c3a943-c132-4f58-b8f7-b2a64e9d4230" targetNamespace="http://schemas.microsoft.com/office/2006/metadata/properties" ma:root="true" ma:fieldsID="be7590d7126fc482a87d4053eb3d197f" ns2:_="" ns3:_="">
    <xsd:import namespace="040e2b2c-cb27-4f8f-a459-36054272f458"/>
    <xsd:import namespace="a5c3a943-c132-4f58-b8f7-b2a64e9d4230"/>
    <xsd:element name="properties">
      <xsd:complexType>
        <xsd:sequence>
          <xsd:element name="documentManagement">
            <xsd:complexType>
              <xsd:all>
                <xsd:element ref="ns2:Fund"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Projectnam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0e2b2c-cb27-4f8f-a459-36054272f458" elementFormDefault="qualified">
    <xsd:import namespace="http://schemas.microsoft.com/office/2006/documentManagement/types"/>
    <xsd:import namespace="http://schemas.microsoft.com/office/infopath/2007/PartnerControls"/>
    <xsd:element name="Fund" ma:index="8" nillable="true" ma:displayName="Fund" ma:format="Dropdown" ma:internalName="Fund">
      <xsd:simpleType>
        <xsd:restriction base="dms:Choice">
          <xsd:enumeration value="Amazon"/>
          <xsd:enumeration value="Brazil"/>
          <xsd:enumeration value="Colombia"/>
          <xsd:enumeration value="India"/>
          <xsd:enumeration value="Indonesia"/>
          <xsd:enumeration value="Kenya"/>
          <xsd:enumeration value="Malaysia"/>
          <xsd:enumeration value="Mexico"/>
          <xsd:enumeration value="Nigeria"/>
          <xsd:enumeration value="South Africa"/>
          <xsd:enumeration value="Thailand"/>
          <xsd:enumeration value="Vietnam"/>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822da0a8-ca36-4ce9-9eaa-25e2c66f0d7d"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Projectname" ma:index="20" nillable="true" ma:displayName="Project name" ma:format="Dropdown" ma:internalName="Projectname">
      <xsd:simpleType>
        <xsd:restriction base="dms:Text">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c3a943-c132-4f58-b8f7-b2a64e9d4230"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17bf3b7-12e5-4aac-b962-6abb1ef1bae0}" ma:internalName="TaxCatchAll" ma:showField="CatchAllData" ma:web="a5c3a943-c132-4f58-b8f7-b2a64e9d42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A9D836-431F-4B10-9C4E-57E23E8CEEEB}">
  <ds:schemaRefs>
    <ds:schemaRef ds:uri="http://schemas.microsoft.com/office/2006/metadata/properties"/>
    <ds:schemaRef ds:uri="http://schemas.microsoft.com/office/infopath/2007/PartnerControls"/>
    <ds:schemaRef ds:uri="69fbbdd0-5367-4996-917c-6a57b3d73d1c"/>
    <ds:schemaRef ds:uri="a5c3a943-c132-4f58-b8f7-b2a64e9d4230"/>
  </ds:schemaRefs>
</ds:datastoreItem>
</file>

<file path=customXml/itemProps2.xml><?xml version="1.0" encoding="utf-8"?>
<ds:datastoreItem xmlns:ds="http://schemas.openxmlformats.org/officeDocument/2006/customXml" ds:itemID="{2FDB1CFA-FE38-4114-8EA3-E36B404EC1FC}"/>
</file>

<file path=customXml/itemProps3.xml><?xml version="1.0" encoding="utf-8"?>
<ds:datastoreItem xmlns:ds="http://schemas.openxmlformats.org/officeDocument/2006/customXml" ds:itemID="{98E8740D-C4A0-4433-9AAE-AC6A9DB369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vt:lpstr>
      <vt:lpstr>1.Eligible costs guidance</vt:lpstr>
      <vt:lpstr>2. Budget Guidance</vt:lpstr>
      <vt:lpstr>Workplan</vt:lpstr>
      <vt:lpstr>Budget Sheet</vt:lpstr>
      <vt:lpstr>Other- justification</vt:lpstr>
      <vt:lpstr>Staff list</vt:lpstr>
      <vt:lpstr>Budget 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2020-06-19T16:53:57Z</dcterms:created>
  <dcterms:modified xsi:type="dcterms:W3CDTF">2025-06-09T10:56:24Z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ivacy">
    <vt:lpwstr/>
  </property>
  <property fmtid="{D5CDD505-2E9C-101B-9397-08002B2CF9AE}" pid="3" name="MailSubject">
    <vt:lpwstr/>
  </property>
  <property fmtid="{D5CDD505-2E9C-101B-9397-08002B2CF9AE}" pid="4" name="Business Unit">
    <vt:lpwstr>1;#International Climate Finance|25a07eec-082c-4868-be05-2bef48a6767e</vt:lpwstr>
  </property>
  <property fmtid="{D5CDD505-2E9C-101B-9397-08002B2CF9AE}" pid="5" name="_dlc_BarcodeValue">
    <vt:lpwstr/>
  </property>
  <property fmtid="{D5CDD505-2E9C-101B-9397-08002B2CF9AE}" pid="6" name="Order">
    <vt:r8>579600</vt:r8>
  </property>
  <property fmtid="{D5CDD505-2E9C-101B-9397-08002B2CF9AE}" pid="7" name="LegacyPaperReason">
    <vt:lpwstr/>
  </property>
  <property fmtid="{D5CDD505-2E9C-101B-9397-08002B2CF9AE}" pid="8" name="MailAttachments">
    <vt:bool>false</vt:bool>
  </property>
  <property fmtid="{D5CDD505-2E9C-101B-9397-08002B2CF9AE}" pid="9" name="MailPreviewData">
    <vt:lpwstr/>
  </property>
  <property fmtid="{D5CDD505-2E9C-101B-9397-08002B2CF9AE}" pid="10" name="LegacyMovementHistory">
    <vt:lpwstr/>
  </property>
  <property fmtid="{D5CDD505-2E9C-101B-9397-08002B2CF9AE}" pid="11" name="AlternativeTitle">
    <vt:lpwstr/>
  </property>
  <property fmtid="{D5CDD505-2E9C-101B-9397-08002B2CF9AE}" pid="12" name="BusinessUnit">
    <vt:lpwstr> </vt:lpwstr>
  </property>
  <property fmtid="{D5CDD505-2E9C-101B-9397-08002B2CF9AE}" pid="13" name="xd_ProgID">
    <vt:lpwstr/>
  </property>
  <property fmtid="{D5CDD505-2E9C-101B-9397-08002B2CF9AE}" pid="14" name="_dlc_Exempt">
    <vt:bool>false</vt:bool>
  </property>
  <property fmtid="{D5CDD505-2E9C-101B-9397-08002B2CF9AE}" pid="15" name="MailIn-Reply-To">
    <vt:lpwstr/>
  </property>
  <property fmtid="{D5CDD505-2E9C-101B-9397-08002B2CF9AE}" pid="16" name="ContentTypeId">
    <vt:lpwstr>0x010100103AB287F959BB4FB126909215E80502</vt:lpwstr>
  </property>
  <property fmtid="{D5CDD505-2E9C-101B-9397-08002B2CF9AE}" pid="17" name="Held By">
    <vt:lpwstr/>
  </property>
  <property fmtid="{D5CDD505-2E9C-101B-9397-08002B2CF9AE}" pid="18" name="GeographicalCoverage">
    <vt:lpwstr> </vt:lpwstr>
  </property>
  <property fmtid="{D5CDD505-2E9C-101B-9397-08002B2CF9AE}" pid="19" name="_dlc_BarcodeImage">
    <vt:lpwstr/>
  </property>
  <property fmtid="{D5CDD505-2E9C-101B-9397-08002B2CF9AE}" pid="20" name="DLCPolicyLabelLock">
    <vt:lpwstr/>
  </property>
  <property fmtid="{D5CDD505-2E9C-101B-9397-08002B2CF9AE}" pid="21" name="ComplianceAssetId">
    <vt:lpwstr/>
  </property>
  <property fmtid="{D5CDD505-2E9C-101B-9397-08002B2CF9AE}" pid="22" name="Barcode">
    <vt:lpwstr/>
  </property>
  <property fmtid="{D5CDD505-2E9C-101B-9397-08002B2CF9AE}" pid="23" name="TemplateUrl">
    <vt:lpwstr/>
  </property>
  <property fmtid="{D5CDD505-2E9C-101B-9397-08002B2CF9AE}" pid="24" name="MailTo">
    <vt:lpwstr/>
  </property>
  <property fmtid="{D5CDD505-2E9C-101B-9397-08002B2CF9AE}" pid="25" name="LegacyHistoricalBarcode">
    <vt:lpwstr/>
  </property>
  <property fmtid="{D5CDD505-2E9C-101B-9397-08002B2CF9AE}" pid="26" name="SubjectCode">
    <vt:lpwstr> </vt:lpwstr>
  </property>
  <property fmtid="{D5CDD505-2E9C-101B-9397-08002B2CF9AE}" pid="27" name="_dlc_DocIdItemGuid">
    <vt:lpwstr>47a8761b-c22e-4660-86c1-8fc2bb574453</vt:lpwstr>
  </property>
  <property fmtid="{D5CDD505-2E9C-101B-9397-08002B2CF9AE}" pid="28" name="MailFrom">
    <vt:lpwstr/>
  </property>
  <property fmtid="{D5CDD505-2E9C-101B-9397-08002B2CF9AE}" pid="29" name="LegacySubject">
    <vt:lpwstr/>
  </property>
  <property fmtid="{D5CDD505-2E9C-101B-9397-08002B2CF9AE}" pid="30" name="MailOriginalSubject">
    <vt:lpwstr/>
  </property>
  <property fmtid="{D5CDD505-2E9C-101B-9397-08002B2CF9AE}" pid="31" name="LegacyAddresses">
    <vt:lpwstr/>
  </property>
  <property fmtid="{D5CDD505-2E9C-101B-9397-08002B2CF9AE}" pid="32" name="Classification">
    <vt:lpwstr>UNCLASSIFIED</vt:lpwstr>
  </property>
  <property fmtid="{D5CDD505-2E9C-101B-9397-08002B2CF9AE}" pid="33" name="LegacyBarcode">
    <vt:lpwstr/>
  </property>
  <property fmtid="{D5CDD505-2E9C-101B-9397-08002B2CF9AE}" pid="34" name="MailReply-To">
    <vt:lpwstr/>
  </property>
  <property fmtid="{D5CDD505-2E9C-101B-9397-08002B2CF9AE}" pid="35" name="MaintainMarking">
    <vt:lpwstr>True</vt:lpwstr>
  </property>
  <property fmtid="{D5CDD505-2E9C-101B-9397-08002B2CF9AE}" pid="36" name="SourceSystem">
    <vt:lpwstr>IREC</vt:lpwstr>
  </property>
  <property fmtid="{D5CDD505-2E9C-101B-9397-08002B2CF9AE}" pid="37" name="DocType">
    <vt:lpwstr>Spreadsheet</vt:lpwstr>
  </property>
  <property fmtid="{D5CDD505-2E9C-101B-9397-08002B2CF9AE}" pid="38" name="LegacyForeignBarcode">
    <vt:lpwstr/>
  </property>
  <property fmtid="{D5CDD505-2E9C-101B-9397-08002B2CF9AE}" pid="39" name="DLCPolicyLabelValue">
    <vt:lpwstr/>
  </property>
  <property fmtid="{D5CDD505-2E9C-101B-9397-08002B2CF9AE}" pid="40" name="LegacyDisposition">
    <vt:lpwstr/>
  </property>
  <property fmtid="{D5CDD505-2E9C-101B-9397-08002B2CF9AE}" pid="41" name="LegacyOriginator">
    <vt:lpwstr/>
  </property>
  <property fmtid="{D5CDD505-2E9C-101B-9397-08002B2CF9AE}" pid="42" name="DLCPolicyLabelClientValue">
    <vt:lpwstr/>
  </property>
  <property fmtid="{D5CDD505-2E9C-101B-9397-08002B2CF9AE}" pid="43" name="MailCc">
    <vt:lpwstr/>
  </property>
  <property fmtid="{D5CDD505-2E9C-101B-9397-08002B2CF9AE}" pid="44" name="LegacyPhysicalObject">
    <vt:bool>false</vt:bool>
  </property>
  <property fmtid="{D5CDD505-2E9C-101B-9397-08002B2CF9AE}" pid="45" name="_dlc_BarcodePreview">
    <vt:lpwstr/>
  </property>
  <property fmtid="{D5CDD505-2E9C-101B-9397-08002B2CF9AE}" pid="46" name="LegacyAddressee">
    <vt:lpwstr/>
  </property>
  <property fmtid="{D5CDD505-2E9C-101B-9397-08002B2CF9AE}" pid="47" name="xd_Signature">
    <vt:bool>false</vt:bool>
  </property>
  <property fmtid="{D5CDD505-2E9C-101B-9397-08002B2CF9AE}" pid="48" name="Originator">
    <vt:lpwstr> </vt:lpwstr>
  </property>
  <property fmtid="{D5CDD505-2E9C-101B-9397-08002B2CF9AE}" pid="49" name="MailReferences">
    <vt:lpwstr/>
  </property>
  <property fmtid="{D5CDD505-2E9C-101B-9397-08002B2CF9AE}" pid="50" name="MSIP_Label_ba62f585-b40f-4ab9-bafe-39150f03d124_Enabled">
    <vt:lpwstr>true</vt:lpwstr>
  </property>
  <property fmtid="{D5CDD505-2E9C-101B-9397-08002B2CF9AE}" pid="51" name="MSIP_Label_ba62f585-b40f-4ab9-bafe-39150f03d124_SetDate">
    <vt:lpwstr>2020-09-07T17:09:57Z</vt:lpwstr>
  </property>
  <property fmtid="{D5CDD505-2E9C-101B-9397-08002B2CF9AE}" pid="52" name="MSIP_Label_ba62f585-b40f-4ab9-bafe-39150f03d124_Method">
    <vt:lpwstr>Standard</vt:lpwstr>
  </property>
  <property fmtid="{D5CDD505-2E9C-101B-9397-08002B2CF9AE}" pid="53" name="MSIP_Label_ba62f585-b40f-4ab9-bafe-39150f03d124_Name">
    <vt:lpwstr>OFFICIAL</vt:lpwstr>
  </property>
  <property fmtid="{D5CDD505-2E9C-101B-9397-08002B2CF9AE}" pid="54" name="MSIP_Label_ba62f585-b40f-4ab9-bafe-39150f03d124_SiteId">
    <vt:lpwstr>cbac7005-02c1-43eb-b497-e6492d1b2dd8</vt:lpwstr>
  </property>
  <property fmtid="{D5CDD505-2E9C-101B-9397-08002B2CF9AE}" pid="55" name="MSIP_Label_ba62f585-b40f-4ab9-bafe-39150f03d124_ActionId">
    <vt:lpwstr>fa112749-e171-4ea8-9a8c-00007aefba0f</vt:lpwstr>
  </property>
  <property fmtid="{D5CDD505-2E9C-101B-9397-08002B2CF9AE}" pid="56" name="MSIP_Label_ba62f585-b40f-4ab9-bafe-39150f03d124_ContentBits">
    <vt:lpwstr>0</vt:lpwstr>
  </property>
  <property fmtid="{D5CDD505-2E9C-101B-9397-08002B2CF9AE}" pid="57" name="MediaServiceImageTags">
    <vt:lpwstr/>
  </property>
  <property fmtid="{D5CDD505-2E9C-101B-9397-08002B2CF9AE}" pid="58" name="_ExtendedDescription">
    <vt:lpwstr/>
  </property>
  <property fmtid="{D5CDD505-2E9C-101B-9397-08002B2CF9AE}" pid="59" name="TriggerFlowInfo">
    <vt:lpwstr/>
  </property>
  <property fmtid="{D5CDD505-2E9C-101B-9397-08002B2CF9AE}" pid="60" name="SharedWithUsers">
    <vt:lpwstr>41;#Brooks, Jake;#10;#Yates, Cassandra;#58;#Centeno, Andres;#37;#Romero, Diana Sofia</vt:lpwstr>
  </property>
</Properties>
</file>