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Objects\WinTalk\99752ceb-43b7-47be-b4b3-641ac33b5c0b\"/>
    </mc:Choice>
  </mc:AlternateContent>
  <bookViews>
    <workbookView xWindow="0" yWindow="0" windowWidth="23040" windowHeight="8490" activeTab="1"/>
  </bookViews>
  <sheets>
    <sheet name="Introduction" sheetId="8" r:id="rId1"/>
    <sheet name="LogicModel" sheetId="4" r:id="rId2"/>
    <sheet name="TextValues" sheetId="2" r:id="rId3"/>
    <sheet name="OutcomeActuals-Businesses" sheetId="9" state="hidden" r:id="rId4"/>
    <sheet name="OutcomeActuals-Project" sheetId="11" state="hidden" r:id="rId5"/>
    <sheet name="Reference" sheetId="7" state="hidden" r:id="rId6"/>
  </sheets>
  <definedNames>
    <definedName name="ActivitiesEntry">LogicModel!$M$21</definedName>
    <definedName name="ContextDisplay">LogicModel!$A$7</definedName>
    <definedName name="ContextEntry">TextValues!$B$5</definedName>
    <definedName name="ImpactsEntry">LogicModel!$A$23</definedName>
    <definedName name="InputsEntry">LogicModel!$M$7</definedName>
    <definedName name="MarketFailureDisplay">LogicModel!$C$7</definedName>
    <definedName name="MarketFailureEntry">TextValues!$B$6</definedName>
    <definedName name="OutcomesEntry">LogicModel!$C$21</definedName>
    <definedName name="OutputsEntry">LogicModel!$J$21</definedName>
    <definedName name="_xlnm.Print_Titles" localSheetId="2">TextValues!$4:$4</definedName>
    <definedName name="ProjectObjectivesDisplay">LogicModel!$G$7</definedName>
    <definedName name="ProjectObjectivesEntry">TextValues!$B$7</definedName>
    <definedName name="RationaleDisplay">LogicModel!$J$7</definedName>
    <definedName name="RationaleEntry">TextValues!$B$8</definedName>
    <definedName name="refOutcomeID">Outcomes[ID]</definedName>
    <definedName name="refOutcomeLevel">OutcomeLevel[OutcomeLevel]</definedName>
    <definedName name="txtRationale">#REF!</definedName>
  </definedNames>
  <calcPr calcId="162913" concurrentCalc="0"/>
</workbook>
</file>

<file path=xl/calcChain.xml><?xml version="1.0" encoding="utf-8"?>
<calcChain xmlns="http://schemas.openxmlformats.org/spreadsheetml/2006/main">
  <c r="A2" i="11" l="1"/>
  <c r="A2" i="9"/>
  <c r="D5" i="2"/>
  <c r="D6" i="2"/>
  <c r="D7" i="2"/>
  <c r="D8" i="2"/>
  <c r="J7" i="4"/>
  <c r="G7" i="4"/>
  <c r="C7" i="4"/>
  <c r="A7" i="4"/>
  <c r="C25" i="4"/>
  <c r="C24" i="4"/>
  <c r="C23" i="4"/>
  <c r="C22" i="4"/>
  <c r="C21" i="4"/>
  <c r="C2" i="11"/>
  <c r="C2" i="9"/>
</calcChain>
</file>

<file path=xl/sharedStrings.xml><?xml version="1.0" encoding="utf-8"?>
<sst xmlns="http://schemas.openxmlformats.org/spreadsheetml/2006/main" count="105" uniqueCount="76">
  <si>
    <t>Return to Logic Model</t>
  </si>
  <si>
    <t>Name</t>
  </si>
  <si>
    <t>Value</t>
  </si>
  <si>
    <t>Context</t>
  </si>
  <si>
    <t>ProjectObjectives</t>
  </si>
  <si>
    <t>Rationale</t>
  </si>
  <si>
    <t>Market Failure Assessment</t>
  </si>
  <si>
    <t>Project Objectives</t>
  </si>
  <si>
    <t>Inputs</t>
  </si>
  <si>
    <t>Activities</t>
  </si>
  <si>
    <t>Outputs</t>
  </si>
  <si>
    <t>Outcomes</t>
  </si>
  <si>
    <t>Edit</t>
  </si>
  <si>
    <t>Intended Impacts</t>
  </si>
  <si>
    <t>What</t>
  </si>
  <si>
    <t>Baseline</t>
  </si>
  <si>
    <t>Actual</t>
  </si>
  <si>
    <t>Intended Outcome</t>
  </si>
  <si>
    <t>How is it Measured?</t>
  </si>
  <si>
    <t>ID</t>
  </si>
  <si>
    <t>Level</t>
  </si>
  <si>
    <t>OutcomeLevel</t>
  </si>
  <si>
    <t>Business</t>
  </si>
  <si>
    <t>Project</t>
  </si>
  <si>
    <t>Return</t>
  </si>
  <si>
    <t>MarketFailure</t>
  </si>
  <si>
    <t>Logic Model Text Values</t>
  </si>
  <si>
    <t>Values are stored in this table to facilitate later import into the IT system.  Once you have recorded your value, use the link to see the text within the logic model</t>
  </si>
  <si>
    <t>Click on the arrows to navigate around the model.  Tables can be edited directly in the model. To edit free text, click Edit under each title</t>
  </si>
  <si>
    <t>Character Length</t>
  </si>
  <si>
    <t>Outcome ID</t>
  </si>
  <si>
    <t>Outcome</t>
  </si>
  <si>
    <t>Business Name</t>
  </si>
  <si>
    <t>VAT Registration Number</t>
  </si>
  <si>
    <t>Date First Engaged</t>
  </si>
  <si>
    <t>Beneficiary Reference</t>
  </si>
  <si>
    <t>Company Number</t>
  </si>
  <si>
    <t>Still Active in Project</t>
  </si>
  <si>
    <t>Y</t>
  </si>
  <si>
    <t>Description</t>
  </si>
  <si>
    <t>ERDF Summative Assessment Logic Model</t>
  </si>
  <si>
    <t>ESIF-Form-011</t>
  </si>
  <si>
    <t>Version 2 5th September 2016</t>
  </si>
  <si>
    <t>SECCADS</t>
  </si>
  <si>
    <t>1. The CC&amp;D sector identified as strategically important nationally and  by SELEP as a priority growth opportuntity
2. Sector offers an opportunity for increased job growth, currently CC&amp;D is 9.6% of the SELEP business base but accounts for  just 3.3% of jobs,</t>
  </si>
  <si>
    <t>1. Poor pan regional collaboration causes information failure resulting in in a less efficient allocation of  resources within the sector  
2. SMEs in the sector have not, and do not, take advantage of generic support products
3. Current lack of targeted CC&amp;D specific provision
4. With no ERDF funding there would be no bespoke offer to generate effective pan LEP impact and it is unlikely that enhanced cluster development, innovation and strong growth would occur. The online platform would not be created and there will be no grant support for creative, cultural and digital industries.</t>
  </si>
  <si>
    <t xml:space="preserve">1. help businesses to develop their internal capability in order to improve their productivity, grow and create jobs. 
2. SMEs to develop growth strategies or new business models 
3. Improved business acumen and enhances  SME long term growth potential.
4. Help individuals to start up businesses in the CC&amp;D sector
5. expand the growth of creative and cultural clusters and collaboration through focusing on the benefits of the sharing economy. </t>
  </si>
  <si>
    <t>Sector specific expertise harnessed to: 
1. Workshops, 1:1 support, and University placements will develop business capacity
2. Use of online collaboration platforms, events,  media activity and grants funding will reduce isolation and enhance cluster development
3. Grant funding will help develop business ideas, support technology and business growth</t>
  </si>
  <si>
    <t>C1 No Enterprises receiving support</t>
  </si>
  <si>
    <t>C2 No enterprises receiving grants</t>
  </si>
  <si>
    <t xml:space="preserve">C4 No enterprises receiving non-financial support </t>
  </si>
  <si>
    <t xml:space="preserve">C5 No new enterprises receiving support </t>
  </si>
  <si>
    <t>C6 private investment matching public support (grants)</t>
  </si>
  <si>
    <t>C8 employment increase in supported enterprises</t>
  </si>
  <si>
    <t>No companies collaborating</t>
  </si>
  <si>
    <t xml:space="preserve"> </t>
  </si>
  <si>
    <t>Workshops, 1:1 support, and University placements</t>
  </si>
  <si>
    <t>online collaboration platforms, events,  media activity and grants</t>
  </si>
  <si>
    <t xml:space="preserve">Local stakeholder engagement </t>
  </si>
  <si>
    <t>Grant funding</t>
  </si>
  <si>
    <t>Staff Headcount</t>
  </si>
  <si>
    <t xml:space="preserve">ERDF </t>
  </si>
  <si>
    <t>Match Funding SME</t>
  </si>
  <si>
    <t>Match funding Del Partners</t>
  </si>
  <si>
    <t>8.6 FTE</t>
  </si>
  <si>
    <t>Development of regional clusters and increased collaboration</t>
  </si>
  <si>
    <t>Increased business expertise and capacity to grow</t>
  </si>
  <si>
    <t>Hours of support and direct business feedback</t>
  </si>
  <si>
    <t>existing supported business expertise and self expressed capacity at start of programe</t>
  </si>
  <si>
    <t>Increased jobs in CC&amp;D sector</t>
  </si>
  <si>
    <t xml:space="preserve">SECENS research </t>
  </si>
  <si>
    <t>2016 SECENS data</t>
  </si>
  <si>
    <t>2016 SELEP data</t>
  </si>
  <si>
    <t>Increase the growth capability of Small and Medium Sized Enterprises</t>
  </si>
  <si>
    <t>SELEP area recognised as great place to start and grow a business in CC&amp;D sector - increase in CC&amp;D sector value</t>
  </si>
  <si>
    <t>C29 No Enterprises introducing new to firm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</si>
</sst>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3" formatCode="_-* #,##0.00_-;\-* #,##0.00_-;_-* &quot;-&quot;??_-;_-@_-"/>
    <numFmt numFmtId="164" formatCode="_-* #,##0_-;\-* #,##0_-;_-* &quot;-&quot;??_-;_-@_-"/>
  </numFmts>
  <fonts count="12" x14ac:knownFonts="1">
    <font>
      <sz val="12"/>
      <color theme="1"/>
      <name val="Arial"/>
      <family val="2"/>
    </font>
    <font>
      <u/>
      <sz val="12"/>
      <color theme="10"/>
      <name val="Arial"/>
      <family val="2"/>
    </font>
    <font>
      <sz val="12"/>
      <color theme="1"/>
      <name val="Arial"/>
      <family val="2"/>
    </font>
    <font>
      <b/>
      <sz val="12"/>
      <color theme="0"/>
      <name val="Arial"/>
      <family val="2"/>
    </font>
    <font>
      <b/>
      <sz val="12"/>
      <color theme="1"/>
      <name val="Arial"/>
      <family val="2"/>
    </font>
    <font>
      <sz val="10"/>
      <color theme="1"/>
      <name val="Arial"/>
      <family val="2"/>
    </font>
    <font>
      <b/>
      <sz val="10"/>
      <color theme="0"/>
      <name val="Arial"/>
      <family val="2"/>
    </font>
    <font>
      <sz val="10"/>
      <color theme="1"/>
      <name val="Arial"/>
      <family val="2"/>
    </font>
    <font>
      <sz val="12"/>
      <color theme="1" tint="0.499984740745262"/>
      <name val="Arial"/>
      <family val="2"/>
    </font>
    <font>
      <u/>
      <sz val="12"/>
      <color theme="0"/>
      <name val="Arial"/>
      <family val="2"/>
    </font>
    <font>
      <sz val="12"/>
      <color rgb="FF000000"/>
      <name val="Arial"/>
      <family val="2"/>
    </font>
    <font>
      <sz val="10"/>
      <color theme="1"/>
      <name val="Arial"/>
    </font>
  </fonts>
  <fills count="6">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tint="-0.34998626667073579"/>
        <bgColor indexed="64"/>
      </patternFill>
    </fill>
    <fill>
      <patternFill patternType="solid">
        <fgColor theme="0"/>
        <bgColor indexed="64"/>
      </patternFill>
    </fill>
  </fills>
  <borders count="20">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style="thin">
        <color theme="4" tint="0.39994506668294322"/>
      </top>
      <bottom/>
      <diagonal/>
    </border>
    <border>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top/>
      <bottom style="thin">
        <color theme="4" tint="0.39994506668294322"/>
      </bottom>
      <diagonal/>
    </border>
    <border>
      <left/>
      <right style="thin">
        <color theme="4" tint="0.39994506668294322"/>
      </right>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7558519241921"/>
      </left>
      <right/>
      <top style="thin">
        <color theme="4" tint="0.39997558519241921"/>
      </top>
      <bottom style="thin">
        <color theme="4" tint="0.39994506668294322"/>
      </bottom>
      <diagonal/>
    </border>
    <border>
      <left/>
      <right/>
      <top style="thin">
        <color theme="4" tint="0.39997558519241921"/>
      </top>
      <bottom style="thin">
        <color theme="4" tint="0.39994506668294322"/>
      </bottom>
      <diagonal/>
    </border>
    <border>
      <left/>
      <right style="thin">
        <color theme="4" tint="0.39997558519241921"/>
      </right>
      <top style="thin">
        <color theme="4" tint="0.39997558519241921"/>
      </top>
      <bottom/>
      <diagonal/>
    </border>
  </borders>
  <cellStyleXfs count="3">
    <xf numFmtId="0" fontId="0" fillId="0" borderId="0"/>
    <xf numFmtId="0" fontId="1" fillId="0" borderId="0" applyNumberFormat="0" applyFill="0" applyBorder="0" applyAlignment="0" applyProtection="0"/>
    <xf numFmtId="43" fontId="2" fillId="0" borderId="0" applyFont="0" applyFill="0" applyBorder="0" applyAlignment="0" applyProtection="0"/>
  </cellStyleXfs>
  <cellXfs count="56">
    <xf numFmtId="0" fontId="0" fillId="0" borderId="0" xfId="0"/>
    <xf numFmtId="0" fontId="0" fillId="0" borderId="0" xfId="0"/>
    <xf numFmtId="49" fontId="1" fillId="0" borderId="0" xfId="1" applyNumberFormat="1" applyAlignment="1">
      <alignment wrapText="1"/>
    </xf>
    <xf numFmtId="0" fontId="0" fillId="3" borderId="1" xfId="0" applyFont="1" applyFill="1" applyBorder="1"/>
    <xf numFmtId="0" fontId="5" fillId="0" borderId="0" xfId="0" applyFont="1"/>
    <xf numFmtId="0" fontId="5" fillId="0" borderId="0" xfId="0" applyFont="1" applyAlignment="1">
      <alignment wrapText="1"/>
    </xf>
    <xf numFmtId="0" fontId="4" fillId="0" borderId="0" xfId="0" applyFont="1"/>
    <xf numFmtId="0" fontId="0" fillId="0" borderId="0" xfId="0" applyAlignment="1">
      <alignment wrapText="1"/>
    </xf>
    <xf numFmtId="0" fontId="1" fillId="0" borderId="0" xfId="1"/>
    <xf numFmtId="49" fontId="5" fillId="0" borderId="0" xfId="0" applyNumberFormat="1" applyFont="1" applyAlignment="1">
      <alignment wrapText="1"/>
    </xf>
    <xf numFmtId="0" fontId="8" fillId="0" borderId="0" xfId="0" applyFont="1"/>
    <xf numFmtId="0" fontId="4" fillId="0" borderId="0" xfId="0" applyFont="1" applyAlignment="1" applyProtection="1">
      <alignment vertical="top"/>
      <protection hidden="1"/>
    </xf>
    <xf numFmtId="0" fontId="0" fillId="0" borderId="0" xfId="0" applyAlignment="1" applyProtection="1">
      <alignment vertical="top"/>
      <protection hidden="1"/>
    </xf>
    <xf numFmtId="0" fontId="5" fillId="0" borderId="0" xfId="0" applyFont="1" applyAlignment="1" applyProtection="1">
      <alignment vertical="top"/>
      <protection hidden="1"/>
    </xf>
    <xf numFmtId="0" fontId="5" fillId="0" borderId="0" xfId="0" applyFont="1" applyAlignment="1" applyProtection="1">
      <alignment vertical="top" wrapText="1"/>
      <protection hidden="1"/>
    </xf>
    <xf numFmtId="0" fontId="0" fillId="0" borderId="0" xfId="0" applyAlignment="1" applyProtection="1">
      <alignment vertical="top" wrapText="1"/>
      <protection hidden="1"/>
    </xf>
    <xf numFmtId="0" fontId="5" fillId="0" borderId="0" xfId="0" applyFont="1" applyAlignment="1" applyProtection="1">
      <alignment vertical="top" wrapText="1"/>
      <protection locked="0" hidden="1"/>
    </xf>
    <xf numFmtId="0" fontId="0" fillId="0" borderId="0" xfId="0" applyAlignment="1" applyProtection="1">
      <alignment vertical="top" wrapText="1"/>
      <protection locked="0" hidden="1"/>
    </xf>
    <xf numFmtId="0" fontId="7" fillId="0" borderId="0" xfId="0" applyFont="1" applyAlignment="1" applyProtection="1">
      <alignment vertical="top" wrapText="1"/>
      <protection locked="0" hidden="1"/>
    </xf>
    <xf numFmtId="0" fontId="9" fillId="2" borderId="2" xfId="1" applyFont="1" applyFill="1" applyBorder="1" applyAlignment="1" applyProtection="1">
      <alignment horizontal="left" vertical="top"/>
      <protection hidden="1"/>
    </xf>
    <xf numFmtId="49" fontId="5" fillId="0" borderId="0" xfId="0" applyNumberFormat="1" applyFont="1" applyAlignment="1" applyProtection="1">
      <alignment wrapText="1"/>
      <protection locked="0"/>
    </xf>
    <xf numFmtId="0" fontId="5" fillId="0" borderId="0" xfId="0" applyFont="1" applyAlignment="1" applyProtection="1">
      <alignment wrapText="1"/>
      <protection locked="0"/>
    </xf>
    <xf numFmtId="0" fontId="0" fillId="4" borderId="0" xfId="0" applyFill="1"/>
    <xf numFmtId="0" fontId="0" fillId="4" borderId="1" xfId="0" applyFont="1" applyFill="1" applyBorder="1"/>
    <xf numFmtId="0" fontId="3" fillId="2" borderId="1" xfId="0" applyFont="1" applyFill="1" applyBorder="1" applyAlignment="1">
      <alignment wrapText="1"/>
    </xf>
    <xf numFmtId="14" fontId="0" fillId="0" borderId="0" xfId="0" applyNumberFormat="1"/>
    <xf numFmtId="164" fontId="0" fillId="0" borderId="0" xfId="2" applyNumberFormat="1" applyFont="1"/>
    <xf numFmtId="164" fontId="0" fillId="3" borderId="1" xfId="2" applyNumberFormat="1" applyFont="1" applyFill="1" applyBorder="1"/>
    <xf numFmtId="0" fontId="3" fillId="2" borderId="0" xfId="0" applyFont="1" applyFill="1" applyBorder="1" applyAlignment="1">
      <alignment wrapText="1"/>
    </xf>
    <xf numFmtId="0" fontId="0" fillId="5" borderId="0" xfId="0" applyFill="1"/>
    <xf numFmtId="6" fontId="7" fillId="0" borderId="0" xfId="0" applyNumberFormat="1" applyFont="1" applyAlignment="1" applyProtection="1">
      <alignment vertical="top" wrapText="1"/>
      <protection locked="0" hidden="1"/>
    </xf>
    <xf numFmtId="0" fontId="10" fillId="0" borderId="0" xfId="0" applyFont="1" applyAlignment="1">
      <alignment wrapText="1"/>
    </xf>
    <xf numFmtId="0" fontId="5" fillId="0" borderId="2" xfId="0" applyFont="1" applyBorder="1" applyAlignment="1" applyProtection="1">
      <alignment vertical="top" wrapText="1"/>
      <protection locked="0" hidden="1"/>
    </xf>
    <xf numFmtId="0" fontId="5" fillId="0" borderId="19" xfId="0" applyFont="1" applyBorder="1" applyAlignment="1" applyProtection="1">
      <alignment vertical="top" wrapText="1"/>
      <protection locked="0" hidden="1"/>
    </xf>
    <xf numFmtId="0" fontId="11" fillId="0" borderId="0" xfId="0" applyFont="1" applyAlignment="1" applyProtection="1">
      <alignment vertical="top" wrapText="1"/>
      <protection locked="0" hidden="1"/>
    </xf>
    <xf numFmtId="0" fontId="11" fillId="0" borderId="0" xfId="0" applyFont="1" applyBorder="1" applyAlignment="1" applyProtection="1">
      <alignment vertical="top" wrapText="1"/>
      <protection locked="0" hidden="1"/>
    </xf>
    <xf numFmtId="0" fontId="6" fillId="2" borderId="17" xfId="0" applyFont="1" applyFill="1" applyBorder="1" applyAlignment="1" applyProtection="1">
      <alignment vertical="top"/>
      <protection hidden="1"/>
    </xf>
    <xf numFmtId="0" fontId="6" fillId="2" borderId="18" xfId="0" applyFont="1" applyFill="1" applyBorder="1" applyAlignment="1" applyProtection="1">
      <alignment vertical="top"/>
      <protection hidden="1"/>
    </xf>
    <xf numFmtId="0" fontId="9" fillId="2" borderId="17" xfId="1" applyFont="1" applyFill="1" applyBorder="1" applyAlignment="1" applyProtection="1">
      <alignment horizontal="left" vertical="top"/>
      <protection hidden="1"/>
    </xf>
    <xf numFmtId="0" fontId="9" fillId="2" borderId="18" xfId="1" applyFont="1" applyFill="1" applyBorder="1" applyAlignment="1" applyProtection="1">
      <alignment horizontal="left" vertical="top"/>
      <protection hidden="1"/>
    </xf>
    <xf numFmtId="0" fontId="5" fillId="0" borderId="3" xfId="0" applyFont="1" applyBorder="1" applyAlignment="1" applyProtection="1">
      <alignment vertical="top" wrapText="1"/>
      <protection hidden="1"/>
    </xf>
    <xf numFmtId="0" fontId="5" fillId="0" borderId="4" xfId="0" applyFont="1" applyBorder="1" applyAlignment="1" applyProtection="1">
      <alignment vertical="top" wrapText="1"/>
      <protection hidden="1"/>
    </xf>
    <xf numFmtId="0" fontId="5" fillId="0" borderId="5"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8" xfId="0" applyFont="1" applyBorder="1" applyAlignment="1" applyProtection="1">
      <alignment vertical="top" wrapText="1"/>
      <protection hidden="1"/>
    </xf>
    <xf numFmtId="0" fontId="5" fillId="0" borderId="9" xfId="0" applyFont="1" applyBorder="1" applyAlignment="1" applyProtection="1">
      <alignment vertical="top" wrapText="1"/>
      <protection hidden="1"/>
    </xf>
    <xf numFmtId="0" fontId="5" fillId="0" borderId="10" xfId="0" applyFont="1" applyBorder="1" applyAlignment="1" applyProtection="1">
      <alignment vertical="top" wrapText="1"/>
      <protection hidden="1"/>
    </xf>
    <xf numFmtId="0" fontId="5" fillId="0" borderId="11" xfId="0" applyFont="1" applyBorder="1" applyAlignment="1" applyProtection="1">
      <alignment vertical="top" wrapText="1"/>
      <protection hidden="1"/>
    </xf>
    <xf numFmtId="0" fontId="5" fillId="0" borderId="13"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5" fillId="0" borderId="0" xfId="0" applyFont="1" applyBorder="1" applyAlignment="1" applyProtection="1">
      <alignment vertical="top" wrapText="1"/>
      <protection hidden="1"/>
    </xf>
    <xf numFmtId="0" fontId="5" fillId="0" borderId="12" xfId="0" applyFont="1" applyBorder="1" applyAlignment="1" applyProtection="1">
      <alignment vertical="top" wrapText="1"/>
      <protection hidden="1"/>
    </xf>
    <xf numFmtId="0" fontId="4" fillId="0" borderId="14" xfId="0" applyFont="1" applyBorder="1" applyAlignment="1" applyProtection="1">
      <alignment vertical="center"/>
      <protection locked="0" hidden="1"/>
    </xf>
    <xf numFmtId="0" fontId="4" fillId="0" borderId="15" xfId="0" applyFont="1" applyBorder="1" applyAlignment="1" applyProtection="1">
      <alignment vertical="center"/>
      <protection locked="0" hidden="1"/>
    </xf>
    <xf numFmtId="0" fontId="4" fillId="0" borderId="16" xfId="0" applyFont="1" applyBorder="1" applyAlignment="1" applyProtection="1">
      <alignment vertical="center"/>
      <protection locked="0" hidden="1"/>
    </xf>
    <xf numFmtId="0" fontId="8" fillId="0" borderId="0" xfId="0" applyFont="1" applyBorder="1" applyAlignment="1" applyProtection="1">
      <alignment vertical="top" wrapText="1"/>
      <protection hidden="1"/>
    </xf>
  </cellXfs>
  <cellStyles count="3">
    <cellStyle name="Comma" xfId="2" builtinId="3"/>
    <cellStyle name="Hyperlink" xfId="1" builtinId="8"/>
    <cellStyle name="Normal" xfId="0" builtinId="0"/>
  </cellStyles>
  <dxfs count="39">
    <dxf>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64" formatCode="_-* #,##0_-;\-* #,##0_-;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tint="-0.34998626667073579"/>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left style="thin">
          <color theme="4" tint="0.39997558519241921"/>
        </left>
      </border>
    </dxf>
    <dxf>
      <font>
        <b/>
        <i val="0"/>
        <strike val="0"/>
        <condense val="0"/>
        <extend val="0"/>
        <outline val="0"/>
        <shadow val="0"/>
        <u val="none"/>
        <vertAlign val="baseline"/>
        <sz val="12"/>
        <color theme="0"/>
        <name val="Arial"/>
        <scheme val="none"/>
      </font>
      <fill>
        <patternFill patternType="solid">
          <fgColor theme="4"/>
          <bgColor theme="4"/>
        </patternFill>
      </fill>
      <alignment horizontal="general" vertical="bottom" textRotation="0" wrapText="1" indent="0" justifyLastLine="0" shrinkToFit="0" readingOrder="0"/>
    </dxf>
    <dxf>
      <numFmt numFmtId="19" formatCode="dd/mm/yyyy"/>
    </dxf>
    <dxf>
      <numFmt numFmtId="164" formatCode="_-* #,##0_-;\-* #,##0_-;_-* &quot;-&quot;??_-;_-@_-"/>
    </dxf>
    <dxf>
      <fill>
        <patternFill patternType="solid">
          <fgColor indexed="64"/>
          <bgColor theme="0" tint="-0.34998626667073579"/>
        </patternFill>
      </fill>
    </dxf>
    <dxf>
      <alignment horizontal="general" vertical="bottom" textRotation="0" wrapText="1" indent="0" justifyLastLine="0" shrinkToFit="0" readingOrder="0"/>
    </dxf>
    <dxf>
      <font>
        <strike val="0"/>
        <outline val="0"/>
        <shadow val="0"/>
        <vertAlign val="baseline"/>
        <sz val="10"/>
        <name val="Arial"/>
        <scheme val="none"/>
      </font>
      <numFmt numFmtId="0" formatCode="General"/>
    </dxf>
    <dxf>
      <font>
        <strike val="0"/>
        <outline val="0"/>
        <shadow val="0"/>
        <vertAlign val="baseline"/>
        <sz val="10"/>
        <name val="Arial"/>
        <scheme val="none"/>
      </font>
      <numFmt numFmtId="0" formatCode="General"/>
    </dxf>
    <dxf>
      <font>
        <strike val="0"/>
        <outline val="0"/>
        <shadow val="0"/>
        <vertAlign val="baseline"/>
        <sz val="10"/>
        <name val="Arial"/>
        <scheme val="none"/>
      </font>
      <protection locked="0" hidden="0"/>
    </dxf>
    <dxf>
      <font>
        <strike val="0"/>
        <outline val="0"/>
        <shadow val="0"/>
        <vertAlign val="baseline"/>
        <sz val="10"/>
        <name val="Arial"/>
        <scheme val="none"/>
      </font>
    </dxf>
    <dxf>
      <font>
        <strike val="0"/>
        <outline val="0"/>
        <shadow val="0"/>
        <vertAlign val="baseline"/>
        <sz val="10"/>
        <name val="Arial"/>
        <scheme val="none"/>
      </font>
    </dxf>
    <dxf>
      <font>
        <strike val="0"/>
        <outline val="0"/>
        <shadow val="0"/>
        <vertAlign val="baseline"/>
        <sz val="10"/>
        <name val="Arial"/>
        <scheme val="none"/>
      </font>
      <alignment horizontal="general" vertical="bottom" textRotation="0" wrapText="1" indent="0" justifyLastLine="0" shrinkToFit="0" readingOrder="0"/>
    </dxf>
    <dxf>
      <protection locked="0" hidden="1"/>
    </dxf>
    <dxf>
      <protection locked="0" hidden="1"/>
    </dxf>
    <dxf>
      <font>
        <b val="0"/>
        <i val="0"/>
        <strike val="0"/>
        <condense val="0"/>
        <extend val="0"/>
        <outline val="0"/>
        <shadow val="0"/>
        <u val="none"/>
        <vertAlign val="baseline"/>
        <sz val="10"/>
        <color theme="1"/>
        <name val="Arial"/>
        <scheme val="none"/>
      </font>
      <alignment horizontal="general" vertical="top"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indent="0" justifyLastLine="0" shrinkToFit="0" readingOrder="0"/>
      <protection locked="1"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indent="0" justifyLastLine="0" shrinkToFit="0" readingOrder="0"/>
      <protection locked="1"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indent="0" justifyLastLine="0" shrinkToFit="0" readingOrder="0"/>
      <protection locked="1"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indent="0" justifyLastLine="0" shrinkToFit="0" readingOrder="0"/>
      <protection locked="1" hidden="1"/>
    </dxf>
  </dxfs>
  <tableStyles count="0" defaultTableStyle="TableStyleMedium2" defaultPivotStyle="PivotStyleLight16"/>
  <colors>
    <mruColors>
      <color rgb="FF739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ustomXml" Target="../customXml/item1.xml" Id="rId11"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3.xml" Id="Rac464bdf7a304059" /></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366FB79-7E4B-4D3D-BF9B-35FB20B2078B}"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n-GB"/>
        </a:p>
      </dgm:t>
    </dgm:pt>
    <dgm:pt modelId="{3FF33274-A4D0-4B40-8CB8-B2A8B5FC072C}">
      <dgm:prSet phldrT="[Text]"/>
      <dgm:spPr>
        <a:ln>
          <a:solidFill>
            <a:schemeClr val="accent2"/>
          </a:solidFill>
        </a:ln>
      </dgm:spPr>
      <dgm:t>
        <a:bodyPr/>
        <a:lstStyle/>
        <a:p>
          <a:r>
            <a:rPr lang="en-GB" b="1"/>
            <a:t>Context</a:t>
          </a:r>
        </a:p>
      </dgm:t>
    </dgm:pt>
    <dgm:pt modelId="{8D3DD5BC-E3D2-42B0-B562-1F75FD348AD9}" type="parTrans" cxnId="{06662D33-4326-48CD-9321-B60B733821EA}">
      <dgm:prSet/>
      <dgm:spPr/>
      <dgm:t>
        <a:bodyPr/>
        <a:lstStyle/>
        <a:p>
          <a:endParaRPr lang="en-GB"/>
        </a:p>
      </dgm:t>
    </dgm:pt>
    <dgm:pt modelId="{B32F1CC6-52DD-41D2-83DC-E56B1E54FF42}" type="sibTrans" cxnId="{06662D33-4326-48CD-9321-B60B733821EA}">
      <dgm:prSet/>
      <dgm:spPr/>
      <dgm:t>
        <a:bodyPr/>
        <a:lstStyle/>
        <a:p>
          <a:endParaRPr lang="en-GB"/>
        </a:p>
      </dgm:t>
    </dgm:pt>
    <dgm:pt modelId="{0532BEB6-7AC8-494A-BCA1-BB8A9C955B05}">
      <dgm:prSet phldrT="[Text]"/>
      <dgm:spPr/>
      <dgm:t>
        <a:bodyPr/>
        <a:lstStyle/>
        <a:p>
          <a:r>
            <a:rPr lang="en-GB"/>
            <a:t>Market Failure Assessment</a:t>
          </a:r>
        </a:p>
      </dgm:t>
    </dgm:pt>
    <dgm:pt modelId="{82E67217-F3FC-4A36-A79C-148B4684A9EF}" type="parTrans" cxnId="{7CF49AE0-3121-49D3-946E-28516B5441A2}">
      <dgm:prSet/>
      <dgm:spPr/>
      <dgm:t>
        <a:bodyPr/>
        <a:lstStyle/>
        <a:p>
          <a:endParaRPr lang="en-GB"/>
        </a:p>
      </dgm:t>
    </dgm:pt>
    <dgm:pt modelId="{65E25C65-1EAC-4E66-9547-8AB6CBA0A8A3}" type="sibTrans" cxnId="{7CF49AE0-3121-49D3-946E-28516B5441A2}">
      <dgm:prSet/>
      <dgm:spPr/>
      <dgm:t>
        <a:bodyPr/>
        <a:lstStyle/>
        <a:p>
          <a:endParaRPr lang="en-GB"/>
        </a:p>
      </dgm:t>
    </dgm:pt>
    <dgm:pt modelId="{1157BC5F-4FEE-4948-8C18-AB3F9E78EF67}">
      <dgm:prSet phldrT="[Text]"/>
      <dgm:spPr/>
      <dgm:t>
        <a:bodyPr/>
        <a:lstStyle/>
        <a:p>
          <a:r>
            <a:rPr lang="en-GB"/>
            <a:t>Project Objectives</a:t>
          </a:r>
        </a:p>
      </dgm:t>
    </dgm:pt>
    <dgm:pt modelId="{B1CFE781-E2EA-48B0-BBF8-82CEDFD8E58C}" type="parTrans" cxnId="{E7D0F3F0-20A2-4496-8BAC-3513AF17C34D}">
      <dgm:prSet/>
      <dgm:spPr/>
      <dgm:t>
        <a:bodyPr/>
        <a:lstStyle/>
        <a:p>
          <a:endParaRPr lang="en-GB"/>
        </a:p>
      </dgm:t>
    </dgm:pt>
    <dgm:pt modelId="{F5EBFDE1-03F7-4675-A4CB-A0EBB8D97D76}" type="sibTrans" cxnId="{E7D0F3F0-20A2-4496-8BAC-3513AF17C34D}">
      <dgm:prSet/>
      <dgm:spPr/>
      <dgm:t>
        <a:bodyPr/>
        <a:lstStyle/>
        <a:p>
          <a:endParaRPr lang="en-GB"/>
        </a:p>
      </dgm:t>
    </dgm:pt>
    <dgm:pt modelId="{B9F3C1C2-8B41-4896-825F-AFA1493D5802}">
      <dgm:prSet phldrT="[Text]"/>
      <dgm:spPr/>
      <dgm:t>
        <a:bodyPr/>
        <a:lstStyle/>
        <a:p>
          <a:r>
            <a:rPr lang="en-GB"/>
            <a:t>Rationale</a:t>
          </a:r>
        </a:p>
      </dgm:t>
    </dgm:pt>
    <dgm:pt modelId="{B2CB0FDF-B739-4F0C-AAB5-D62BB9348146}" type="parTrans" cxnId="{3A45A19B-2465-4165-97B8-DFCF55F4EFAD}">
      <dgm:prSet/>
      <dgm:spPr/>
      <dgm:t>
        <a:bodyPr/>
        <a:lstStyle/>
        <a:p>
          <a:endParaRPr lang="en-GB"/>
        </a:p>
      </dgm:t>
    </dgm:pt>
    <dgm:pt modelId="{EE5C662E-917B-4003-9ADF-8C770CCAF341}" type="sibTrans" cxnId="{3A45A19B-2465-4165-97B8-DFCF55F4EFAD}">
      <dgm:prSet/>
      <dgm:spPr/>
      <dgm:t>
        <a:bodyPr/>
        <a:lstStyle/>
        <a:p>
          <a:endParaRPr lang="en-GB"/>
        </a:p>
      </dgm:t>
    </dgm:pt>
    <dgm:pt modelId="{5B5230F1-8A6F-414E-AB1C-CC45EBE91959}">
      <dgm:prSet phldrT="[Text]"/>
      <dgm:spPr/>
      <dgm:t>
        <a:bodyPr/>
        <a:lstStyle/>
        <a:p>
          <a:r>
            <a:rPr lang="en-GB"/>
            <a:t>Inputs</a:t>
          </a:r>
        </a:p>
      </dgm:t>
    </dgm:pt>
    <dgm:pt modelId="{2876EE6D-67D0-426D-8002-6C030C37E41A}" type="parTrans" cxnId="{DB18ACEB-8E1F-43E2-9F67-F0D4B394281A}">
      <dgm:prSet/>
      <dgm:spPr/>
      <dgm:t>
        <a:bodyPr/>
        <a:lstStyle/>
        <a:p>
          <a:endParaRPr lang="en-GB"/>
        </a:p>
      </dgm:t>
    </dgm:pt>
    <dgm:pt modelId="{6CEAB3C0-913B-4FC1-8ACB-47DBE4E84538}" type="sibTrans" cxnId="{DB18ACEB-8E1F-43E2-9F67-F0D4B394281A}">
      <dgm:prSet/>
      <dgm:spPr/>
      <dgm:t>
        <a:bodyPr/>
        <a:lstStyle/>
        <a:p>
          <a:endParaRPr lang="en-GB"/>
        </a:p>
      </dgm:t>
    </dgm:pt>
    <dgm:pt modelId="{1FC9FAA5-46F3-4C24-95D8-980038009B86}">
      <dgm:prSet phldrT="[Text]"/>
      <dgm:spPr/>
      <dgm:t>
        <a:bodyPr/>
        <a:lstStyle/>
        <a:p>
          <a:r>
            <a:rPr lang="en-GB"/>
            <a:t>Activities</a:t>
          </a:r>
        </a:p>
      </dgm:t>
    </dgm:pt>
    <dgm:pt modelId="{49D1182E-05A6-4A3F-95C5-2A9F6FFCEFDC}" type="parTrans" cxnId="{1AA9F52E-C0DB-4288-8AAB-F4858CF0B061}">
      <dgm:prSet/>
      <dgm:spPr/>
      <dgm:t>
        <a:bodyPr/>
        <a:lstStyle/>
        <a:p>
          <a:endParaRPr lang="en-GB"/>
        </a:p>
      </dgm:t>
    </dgm:pt>
    <dgm:pt modelId="{C9B48FA8-30BF-4798-80D9-D03EB3759845}" type="sibTrans" cxnId="{1AA9F52E-C0DB-4288-8AAB-F4858CF0B061}">
      <dgm:prSet/>
      <dgm:spPr/>
      <dgm:t>
        <a:bodyPr/>
        <a:lstStyle/>
        <a:p>
          <a:endParaRPr lang="en-GB"/>
        </a:p>
      </dgm:t>
    </dgm:pt>
    <dgm:pt modelId="{107ABD38-3E6E-447E-8E2D-50D6EFA61152}">
      <dgm:prSet phldrT="[Text]"/>
      <dgm:spPr/>
      <dgm:t>
        <a:bodyPr/>
        <a:lstStyle/>
        <a:p>
          <a:r>
            <a:rPr lang="en-GB"/>
            <a:t>Outputs</a:t>
          </a:r>
        </a:p>
      </dgm:t>
    </dgm:pt>
    <dgm:pt modelId="{A78A32CA-8195-4311-924D-DF118B3D7BF3}" type="parTrans" cxnId="{47CEE75B-2127-4605-9BD1-4D18A74FE841}">
      <dgm:prSet/>
      <dgm:spPr/>
      <dgm:t>
        <a:bodyPr/>
        <a:lstStyle/>
        <a:p>
          <a:endParaRPr lang="en-GB"/>
        </a:p>
      </dgm:t>
    </dgm:pt>
    <dgm:pt modelId="{C479A92F-60C4-4CFC-940C-93318FF97874}" type="sibTrans" cxnId="{47CEE75B-2127-4605-9BD1-4D18A74FE841}">
      <dgm:prSet/>
      <dgm:spPr/>
      <dgm:t>
        <a:bodyPr/>
        <a:lstStyle/>
        <a:p>
          <a:endParaRPr lang="en-GB"/>
        </a:p>
      </dgm:t>
    </dgm:pt>
    <dgm:pt modelId="{07770916-4999-4EEC-9D7B-9EFA790BFF9A}">
      <dgm:prSet phldrT="[Text]"/>
      <dgm:spPr/>
      <dgm:t>
        <a:bodyPr/>
        <a:lstStyle/>
        <a:p>
          <a:r>
            <a:rPr lang="en-GB"/>
            <a:t>Outcomes</a:t>
          </a:r>
        </a:p>
      </dgm:t>
    </dgm:pt>
    <dgm:pt modelId="{70CA2A7F-2610-4D2D-BC99-CA6531A90F7B}" type="parTrans" cxnId="{C4B03B06-2890-4E15-BEBE-1DB9EFE57112}">
      <dgm:prSet/>
      <dgm:spPr/>
      <dgm:t>
        <a:bodyPr/>
        <a:lstStyle/>
        <a:p>
          <a:endParaRPr lang="en-GB"/>
        </a:p>
      </dgm:t>
    </dgm:pt>
    <dgm:pt modelId="{C95BC978-DD30-459D-991F-2097365E3246}" type="sibTrans" cxnId="{C4B03B06-2890-4E15-BEBE-1DB9EFE57112}">
      <dgm:prSet/>
      <dgm:spPr/>
      <dgm:t>
        <a:bodyPr/>
        <a:lstStyle/>
        <a:p>
          <a:endParaRPr lang="en-GB"/>
        </a:p>
      </dgm:t>
    </dgm:pt>
    <dgm:pt modelId="{015A6A22-570E-4F7F-BFD3-50F04529A297}">
      <dgm:prSet phldrT="[Text]"/>
      <dgm:spPr/>
      <dgm:t>
        <a:bodyPr/>
        <a:lstStyle/>
        <a:p>
          <a:r>
            <a:rPr lang="en-GB"/>
            <a:t>Impacts</a:t>
          </a:r>
        </a:p>
      </dgm:t>
    </dgm:pt>
    <dgm:pt modelId="{9D484F0F-6FD1-4059-9193-653535CFEC7F}" type="parTrans" cxnId="{4E4941FC-CE67-493C-83F7-E8AC1552285F}">
      <dgm:prSet/>
      <dgm:spPr/>
      <dgm:t>
        <a:bodyPr/>
        <a:lstStyle/>
        <a:p>
          <a:endParaRPr lang="en-GB"/>
        </a:p>
      </dgm:t>
    </dgm:pt>
    <dgm:pt modelId="{8252B496-750A-4FA7-A198-47CC267820DD}" type="sibTrans" cxnId="{4E4941FC-CE67-493C-83F7-E8AC1552285F}">
      <dgm:prSet/>
      <dgm:spPr/>
      <dgm:t>
        <a:bodyPr/>
        <a:lstStyle/>
        <a:p>
          <a:endParaRPr lang="en-GB"/>
        </a:p>
      </dgm:t>
    </dgm:pt>
    <dgm:pt modelId="{2D2D441E-A572-47FA-A194-347759191035}" type="pres">
      <dgm:prSet presAssocID="{7366FB79-7E4B-4D3D-BF9B-35FB20B2078B}" presName="cycle" presStyleCnt="0">
        <dgm:presLayoutVars>
          <dgm:dir/>
          <dgm:resizeHandles val="exact"/>
        </dgm:presLayoutVars>
      </dgm:prSet>
      <dgm:spPr/>
      <dgm:t>
        <a:bodyPr/>
        <a:lstStyle/>
        <a:p>
          <a:endParaRPr lang="en-GB"/>
        </a:p>
      </dgm:t>
    </dgm:pt>
    <dgm:pt modelId="{013BCF5C-A820-4256-8F4C-71861941731E}" type="pres">
      <dgm:prSet presAssocID="{3FF33274-A4D0-4B40-8CB8-B2A8B5FC072C}" presName="node" presStyleLbl="node1" presStyleIdx="0" presStyleCnt="9">
        <dgm:presLayoutVars>
          <dgm:bulletEnabled val="1"/>
        </dgm:presLayoutVars>
      </dgm:prSet>
      <dgm:spPr/>
      <dgm:t>
        <a:bodyPr/>
        <a:lstStyle/>
        <a:p>
          <a:endParaRPr lang="en-GB"/>
        </a:p>
      </dgm:t>
    </dgm:pt>
    <dgm:pt modelId="{FEA3C844-E8E0-4973-97C1-D4246E2B269D}" type="pres">
      <dgm:prSet presAssocID="{3FF33274-A4D0-4B40-8CB8-B2A8B5FC072C}" presName="spNode" presStyleCnt="0"/>
      <dgm:spPr/>
    </dgm:pt>
    <dgm:pt modelId="{0B543A88-CA5B-4F4E-AEDE-6EBF83AB8478}" type="pres">
      <dgm:prSet presAssocID="{B32F1CC6-52DD-41D2-83DC-E56B1E54FF42}" presName="sibTrans" presStyleLbl="sibTrans1D1" presStyleIdx="0" presStyleCnt="9"/>
      <dgm:spPr/>
      <dgm:t>
        <a:bodyPr/>
        <a:lstStyle/>
        <a:p>
          <a:endParaRPr lang="en-GB"/>
        </a:p>
      </dgm:t>
    </dgm:pt>
    <dgm:pt modelId="{370AF9B1-028D-45E0-8030-ECA1C4FACB04}" type="pres">
      <dgm:prSet presAssocID="{0532BEB6-7AC8-494A-BCA1-BB8A9C955B05}" presName="node" presStyleLbl="node1" presStyleIdx="1" presStyleCnt="9">
        <dgm:presLayoutVars>
          <dgm:bulletEnabled val="1"/>
        </dgm:presLayoutVars>
      </dgm:prSet>
      <dgm:spPr/>
      <dgm:t>
        <a:bodyPr/>
        <a:lstStyle/>
        <a:p>
          <a:endParaRPr lang="en-GB"/>
        </a:p>
      </dgm:t>
    </dgm:pt>
    <dgm:pt modelId="{9E07DAC0-898F-4611-B145-F75C0BF07CD8}" type="pres">
      <dgm:prSet presAssocID="{0532BEB6-7AC8-494A-BCA1-BB8A9C955B05}" presName="spNode" presStyleCnt="0"/>
      <dgm:spPr/>
    </dgm:pt>
    <dgm:pt modelId="{655B9512-6744-46BA-9FD5-CFCE5BE52CC5}" type="pres">
      <dgm:prSet presAssocID="{65E25C65-1EAC-4E66-9547-8AB6CBA0A8A3}" presName="sibTrans" presStyleLbl="sibTrans1D1" presStyleIdx="1" presStyleCnt="9"/>
      <dgm:spPr/>
      <dgm:t>
        <a:bodyPr/>
        <a:lstStyle/>
        <a:p>
          <a:endParaRPr lang="en-GB"/>
        </a:p>
      </dgm:t>
    </dgm:pt>
    <dgm:pt modelId="{C4487615-2B55-4515-B287-D502092E782E}" type="pres">
      <dgm:prSet presAssocID="{1157BC5F-4FEE-4948-8C18-AB3F9E78EF67}" presName="node" presStyleLbl="node1" presStyleIdx="2" presStyleCnt="9">
        <dgm:presLayoutVars>
          <dgm:bulletEnabled val="1"/>
        </dgm:presLayoutVars>
      </dgm:prSet>
      <dgm:spPr/>
      <dgm:t>
        <a:bodyPr/>
        <a:lstStyle/>
        <a:p>
          <a:endParaRPr lang="en-GB"/>
        </a:p>
      </dgm:t>
    </dgm:pt>
    <dgm:pt modelId="{8646021A-5AB1-42B7-B516-B570CD721DBC}" type="pres">
      <dgm:prSet presAssocID="{1157BC5F-4FEE-4948-8C18-AB3F9E78EF67}" presName="spNode" presStyleCnt="0"/>
      <dgm:spPr/>
    </dgm:pt>
    <dgm:pt modelId="{2AD607A6-4034-463B-812E-ED500B531E06}" type="pres">
      <dgm:prSet presAssocID="{F5EBFDE1-03F7-4675-A4CB-A0EBB8D97D76}" presName="sibTrans" presStyleLbl="sibTrans1D1" presStyleIdx="2" presStyleCnt="9"/>
      <dgm:spPr/>
      <dgm:t>
        <a:bodyPr/>
        <a:lstStyle/>
        <a:p>
          <a:endParaRPr lang="en-GB"/>
        </a:p>
      </dgm:t>
    </dgm:pt>
    <dgm:pt modelId="{43C81557-578A-452C-B0E0-0E7AE80CB972}" type="pres">
      <dgm:prSet presAssocID="{B9F3C1C2-8B41-4896-825F-AFA1493D5802}" presName="node" presStyleLbl="node1" presStyleIdx="3" presStyleCnt="9">
        <dgm:presLayoutVars>
          <dgm:bulletEnabled val="1"/>
        </dgm:presLayoutVars>
      </dgm:prSet>
      <dgm:spPr/>
      <dgm:t>
        <a:bodyPr/>
        <a:lstStyle/>
        <a:p>
          <a:endParaRPr lang="en-GB"/>
        </a:p>
      </dgm:t>
    </dgm:pt>
    <dgm:pt modelId="{2F36BCE8-F1F0-47F2-BCE7-D165F50C6B08}" type="pres">
      <dgm:prSet presAssocID="{B9F3C1C2-8B41-4896-825F-AFA1493D5802}" presName="spNode" presStyleCnt="0"/>
      <dgm:spPr/>
    </dgm:pt>
    <dgm:pt modelId="{266D64CC-622D-4507-A0C8-55915E664675}" type="pres">
      <dgm:prSet presAssocID="{EE5C662E-917B-4003-9ADF-8C770CCAF341}" presName="sibTrans" presStyleLbl="sibTrans1D1" presStyleIdx="3" presStyleCnt="9"/>
      <dgm:spPr/>
      <dgm:t>
        <a:bodyPr/>
        <a:lstStyle/>
        <a:p>
          <a:endParaRPr lang="en-GB"/>
        </a:p>
      </dgm:t>
    </dgm:pt>
    <dgm:pt modelId="{B47F8140-3451-430B-A9A6-56E1AC55B547}" type="pres">
      <dgm:prSet presAssocID="{5B5230F1-8A6F-414E-AB1C-CC45EBE91959}" presName="node" presStyleLbl="node1" presStyleIdx="4" presStyleCnt="9">
        <dgm:presLayoutVars>
          <dgm:bulletEnabled val="1"/>
        </dgm:presLayoutVars>
      </dgm:prSet>
      <dgm:spPr/>
      <dgm:t>
        <a:bodyPr/>
        <a:lstStyle/>
        <a:p>
          <a:endParaRPr lang="en-GB"/>
        </a:p>
      </dgm:t>
    </dgm:pt>
    <dgm:pt modelId="{A034A644-588F-4ABD-A9A8-0A2D1D7F776C}" type="pres">
      <dgm:prSet presAssocID="{5B5230F1-8A6F-414E-AB1C-CC45EBE91959}" presName="spNode" presStyleCnt="0"/>
      <dgm:spPr/>
    </dgm:pt>
    <dgm:pt modelId="{0E02A652-C024-4A6A-A7D0-A79C00A321DA}" type="pres">
      <dgm:prSet presAssocID="{6CEAB3C0-913B-4FC1-8ACB-47DBE4E84538}" presName="sibTrans" presStyleLbl="sibTrans1D1" presStyleIdx="4" presStyleCnt="9"/>
      <dgm:spPr/>
      <dgm:t>
        <a:bodyPr/>
        <a:lstStyle/>
        <a:p>
          <a:endParaRPr lang="en-GB"/>
        </a:p>
      </dgm:t>
    </dgm:pt>
    <dgm:pt modelId="{7E23EB6C-062F-4540-9037-D4D2EBD041B6}" type="pres">
      <dgm:prSet presAssocID="{1FC9FAA5-46F3-4C24-95D8-980038009B86}" presName="node" presStyleLbl="node1" presStyleIdx="5" presStyleCnt="9">
        <dgm:presLayoutVars>
          <dgm:bulletEnabled val="1"/>
        </dgm:presLayoutVars>
      </dgm:prSet>
      <dgm:spPr/>
      <dgm:t>
        <a:bodyPr/>
        <a:lstStyle/>
        <a:p>
          <a:endParaRPr lang="en-GB"/>
        </a:p>
      </dgm:t>
    </dgm:pt>
    <dgm:pt modelId="{C668E912-7429-49DE-A217-A17531CE610E}" type="pres">
      <dgm:prSet presAssocID="{1FC9FAA5-46F3-4C24-95D8-980038009B86}" presName="spNode" presStyleCnt="0"/>
      <dgm:spPr/>
    </dgm:pt>
    <dgm:pt modelId="{49CA9A62-1BAE-4F7F-BC77-B4D1EF97C130}" type="pres">
      <dgm:prSet presAssocID="{C9B48FA8-30BF-4798-80D9-D03EB3759845}" presName="sibTrans" presStyleLbl="sibTrans1D1" presStyleIdx="5" presStyleCnt="9"/>
      <dgm:spPr/>
      <dgm:t>
        <a:bodyPr/>
        <a:lstStyle/>
        <a:p>
          <a:endParaRPr lang="en-GB"/>
        </a:p>
      </dgm:t>
    </dgm:pt>
    <dgm:pt modelId="{9903C532-CFCC-47F7-AEAC-727BDC81E089}" type="pres">
      <dgm:prSet presAssocID="{107ABD38-3E6E-447E-8E2D-50D6EFA61152}" presName="node" presStyleLbl="node1" presStyleIdx="6" presStyleCnt="9">
        <dgm:presLayoutVars>
          <dgm:bulletEnabled val="1"/>
        </dgm:presLayoutVars>
      </dgm:prSet>
      <dgm:spPr/>
      <dgm:t>
        <a:bodyPr/>
        <a:lstStyle/>
        <a:p>
          <a:endParaRPr lang="en-GB"/>
        </a:p>
      </dgm:t>
    </dgm:pt>
    <dgm:pt modelId="{84ED1327-F835-456A-94C6-224641D885A3}" type="pres">
      <dgm:prSet presAssocID="{107ABD38-3E6E-447E-8E2D-50D6EFA61152}" presName="spNode" presStyleCnt="0"/>
      <dgm:spPr/>
    </dgm:pt>
    <dgm:pt modelId="{F9E50CE9-8F28-4017-911A-DD6B5EEB7F3E}" type="pres">
      <dgm:prSet presAssocID="{C479A92F-60C4-4CFC-940C-93318FF97874}" presName="sibTrans" presStyleLbl="sibTrans1D1" presStyleIdx="6" presStyleCnt="9"/>
      <dgm:spPr/>
      <dgm:t>
        <a:bodyPr/>
        <a:lstStyle/>
        <a:p>
          <a:endParaRPr lang="en-GB"/>
        </a:p>
      </dgm:t>
    </dgm:pt>
    <dgm:pt modelId="{4D1FCD2A-F1E4-4A75-A5C8-2F2ADECA755D}" type="pres">
      <dgm:prSet presAssocID="{07770916-4999-4EEC-9D7B-9EFA790BFF9A}" presName="node" presStyleLbl="node1" presStyleIdx="7" presStyleCnt="9">
        <dgm:presLayoutVars>
          <dgm:bulletEnabled val="1"/>
        </dgm:presLayoutVars>
      </dgm:prSet>
      <dgm:spPr/>
      <dgm:t>
        <a:bodyPr/>
        <a:lstStyle/>
        <a:p>
          <a:endParaRPr lang="en-GB"/>
        </a:p>
      </dgm:t>
    </dgm:pt>
    <dgm:pt modelId="{D41095CA-0D7B-4790-B602-C9A8D4BD4BDF}" type="pres">
      <dgm:prSet presAssocID="{07770916-4999-4EEC-9D7B-9EFA790BFF9A}" presName="spNode" presStyleCnt="0"/>
      <dgm:spPr/>
    </dgm:pt>
    <dgm:pt modelId="{CC58459D-05E4-41D0-B74C-053729940568}" type="pres">
      <dgm:prSet presAssocID="{C95BC978-DD30-459D-991F-2097365E3246}" presName="sibTrans" presStyleLbl="sibTrans1D1" presStyleIdx="7" presStyleCnt="9"/>
      <dgm:spPr/>
      <dgm:t>
        <a:bodyPr/>
        <a:lstStyle/>
        <a:p>
          <a:endParaRPr lang="en-GB"/>
        </a:p>
      </dgm:t>
    </dgm:pt>
    <dgm:pt modelId="{057082C9-09FB-477C-B986-6BD76443CB38}" type="pres">
      <dgm:prSet presAssocID="{015A6A22-570E-4F7F-BFD3-50F04529A297}" presName="node" presStyleLbl="node1" presStyleIdx="8" presStyleCnt="9">
        <dgm:presLayoutVars>
          <dgm:bulletEnabled val="1"/>
        </dgm:presLayoutVars>
      </dgm:prSet>
      <dgm:spPr/>
      <dgm:t>
        <a:bodyPr/>
        <a:lstStyle/>
        <a:p>
          <a:endParaRPr lang="en-GB"/>
        </a:p>
      </dgm:t>
    </dgm:pt>
    <dgm:pt modelId="{C7DD48A1-0144-4A9C-8B17-8EB63A7BDAE3}" type="pres">
      <dgm:prSet presAssocID="{015A6A22-570E-4F7F-BFD3-50F04529A297}" presName="spNode" presStyleCnt="0"/>
      <dgm:spPr/>
    </dgm:pt>
    <dgm:pt modelId="{674FCE5E-B935-40A0-B42A-3FB0A2D8B83C}" type="pres">
      <dgm:prSet presAssocID="{8252B496-750A-4FA7-A198-47CC267820DD}" presName="sibTrans" presStyleLbl="sibTrans1D1" presStyleIdx="8" presStyleCnt="9"/>
      <dgm:spPr/>
      <dgm:t>
        <a:bodyPr/>
        <a:lstStyle/>
        <a:p>
          <a:endParaRPr lang="en-GB"/>
        </a:p>
      </dgm:t>
    </dgm:pt>
  </dgm:ptLst>
  <dgm:cxnLst>
    <dgm:cxn modelId="{E7D0F3F0-20A2-4496-8BAC-3513AF17C34D}" srcId="{7366FB79-7E4B-4D3D-BF9B-35FB20B2078B}" destId="{1157BC5F-4FEE-4948-8C18-AB3F9E78EF67}" srcOrd="2" destOrd="0" parTransId="{B1CFE781-E2EA-48B0-BBF8-82CEDFD8E58C}" sibTransId="{F5EBFDE1-03F7-4675-A4CB-A0EBB8D97D76}"/>
    <dgm:cxn modelId="{3B1F5345-4BD4-49CF-B231-7FCBD6BE84ED}" type="presOf" srcId="{C95BC978-DD30-459D-991F-2097365E3246}" destId="{CC58459D-05E4-41D0-B74C-053729940568}" srcOrd="0" destOrd="0" presId="urn:microsoft.com/office/officeart/2005/8/layout/cycle5"/>
    <dgm:cxn modelId="{A8C8525D-33D1-43DD-B5E3-76EB251B3635}" type="presOf" srcId="{7366FB79-7E4B-4D3D-BF9B-35FB20B2078B}" destId="{2D2D441E-A572-47FA-A194-347759191035}" srcOrd="0" destOrd="0" presId="urn:microsoft.com/office/officeart/2005/8/layout/cycle5"/>
    <dgm:cxn modelId="{898D8819-2F5E-44D8-B4A0-029CA146D1BD}" type="presOf" srcId="{0532BEB6-7AC8-494A-BCA1-BB8A9C955B05}" destId="{370AF9B1-028D-45E0-8030-ECA1C4FACB04}" srcOrd="0" destOrd="0" presId="urn:microsoft.com/office/officeart/2005/8/layout/cycle5"/>
    <dgm:cxn modelId="{5BEE9FC1-AFD9-4159-8990-44B9F5992652}" type="presOf" srcId="{015A6A22-570E-4F7F-BFD3-50F04529A297}" destId="{057082C9-09FB-477C-B986-6BD76443CB38}" srcOrd="0" destOrd="0" presId="urn:microsoft.com/office/officeart/2005/8/layout/cycle5"/>
    <dgm:cxn modelId="{40A42FDA-4359-4021-B9EE-FC301AA3763D}" type="presOf" srcId="{F5EBFDE1-03F7-4675-A4CB-A0EBB8D97D76}" destId="{2AD607A6-4034-463B-812E-ED500B531E06}" srcOrd="0" destOrd="0" presId="urn:microsoft.com/office/officeart/2005/8/layout/cycle5"/>
    <dgm:cxn modelId="{1AA9F52E-C0DB-4288-8AAB-F4858CF0B061}" srcId="{7366FB79-7E4B-4D3D-BF9B-35FB20B2078B}" destId="{1FC9FAA5-46F3-4C24-95D8-980038009B86}" srcOrd="5" destOrd="0" parTransId="{49D1182E-05A6-4A3F-95C5-2A9F6FFCEFDC}" sibTransId="{C9B48FA8-30BF-4798-80D9-D03EB3759845}"/>
    <dgm:cxn modelId="{465ECAC2-37DF-419F-9F51-6839D4476A98}" type="presOf" srcId="{1FC9FAA5-46F3-4C24-95D8-980038009B86}" destId="{7E23EB6C-062F-4540-9037-D4D2EBD041B6}" srcOrd="0" destOrd="0" presId="urn:microsoft.com/office/officeart/2005/8/layout/cycle5"/>
    <dgm:cxn modelId="{DB18ACEB-8E1F-43E2-9F67-F0D4B394281A}" srcId="{7366FB79-7E4B-4D3D-BF9B-35FB20B2078B}" destId="{5B5230F1-8A6F-414E-AB1C-CC45EBE91959}" srcOrd="4" destOrd="0" parTransId="{2876EE6D-67D0-426D-8002-6C030C37E41A}" sibTransId="{6CEAB3C0-913B-4FC1-8ACB-47DBE4E84538}"/>
    <dgm:cxn modelId="{4D8B602E-FB83-4249-BB0C-741B6C3A7ED2}" type="presOf" srcId="{107ABD38-3E6E-447E-8E2D-50D6EFA61152}" destId="{9903C532-CFCC-47F7-AEAC-727BDC81E089}" srcOrd="0" destOrd="0" presId="urn:microsoft.com/office/officeart/2005/8/layout/cycle5"/>
    <dgm:cxn modelId="{74DAC9B6-2805-4684-A81A-554C670C4DEF}" type="presOf" srcId="{1157BC5F-4FEE-4948-8C18-AB3F9E78EF67}" destId="{C4487615-2B55-4515-B287-D502092E782E}" srcOrd="0" destOrd="0" presId="urn:microsoft.com/office/officeart/2005/8/layout/cycle5"/>
    <dgm:cxn modelId="{06A1A9A7-9E76-4AF0-80DE-D2FA5C87097E}" type="presOf" srcId="{6CEAB3C0-913B-4FC1-8ACB-47DBE4E84538}" destId="{0E02A652-C024-4A6A-A7D0-A79C00A321DA}" srcOrd="0" destOrd="0" presId="urn:microsoft.com/office/officeart/2005/8/layout/cycle5"/>
    <dgm:cxn modelId="{47CEE75B-2127-4605-9BD1-4D18A74FE841}" srcId="{7366FB79-7E4B-4D3D-BF9B-35FB20B2078B}" destId="{107ABD38-3E6E-447E-8E2D-50D6EFA61152}" srcOrd="6" destOrd="0" parTransId="{A78A32CA-8195-4311-924D-DF118B3D7BF3}" sibTransId="{C479A92F-60C4-4CFC-940C-93318FF97874}"/>
    <dgm:cxn modelId="{06662D33-4326-48CD-9321-B60B733821EA}" srcId="{7366FB79-7E4B-4D3D-BF9B-35FB20B2078B}" destId="{3FF33274-A4D0-4B40-8CB8-B2A8B5FC072C}" srcOrd="0" destOrd="0" parTransId="{8D3DD5BC-E3D2-42B0-B562-1F75FD348AD9}" sibTransId="{B32F1CC6-52DD-41D2-83DC-E56B1E54FF42}"/>
    <dgm:cxn modelId="{D14DCE0F-4FBB-40A8-AF6D-B05755B72470}" type="presOf" srcId="{C9B48FA8-30BF-4798-80D9-D03EB3759845}" destId="{49CA9A62-1BAE-4F7F-BC77-B4D1EF97C130}" srcOrd="0" destOrd="0" presId="urn:microsoft.com/office/officeart/2005/8/layout/cycle5"/>
    <dgm:cxn modelId="{4E4941FC-CE67-493C-83F7-E8AC1552285F}" srcId="{7366FB79-7E4B-4D3D-BF9B-35FB20B2078B}" destId="{015A6A22-570E-4F7F-BFD3-50F04529A297}" srcOrd="8" destOrd="0" parTransId="{9D484F0F-6FD1-4059-9193-653535CFEC7F}" sibTransId="{8252B496-750A-4FA7-A198-47CC267820DD}"/>
    <dgm:cxn modelId="{40C63FED-0CA1-4B9F-9A5A-D59800E042F4}" type="presOf" srcId="{B9F3C1C2-8B41-4896-825F-AFA1493D5802}" destId="{43C81557-578A-452C-B0E0-0E7AE80CB972}" srcOrd="0" destOrd="0" presId="urn:microsoft.com/office/officeart/2005/8/layout/cycle5"/>
    <dgm:cxn modelId="{02DE97FF-46B8-43C6-A6C3-5B32B6E9B81F}" type="presOf" srcId="{B32F1CC6-52DD-41D2-83DC-E56B1E54FF42}" destId="{0B543A88-CA5B-4F4E-AEDE-6EBF83AB8478}" srcOrd="0" destOrd="0" presId="urn:microsoft.com/office/officeart/2005/8/layout/cycle5"/>
    <dgm:cxn modelId="{CDBBF265-AD02-4703-B4FF-23A228AE703E}" type="presOf" srcId="{C479A92F-60C4-4CFC-940C-93318FF97874}" destId="{F9E50CE9-8F28-4017-911A-DD6B5EEB7F3E}" srcOrd="0" destOrd="0" presId="urn:microsoft.com/office/officeart/2005/8/layout/cycle5"/>
    <dgm:cxn modelId="{3A45A19B-2465-4165-97B8-DFCF55F4EFAD}" srcId="{7366FB79-7E4B-4D3D-BF9B-35FB20B2078B}" destId="{B9F3C1C2-8B41-4896-825F-AFA1493D5802}" srcOrd="3" destOrd="0" parTransId="{B2CB0FDF-B739-4F0C-AAB5-D62BB9348146}" sibTransId="{EE5C662E-917B-4003-9ADF-8C770CCAF341}"/>
    <dgm:cxn modelId="{3B40B425-37D1-4642-BCE9-4BFB04442E86}" type="presOf" srcId="{EE5C662E-917B-4003-9ADF-8C770CCAF341}" destId="{266D64CC-622D-4507-A0C8-55915E664675}" srcOrd="0" destOrd="0" presId="urn:microsoft.com/office/officeart/2005/8/layout/cycle5"/>
    <dgm:cxn modelId="{DE6776F2-7409-4A90-8646-206C3165F784}" type="presOf" srcId="{65E25C65-1EAC-4E66-9547-8AB6CBA0A8A3}" destId="{655B9512-6744-46BA-9FD5-CFCE5BE52CC5}" srcOrd="0" destOrd="0" presId="urn:microsoft.com/office/officeart/2005/8/layout/cycle5"/>
    <dgm:cxn modelId="{C4B03B06-2890-4E15-BEBE-1DB9EFE57112}" srcId="{7366FB79-7E4B-4D3D-BF9B-35FB20B2078B}" destId="{07770916-4999-4EEC-9D7B-9EFA790BFF9A}" srcOrd="7" destOrd="0" parTransId="{70CA2A7F-2610-4D2D-BC99-CA6531A90F7B}" sibTransId="{C95BC978-DD30-459D-991F-2097365E3246}"/>
    <dgm:cxn modelId="{FBA5C4AC-9F16-4A9B-B2A1-056933992E9A}" type="presOf" srcId="{3FF33274-A4D0-4B40-8CB8-B2A8B5FC072C}" destId="{013BCF5C-A820-4256-8F4C-71861941731E}" srcOrd="0" destOrd="0" presId="urn:microsoft.com/office/officeart/2005/8/layout/cycle5"/>
    <dgm:cxn modelId="{B0346BD4-0C6B-4C4C-9FD3-78FEF4B5A722}" type="presOf" srcId="{8252B496-750A-4FA7-A198-47CC267820DD}" destId="{674FCE5E-B935-40A0-B42A-3FB0A2D8B83C}" srcOrd="0" destOrd="0" presId="urn:microsoft.com/office/officeart/2005/8/layout/cycle5"/>
    <dgm:cxn modelId="{7CF49AE0-3121-49D3-946E-28516B5441A2}" srcId="{7366FB79-7E4B-4D3D-BF9B-35FB20B2078B}" destId="{0532BEB6-7AC8-494A-BCA1-BB8A9C955B05}" srcOrd="1" destOrd="0" parTransId="{82E67217-F3FC-4A36-A79C-148B4684A9EF}" sibTransId="{65E25C65-1EAC-4E66-9547-8AB6CBA0A8A3}"/>
    <dgm:cxn modelId="{E43401C1-DE9B-4747-BF71-878396B2CFA7}" type="presOf" srcId="{07770916-4999-4EEC-9D7B-9EFA790BFF9A}" destId="{4D1FCD2A-F1E4-4A75-A5C8-2F2ADECA755D}" srcOrd="0" destOrd="0" presId="urn:microsoft.com/office/officeart/2005/8/layout/cycle5"/>
    <dgm:cxn modelId="{59F0A8CE-45FD-4E56-BFA9-1D5DCC191985}" type="presOf" srcId="{5B5230F1-8A6F-414E-AB1C-CC45EBE91959}" destId="{B47F8140-3451-430B-A9A6-56E1AC55B547}" srcOrd="0" destOrd="0" presId="urn:microsoft.com/office/officeart/2005/8/layout/cycle5"/>
    <dgm:cxn modelId="{4E1461D1-086D-4516-9B12-AFF3ED397452}" type="presParOf" srcId="{2D2D441E-A572-47FA-A194-347759191035}" destId="{013BCF5C-A820-4256-8F4C-71861941731E}" srcOrd="0" destOrd="0" presId="urn:microsoft.com/office/officeart/2005/8/layout/cycle5"/>
    <dgm:cxn modelId="{37B7C257-A47F-4B7F-8685-CE76BC088661}" type="presParOf" srcId="{2D2D441E-A572-47FA-A194-347759191035}" destId="{FEA3C844-E8E0-4973-97C1-D4246E2B269D}" srcOrd="1" destOrd="0" presId="urn:microsoft.com/office/officeart/2005/8/layout/cycle5"/>
    <dgm:cxn modelId="{95F4FF61-7E1B-4A5C-8686-E07B7D6D2F6B}" type="presParOf" srcId="{2D2D441E-A572-47FA-A194-347759191035}" destId="{0B543A88-CA5B-4F4E-AEDE-6EBF83AB8478}" srcOrd="2" destOrd="0" presId="urn:microsoft.com/office/officeart/2005/8/layout/cycle5"/>
    <dgm:cxn modelId="{318FEB47-2726-4858-91B8-8FAF817C3FB8}" type="presParOf" srcId="{2D2D441E-A572-47FA-A194-347759191035}" destId="{370AF9B1-028D-45E0-8030-ECA1C4FACB04}" srcOrd="3" destOrd="0" presId="urn:microsoft.com/office/officeart/2005/8/layout/cycle5"/>
    <dgm:cxn modelId="{E578DD8F-C10A-446D-ACD6-7D8B74C9C5FD}" type="presParOf" srcId="{2D2D441E-A572-47FA-A194-347759191035}" destId="{9E07DAC0-898F-4611-B145-F75C0BF07CD8}" srcOrd="4" destOrd="0" presId="urn:microsoft.com/office/officeart/2005/8/layout/cycle5"/>
    <dgm:cxn modelId="{DB24E534-E449-413D-8FF2-7E0E10C49B78}" type="presParOf" srcId="{2D2D441E-A572-47FA-A194-347759191035}" destId="{655B9512-6744-46BA-9FD5-CFCE5BE52CC5}" srcOrd="5" destOrd="0" presId="urn:microsoft.com/office/officeart/2005/8/layout/cycle5"/>
    <dgm:cxn modelId="{29CE6A2D-3FEF-4E8F-A2A4-8939D0A2C63E}" type="presParOf" srcId="{2D2D441E-A572-47FA-A194-347759191035}" destId="{C4487615-2B55-4515-B287-D502092E782E}" srcOrd="6" destOrd="0" presId="urn:microsoft.com/office/officeart/2005/8/layout/cycle5"/>
    <dgm:cxn modelId="{0B099311-ECF3-4874-8058-5BE408C524F9}" type="presParOf" srcId="{2D2D441E-A572-47FA-A194-347759191035}" destId="{8646021A-5AB1-42B7-B516-B570CD721DBC}" srcOrd="7" destOrd="0" presId="urn:microsoft.com/office/officeart/2005/8/layout/cycle5"/>
    <dgm:cxn modelId="{AA9E333D-8BF3-465B-9204-85FB2F5266A1}" type="presParOf" srcId="{2D2D441E-A572-47FA-A194-347759191035}" destId="{2AD607A6-4034-463B-812E-ED500B531E06}" srcOrd="8" destOrd="0" presId="urn:microsoft.com/office/officeart/2005/8/layout/cycle5"/>
    <dgm:cxn modelId="{88DE962E-B88D-4FC2-B56A-827D1FDBC0B6}" type="presParOf" srcId="{2D2D441E-A572-47FA-A194-347759191035}" destId="{43C81557-578A-452C-B0E0-0E7AE80CB972}" srcOrd="9" destOrd="0" presId="urn:microsoft.com/office/officeart/2005/8/layout/cycle5"/>
    <dgm:cxn modelId="{4002B216-2FB8-4832-B1B2-0917EFA33F6F}" type="presParOf" srcId="{2D2D441E-A572-47FA-A194-347759191035}" destId="{2F36BCE8-F1F0-47F2-BCE7-D165F50C6B08}" srcOrd="10" destOrd="0" presId="urn:microsoft.com/office/officeart/2005/8/layout/cycle5"/>
    <dgm:cxn modelId="{F654302A-23E0-4A5E-8B02-A91D831144F5}" type="presParOf" srcId="{2D2D441E-A572-47FA-A194-347759191035}" destId="{266D64CC-622D-4507-A0C8-55915E664675}" srcOrd="11" destOrd="0" presId="urn:microsoft.com/office/officeart/2005/8/layout/cycle5"/>
    <dgm:cxn modelId="{ECA439AD-9BE0-4085-9DD6-20F5C84AC456}" type="presParOf" srcId="{2D2D441E-A572-47FA-A194-347759191035}" destId="{B47F8140-3451-430B-A9A6-56E1AC55B547}" srcOrd="12" destOrd="0" presId="urn:microsoft.com/office/officeart/2005/8/layout/cycle5"/>
    <dgm:cxn modelId="{CB2171FF-0355-42F9-B624-9BCAAC0F0275}" type="presParOf" srcId="{2D2D441E-A572-47FA-A194-347759191035}" destId="{A034A644-588F-4ABD-A9A8-0A2D1D7F776C}" srcOrd="13" destOrd="0" presId="urn:microsoft.com/office/officeart/2005/8/layout/cycle5"/>
    <dgm:cxn modelId="{AAA663C5-9C9B-494D-A40B-BDA62EE71269}" type="presParOf" srcId="{2D2D441E-A572-47FA-A194-347759191035}" destId="{0E02A652-C024-4A6A-A7D0-A79C00A321DA}" srcOrd="14" destOrd="0" presId="urn:microsoft.com/office/officeart/2005/8/layout/cycle5"/>
    <dgm:cxn modelId="{DE51B57A-3FFC-4448-A907-DE8C8B9BD415}" type="presParOf" srcId="{2D2D441E-A572-47FA-A194-347759191035}" destId="{7E23EB6C-062F-4540-9037-D4D2EBD041B6}" srcOrd="15" destOrd="0" presId="urn:microsoft.com/office/officeart/2005/8/layout/cycle5"/>
    <dgm:cxn modelId="{CCDBE3C1-F717-4A8A-B95E-C7EEFF9BF6ED}" type="presParOf" srcId="{2D2D441E-A572-47FA-A194-347759191035}" destId="{C668E912-7429-49DE-A217-A17531CE610E}" srcOrd="16" destOrd="0" presId="urn:microsoft.com/office/officeart/2005/8/layout/cycle5"/>
    <dgm:cxn modelId="{9572B1BA-EF24-46A9-8BEF-7CEA89E3D990}" type="presParOf" srcId="{2D2D441E-A572-47FA-A194-347759191035}" destId="{49CA9A62-1BAE-4F7F-BC77-B4D1EF97C130}" srcOrd="17" destOrd="0" presId="urn:microsoft.com/office/officeart/2005/8/layout/cycle5"/>
    <dgm:cxn modelId="{7A5D08AF-4318-4C6A-BB06-088D430096DF}" type="presParOf" srcId="{2D2D441E-A572-47FA-A194-347759191035}" destId="{9903C532-CFCC-47F7-AEAC-727BDC81E089}" srcOrd="18" destOrd="0" presId="urn:microsoft.com/office/officeart/2005/8/layout/cycle5"/>
    <dgm:cxn modelId="{735FFFD8-8A39-4CEF-8637-10A79E71F3DC}" type="presParOf" srcId="{2D2D441E-A572-47FA-A194-347759191035}" destId="{84ED1327-F835-456A-94C6-224641D885A3}" srcOrd="19" destOrd="0" presId="urn:microsoft.com/office/officeart/2005/8/layout/cycle5"/>
    <dgm:cxn modelId="{161B0BB6-F68D-46C5-9256-A67CE30CC2B5}" type="presParOf" srcId="{2D2D441E-A572-47FA-A194-347759191035}" destId="{F9E50CE9-8F28-4017-911A-DD6B5EEB7F3E}" srcOrd="20" destOrd="0" presId="urn:microsoft.com/office/officeart/2005/8/layout/cycle5"/>
    <dgm:cxn modelId="{796A5BEE-EACE-4D2F-837B-B9A6360200EB}" type="presParOf" srcId="{2D2D441E-A572-47FA-A194-347759191035}" destId="{4D1FCD2A-F1E4-4A75-A5C8-2F2ADECA755D}" srcOrd="21" destOrd="0" presId="urn:microsoft.com/office/officeart/2005/8/layout/cycle5"/>
    <dgm:cxn modelId="{5B617E0E-290C-4628-BD15-35BA9F1F1FE2}" type="presParOf" srcId="{2D2D441E-A572-47FA-A194-347759191035}" destId="{D41095CA-0D7B-4790-B602-C9A8D4BD4BDF}" srcOrd="22" destOrd="0" presId="urn:microsoft.com/office/officeart/2005/8/layout/cycle5"/>
    <dgm:cxn modelId="{736E82A4-4985-4772-AC2C-4C0CBEE9B21F}" type="presParOf" srcId="{2D2D441E-A572-47FA-A194-347759191035}" destId="{CC58459D-05E4-41D0-B74C-053729940568}" srcOrd="23" destOrd="0" presId="urn:microsoft.com/office/officeart/2005/8/layout/cycle5"/>
    <dgm:cxn modelId="{78FFE66A-0231-4BFA-A8CC-1CEB64A7A715}" type="presParOf" srcId="{2D2D441E-A572-47FA-A194-347759191035}" destId="{057082C9-09FB-477C-B986-6BD76443CB38}" srcOrd="24" destOrd="0" presId="urn:microsoft.com/office/officeart/2005/8/layout/cycle5"/>
    <dgm:cxn modelId="{5C385C75-9ED1-46B3-BEFD-9971697BE919}" type="presParOf" srcId="{2D2D441E-A572-47FA-A194-347759191035}" destId="{C7DD48A1-0144-4A9C-8B17-8EB63A7BDAE3}" srcOrd="25" destOrd="0" presId="urn:microsoft.com/office/officeart/2005/8/layout/cycle5"/>
    <dgm:cxn modelId="{C38CD3A0-2D12-41D0-8309-5440F72EC783}" type="presParOf" srcId="{2D2D441E-A572-47FA-A194-347759191035}" destId="{674FCE5E-B935-40A0-B42A-3FB0A2D8B83C}" srcOrd="26"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13BCF5C-A820-4256-8F4C-71861941731E}">
      <dsp:nvSpPr>
        <dsp:cNvPr id="0" name=""/>
        <dsp:cNvSpPr/>
      </dsp:nvSpPr>
      <dsp:spPr>
        <a:xfrm>
          <a:off x="2248086" y="391246"/>
          <a:ext cx="914027" cy="594118"/>
        </a:xfrm>
        <a:prstGeom prst="roundRect">
          <a:avLst/>
        </a:prstGeom>
        <a:solidFill>
          <a:schemeClr val="accent1">
            <a:hueOff val="0"/>
            <a:satOff val="0"/>
            <a:lumOff val="0"/>
            <a:alphaOff val="0"/>
          </a:schemeClr>
        </a:solidFill>
        <a:ln w="25400" cap="flat" cmpd="sng" algn="ctr">
          <a:solidFill>
            <a:schemeClr val="accent2"/>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b="1" kern="1200"/>
            <a:t>Context</a:t>
          </a:r>
        </a:p>
      </dsp:txBody>
      <dsp:txXfrm>
        <a:off x="2277088" y="420248"/>
        <a:ext cx="856023" cy="536114"/>
      </dsp:txXfrm>
    </dsp:sp>
    <dsp:sp modelId="{0B543A88-CA5B-4F4E-AEDE-6EBF83AB8478}">
      <dsp:nvSpPr>
        <dsp:cNvPr id="0" name=""/>
        <dsp:cNvSpPr/>
      </dsp:nvSpPr>
      <dsp:spPr>
        <a:xfrm>
          <a:off x="424267" y="688306"/>
          <a:ext cx="4561664" cy="4561664"/>
        </a:xfrm>
        <a:custGeom>
          <a:avLst/>
          <a:gdLst/>
          <a:ahLst/>
          <a:cxnLst/>
          <a:rect l="0" t="0" r="0" b="0"/>
          <a:pathLst>
            <a:path>
              <a:moveTo>
                <a:pt x="2852060" y="72689"/>
              </a:moveTo>
              <a:arcTo wR="2280832" hR="2280832" stAng="17070238" swAng="532600"/>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370AF9B1-028D-45E0-8030-ECA1C4FACB04}">
      <dsp:nvSpPr>
        <dsp:cNvPr id="0" name=""/>
        <dsp:cNvSpPr/>
      </dsp:nvSpPr>
      <dsp:spPr>
        <a:xfrm>
          <a:off x="3714176" y="924860"/>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t>Market Failure Assessment</a:t>
          </a:r>
        </a:p>
      </dsp:txBody>
      <dsp:txXfrm>
        <a:off x="3743178" y="953862"/>
        <a:ext cx="856023" cy="536114"/>
      </dsp:txXfrm>
    </dsp:sp>
    <dsp:sp modelId="{655B9512-6744-46BA-9FD5-CFCE5BE52CC5}">
      <dsp:nvSpPr>
        <dsp:cNvPr id="0" name=""/>
        <dsp:cNvSpPr/>
      </dsp:nvSpPr>
      <dsp:spPr>
        <a:xfrm>
          <a:off x="424267" y="688306"/>
          <a:ext cx="4561664" cy="4561664"/>
        </a:xfrm>
        <a:custGeom>
          <a:avLst/>
          <a:gdLst/>
          <a:ahLst/>
          <a:cxnLst/>
          <a:rect l="0" t="0" r="0" b="0"/>
          <a:pathLst>
            <a:path>
              <a:moveTo>
                <a:pt x="4145792" y="967774"/>
              </a:moveTo>
              <a:arcTo wR="2280832" hR="2280832" stAng="19491112" swAng="787520"/>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C4487615-2B55-4515-B287-D502092E782E}">
      <dsp:nvSpPr>
        <dsp:cNvPr id="0" name=""/>
        <dsp:cNvSpPr/>
      </dsp:nvSpPr>
      <dsp:spPr>
        <a:xfrm>
          <a:off x="4494267" y="2276017"/>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t>Project Objectives</a:t>
          </a:r>
        </a:p>
      </dsp:txBody>
      <dsp:txXfrm>
        <a:off x="4523269" y="2305019"/>
        <a:ext cx="856023" cy="536114"/>
      </dsp:txXfrm>
    </dsp:sp>
    <dsp:sp modelId="{2AD607A6-4034-463B-812E-ED500B531E06}">
      <dsp:nvSpPr>
        <dsp:cNvPr id="0" name=""/>
        <dsp:cNvSpPr/>
      </dsp:nvSpPr>
      <dsp:spPr>
        <a:xfrm>
          <a:off x="424267" y="688306"/>
          <a:ext cx="4561664" cy="4561664"/>
        </a:xfrm>
        <a:custGeom>
          <a:avLst/>
          <a:gdLst/>
          <a:ahLst/>
          <a:cxnLst/>
          <a:rect l="0" t="0" r="0" b="0"/>
          <a:pathLst>
            <a:path>
              <a:moveTo>
                <a:pt x="4559805" y="2372925"/>
              </a:moveTo>
              <a:arcTo wR="2280832" hR="2280832" stAng="21738844" swAng="875088"/>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43C81557-578A-452C-B0E0-0E7AE80CB972}">
      <dsp:nvSpPr>
        <dsp:cNvPr id="0" name=""/>
        <dsp:cNvSpPr/>
      </dsp:nvSpPr>
      <dsp:spPr>
        <a:xfrm>
          <a:off x="4223344" y="3812495"/>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t>Rationale</a:t>
          </a:r>
        </a:p>
      </dsp:txBody>
      <dsp:txXfrm>
        <a:off x="4252346" y="3841497"/>
        <a:ext cx="856023" cy="536114"/>
      </dsp:txXfrm>
    </dsp:sp>
    <dsp:sp modelId="{266D64CC-622D-4507-A0C8-55915E664675}">
      <dsp:nvSpPr>
        <dsp:cNvPr id="0" name=""/>
        <dsp:cNvSpPr/>
      </dsp:nvSpPr>
      <dsp:spPr>
        <a:xfrm>
          <a:off x="424267" y="688306"/>
          <a:ext cx="4561664" cy="4561664"/>
        </a:xfrm>
        <a:custGeom>
          <a:avLst/>
          <a:gdLst/>
          <a:ahLst/>
          <a:cxnLst/>
          <a:rect l="0" t="0" r="0" b="0"/>
          <a:pathLst>
            <a:path>
              <a:moveTo>
                <a:pt x="3957858" y="3826724"/>
              </a:moveTo>
              <a:arcTo wR="2280832" hR="2280832" stAng="2560202" swAng="652876"/>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B47F8140-3451-430B-A9A6-56E1AC55B547}">
      <dsp:nvSpPr>
        <dsp:cNvPr id="0" name=""/>
        <dsp:cNvSpPr/>
      </dsp:nvSpPr>
      <dsp:spPr>
        <a:xfrm>
          <a:off x="3028176" y="4815360"/>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t>Inputs</a:t>
          </a:r>
        </a:p>
      </dsp:txBody>
      <dsp:txXfrm>
        <a:off x="3057178" y="4844362"/>
        <a:ext cx="856023" cy="536114"/>
      </dsp:txXfrm>
    </dsp:sp>
    <dsp:sp modelId="{0E02A652-C024-4A6A-A7D0-A79C00A321DA}">
      <dsp:nvSpPr>
        <dsp:cNvPr id="0" name=""/>
        <dsp:cNvSpPr/>
      </dsp:nvSpPr>
      <dsp:spPr>
        <a:xfrm>
          <a:off x="424267" y="688306"/>
          <a:ext cx="4561664" cy="4561664"/>
        </a:xfrm>
        <a:custGeom>
          <a:avLst/>
          <a:gdLst/>
          <a:ahLst/>
          <a:cxnLst/>
          <a:rect l="0" t="0" r="0" b="0"/>
          <a:pathLst>
            <a:path>
              <a:moveTo>
                <a:pt x="2475531" y="4553339"/>
              </a:moveTo>
              <a:arcTo wR="2280832" hR="2280832" stAng="5106186" swAng="587629"/>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7E23EB6C-062F-4540-9037-D4D2EBD041B6}">
      <dsp:nvSpPr>
        <dsp:cNvPr id="0" name=""/>
        <dsp:cNvSpPr/>
      </dsp:nvSpPr>
      <dsp:spPr>
        <a:xfrm>
          <a:off x="1467995" y="4815360"/>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t>Activities</a:t>
          </a:r>
        </a:p>
      </dsp:txBody>
      <dsp:txXfrm>
        <a:off x="1496997" y="4844362"/>
        <a:ext cx="856023" cy="536114"/>
      </dsp:txXfrm>
    </dsp:sp>
    <dsp:sp modelId="{49CA9A62-1BAE-4F7F-BC77-B4D1EF97C130}">
      <dsp:nvSpPr>
        <dsp:cNvPr id="0" name=""/>
        <dsp:cNvSpPr/>
      </dsp:nvSpPr>
      <dsp:spPr>
        <a:xfrm>
          <a:off x="424267" y="688306"/>
          <a:ext cx="4561664" cy="4561664"/>
        </a:xfrm>
        <a:custGeom>
          <a:avLst/>
          <a:gdLst/>
          <a:ahLst/>
          <a:cxnLst/>
          <a:rect l="0" t="0" r="0" b="0"/>
          <a:pathLst>
            <a:path>
              <a:moveTo>
                <a:pt x="925783" y="4115509"/>
              </a:moveTo>
              <a:arcTo wR="2280832" hR="2280832" stAng="7586922" swAng="652876"/>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9903C532-CFCC-47F7-AEAC-727BDC81E089}">
      <dsp:nvSpPr>
        <dsp:cNvPr id="0" name=""/>
        <dsp:cNvSpPr/>
      </dsp:nvSpPr>
      <dsp:spPr>
        <a:xfrm>
          <a:off x="272827" y="3812495"/>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t>Outputs</a:t>
          </a:r>
        </a:p>
      </dsp:txBody>
      <dsp:txXfrm>
        <a:off x="301829" y="3841497"/>
        <a:ext cx="856023" cy="536114"/>
      </dsp:txXfrm>
    </dsp:sp>
    <dsp:sp modelId="{F9E50CE9-8F28-4017-911A-DD6B5EEB7F3E}">
      <dsp:nvSpPr>
        <dsp:cNvPr id="0" name=""/>
        <dsp:cNvSpPr/>
      </dsp:nvSpPr>
      <dsp:spPr>
        <a:xfrm>
          <a:off x="424267" y="688306"/>
          <a:ext cx="4561664" cy="4561664"/>
        </a:xfrm>
        <a:custGeom>
          <a:avLst/>
          <a:gdLst/>
          <a:ahLst/>
          <a:cxnLst/>
          <a:rect l="0" t="0" r="0" b="0"/>
          <a:pathLst>
            <a:path>
              <a:moveTo>
                <a:pt x="98487" y="2943832"/>
              </a:moveTo>
              <a:arcTo wR="2280832" hR="2280832" stAng="9786068" swAng="875088"/>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4D1FCD2A-F1E4-4A75-A5C8-2F2ADECA755D}">
      <dsp:nvSpPr>
        <dsp:cNvPr id="0" name=""/>
        <dsp:cNvSpPr/>
      </dsp:nvSpPr>
      <dsp:spPr>
        <a:xfrm>
          <a:off x="1904" y="2276017"/>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t>Outcomes</a:t>
          </a:r>
        </a:p>
      </dsp:txBody>
      <dsp:txXfrm>
        <a:off x="30906" y="2305019"/>
        <a:ext cx="856023" cy="536114"/>
      </dsp:txXfrm>
    </dsp:sp>
    <dsp:sp modelId="{CC58459D-05E4-41D0-B74C-053729940568}">
      <dsp:nvSpPr>
        <dsp:cNvPr id="0" name=""/>
        <dsp:cNvSpPr/>
      </dsp:nvSpPr>
      <dsp:spPr>
        <a:xfrm>
          <a:off x="424267" y="688306"/>
          <a:ext cx="4561664" cy="4561664"/>
        </a:xfrm>
        <a:custGeom>
          <a:avLst/>
          <a:gdLst/>
          <a:ahLst/>
          <a:cxnLst/>
          <a:rect l="0" t="0" r="0" b="0"/>
          <a:pathLst>
            <a:path>
              <a:moveTo>
                <a:pt x="166421" y="1425575"/>
              </a:moveTo>
              <a:arcTo wR="2280832" hR="2280832" stAng="12121368" swAng="787520"/>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057082C9-09FB-477C-B986-6BD76443CB38}">
      <dsp:nvSpPr>
        <dsp:cNvPr id="0" name=""/>
        <dsp:cNvSpPr/>
      </dsp:nvSpPr>
      <dsp:spPr>
        <a:xfrm>
          <a:off x="781995" y="924860"/>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t>Impacts</a:t>
          </a:r>
        </a:p>
      </dsp:txBody>
      <dsp:txXfrm>
        <a:off x="810997" y="953862"/>
        <a:ext cx="856023" cy="536114"/>
      </dsp:txXfrm>
    </dsp:sp>
    <dsp:sp modelId="{674FCE5E-B935-40A0-B42A-3FB0A2D8B83C}">
      <dsp:nvSpPr>
        <dsp:cNvPr id="0" name=""/>
        <dsp:cNvSpPr/>
      </dsp:nvSpPr>
      <dsp:spPr>
        <a:xfrm>
          <a:off x="424267" y="688306"/>
          <a:ext cx="4561664" cy="4561664"/>
        </a:xfrm>
        <a:custGeom>
          <a:avLst/>
          <a:gdLst/>
          <a:ahLst/>
          <a:cxnLst/>
          <a:rect l="0" t="0" r="0" b="0"/>
          <a:pathLst>
            <a:path>
              <a:moveTo>
                <a:pt x="1375712" y="187281"/>
              </a:moveTo>
              <a:arcTo wR="2280832" hR="2280832" stAng="14797162" swAng="532600"/>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8" Type="http://schemas.openxmlformats.org/officeDocument/2006/relationships/hyperlink" Target="#ImpactsEntry"/><Relationship Id="rId3" Type="http://schemas.openxmlformats.org/officeDocument/2006/relationships/hyperlink" Target="#RationaleDisplay"/><Relationship Id="rId7" Type="http://schemas.openxmlformats.org/officeDocument/2006/relationships/hyperlink" Target="#OutcomesEntry"/><Relationship Id="rId2" Type="http://schemas.openxmlformats.org/officeDocument/2006/relationships/hyperlink" Target="#ProjectObjectivesDisplay"/><Relationship Id="rId1" Type="http://schemas.openxmlformats.org/officeDocument/2006/relationships/hyperlink" Target="#MarketFailureDisplay"/><Relationship Id="rId6" Type="http://schemas.openxmlformats.org/officeDocument/2006/relationships/hyperlink" Target="#OutputsEntry"/><Relationship Id="rId5" Type="http://schemas.openxmlformats.org/officeDocument/2006/relationships/hyperlink" Target="#ActivitiesEntry"/><Relationship Id="rId4" Type="http://schemas.openxmlformats.org/officeDocument/2006/relationships/hyperlink" Target="#InputsEntry"/><Relationship Id="rId9" Type="http://schemas.openxmlformats.org/officeDocument/2006/relationships/hyperlink" Target="#ContextDisplay"/></Relationships>
</file>

<file path=xl/drawings/drawing1.xml><?xml version="1.0" encoding="utf-8"?>
<xdr:wsDr xmlns:xdr="http://schemas.openxmlformats.org/drawingml/2006/spreadsheetDrawing" xmlns:a="http://schemas.openxmlformats.org/drawingml/2006/main">
  <xdr:twoCellAnchor>
    <xdr:from>
      <xdr:col>0</xdr:col>
      <xdr:colOff>228600</xdr:colOff>
      <xdr:row>6</xdr:row>
      <xdr:rowOff>190499</xdr:rowOff>
    </xdr:from>
    <xdr:to>
      <xdr:col>7</xdr:col>
      <xdr:colOff>247650</xdr:colOff>
      <xdr:row>37</xdr:row>
      <xdr:rowOff>85725</xdr:rowOff>
    </xdr:to>
    <xdr:graphicFrame macro="">
      <xdr:nvGraphicFramePr>
        <xdr:cNvPr id="2" name="Diagra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3781425</xdr:colOff>
      <xdr:row>11</xdr:row>
      <xdr:rowOff>47625</xdr:rowOff>
    </xdr:from>
    <xdr:to>
      <xdr:col>2</xdr:col>
      <xdr:colOff>209550</xdr:colOff>
      <xdr:row>13</xdr:row>
      <xdr:rowOff>38100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781425" y="3048000"/>
          <a:ext cx="838200"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4</xdr:col>
      <xdr:colOff>1809750</xdr:colOff>
      <xdr:row>11</xdr:row>
      <xdr:rowOff>76200</xdr:rowOff>
    </xdr:from>
    <xdr:to>
      <xdr:col>5</xdr:col>
      <xdr:colOff>672193</xdr:colOff>
      <xdr:row>13</xdr:row>
      <xdr:rowOff>66675</xdr:rowOff>
    </xdr:to>
    <xdr:sp macro="" textlink="">
      <xdr:nvSpPr>
        <xdr:cNvPr id="5" name="Right Arrow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6591300" y="2305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7</xdr:col>
      <xdr:colOff>962025</xdr:colOff>
      <xdr:row>11</xdr:row>
      <xdr:rowOff>85725</xdr:rowOff>
    </xdr:from>
    <xdr:to>
      <xdr:col>9</xdr:col>
      <xdr:colOff>133350</xdr:colOff>
      <xdr:row>13</xdr:row>
      <xdr:rowOff>76200</xdr:rowOff>
    </xdr:to>
    <xdr:sp macro="" textlink="">
      <xdr:nvSpPr>
        <xdr:cNvPr id="6" name="Right Arrow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9258300" y="2314575"/>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10</xdr:col>
      <xdr:colOff>704850</xdr:colOff>
      <xdr:row>11</xdr:row>
      <xdr:rowOff>76200</xdr:rowOff>
    </xdr:from>
    <xdr:to>
      <xdr:col>12</xdr:col>
      <xdr:colOff>95250</xdr:colOff>
      <xdr:row>13</xdr:row>
      <xdr:rowOff>66675</xdr:rowOff>
    </xdr:to>
    <xdr:sp macro="" textlink="">
      <xdr:nvSpPr>
        <xdr:cNvPr id="7" name="Right Arrow 6">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12458700" y="2305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12</xdr:col>
      <xdr:colOff>2085971</xdr:colOff>
      <xdr:row>16</xdr:row>
      <xdr:rowOff>228596</xdr:rowOff>
    </xdr:from>
    <xdr:to>
      <xdr:col>13</xdr:col>
      <xdr:colOff>723899</xdr:colOff>
      <xdr:row>23</xdr:row>
      <xdr:rowOff>180973</xdr:rowOff>
    </xdr:to>
    <xdr:sp macro="" textlink="">
      <xdr:nvSpPr>
        <xdr:cNvPr id="9" name="Bent Arrow 8">
          <a:hlinkClick xmlns:r="http://schemas.openxmlformats.org/officeDocument/2006/relationships" r:id="rId5"/>
          <a:extLst>
            <a:ext uri="{FF2B5EF4-FFF2-40B4-BE49-F238E27FC236}">
              <a16:creationId xmlns:a16="http://schemas.microsoft.com/office/drawing/2014/main" id="{00000000-0008-0000-0100-000009000000}"/>
            </a:ext>
          </a:extLst>
        </xdr:cNvPr>
        <xdr:cNvSpPr/>
      </xdr:nvSpPr>
      <xdr:spPr>
        <a:xfrm rot="10800000">
          <a:off x="15201896" y="4076696"/>
          <a:ext cx="800103" cy="1933577"/>
        </a:xfrm>
        <a:prstGeom prst="bentArrow">
          <a:avLst>
            <a:gd name="adj1" fmla="val 48684"/>
            <a:gd name="adj2" fmla="val 42105"/>
            <a:gd name="adj3" fmla="val 38158"/>
            <a:gd name="adj4" fmla="val 43750"/>
          </a:avLst>
        </a:prstGeom>
        <a:solidFill>
          <a:srgbClr val="739BCB">
            <a:alpha val="45098"/>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10</xdr:col>
      <xdr:colOff>666750</xdr:colOff>
      <xdr:row>21</xdr:row>
      <xdr:rowOff>171450</xdr:rowOff>
    </xdr:from>
    <xdr:to>
      <xdr:col>12</xdr:col>
      <xdr:colOff>57150</xdr:colOff>
      <xdr:row>23</xdr:row>
      <xdr:rowOff>161925</xdr:rowOff>
    </xdr:to>
    <xdr:sp macro="" textlink="">
      <xdr:nvSpPr>
        <xdr:cNvPr id="10" name="Right Arrow 9">
          <a:hlinkClick xmlns:r="http://schemas.openxmlformats.org/officeDocument/2006/relationships" r:id="rId6"/>
          <a:extLst>
            <a:ext uri="{FF2B5EF4-FFF2-40B4-BE49-F238E27FC236}">
              <a16:creationId xmlns:a16="http://schemas.microsoft.com/office/drawing/2014/main" id="{00000000-0008-0000-0100-00000A000000}"/>
            </a:ext>
          </a:extLst>
        </xdr:cNvPr>
        <xdr:cNvSpPr/>
      </xdr:nvSpPr>
      <xdr:spPr>
        <a:xfrm rot="10800000">
          <a:off x="12420600" y="5353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7</xdr:col>
      <xdr:colOff>923925</xdr:colOff>
      <xdr:row>21</xdr:row>
      <xdr:rowOff>209550</xdr:rowOff>
    </xdr:from>
    <xdr:to>
      <xdr:col>9</xdr:col>
      <xdr:colOff>95250</xdr:colOff>
      <xdr:row>23</xdr:row>
      <xdr:rowOff>200025</xdr:rowOff>
    </xdr:to>
    <xdr:sp macro="" textlink="">
      <xdr:nvSpPr>
        <xdr:cNvPr id="11" name="Right Arrow 10">
          <a:hlinkClick xmlns:r="http://schemas.openxmlformats.org/officeDocument/2006/relationships" r:id="rId7"/>
          <a:extLst>
            <a:ext uri="{FF2B5EF4-FFF2-40B4-BE49-F238E27FC236}">
              <a16:creationId xmlns:a16="http://schemas.microsoft.com/office/drawing/2014/main" id="{00000000-0008-0000-0100-00000B000000}"/>
            </a:ext>
          </a:extLst>
        </xdr:cNvPr>
        <xdr:cNvSpPr/>
      </xdr:nvSpPr>
      <xdr:spPr>
        <a:xfrm rot="10800000">
          <a:off x="9220200" y="53911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3695700</xdr:colOff>
      <xdr:row>23</xdr:row>
      <xdr:rowOff>0</xdr:rowOff>
    </xdr:from>
    <xdr:to>
      <xdr:col>3</xdr:col>
      <xdr:colOff>161925</xdr:colOff>
      <xdr:row>24</xdr:row>
      <xdr:rowOff>306161</xdr:rowOff>
    </xdr:to>
    <xdr:sp macro="" textlink="">
      <xdr:nvSpPr>
        <xdr:cNvPr id="12" name="Right Arrow 11">
          <a:hlinkClick xmlns:r="http://schemas.openxmlformats.org/officeDocument/2006/relationships" r:id="rId8"/>
          <a:extLst>
            <a:ext uri="{FF2B5EF4-FFF2-40B4-BE49-F238E27FC236}">
              <a16:creationId xmlns:a16="http://schemas.microsoft.com/office/drawing/2014/main" id="{00000000-0008-0000-0100-00000C000000}"/>
            </a:ext>
          </a:extLst>
        </xdr:cNvPr>
        <xdr:cNvSpPr/>
      </xdr:nvSpPr>
      <xdr:spPr>
        <a:xfrm rot="10800000">
          <a:off x="3695700" y="6181722"/>
          <a:ext cx="1200150"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628650</xdr:colOff>
      <xdr:row>16</xdr:row>
      <xdr:rowOff>142875</xdr:rowOff>
    </xdr:from>
    <xdr:to>
      <xdr:col>0</xdr:col>
      <xdr:colOff>1266825</xdr:colOff>
      <xdr:row>19</xdr:row>
      <xdr:rowOff>47625</xdr:rowOff>
    </xdr:to>
    <xdr:sp macro="" textlink="">
      <xdr:nvSpPr>
        <xdr:cNvPr id="13" name="Right Arrow 12">
          <a:hlinkClick xmlns:r="http://schemas.openxmlformats.org/officeDocument/2006/relationships" r:id="rId9"/>
          <a:extLst>
            <a:ext uri="{FF2B5EF4-FFF2-40B4-BE49-F238E27FC236}">
              <a16:creationId xmlns:a16="http://schemas.microsoft.com/office/drawing/2014/main" id="{00000000-0008-0000-0100-00000D000000}"/>
            </a:ext>
          </a:extLst>
        </xdr:cNvPr>
        <xdr:cNvSpPr/>
      </xdr:nvSpPr>
      <xdr:spPr>
        <a:xfrm rot="16200000">
          <a:off x="571500" y="4257675"/>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ables/table1.xml><?xml version="1.0" encoding="utf-8"?>
<table xmlns="http://schemas.openxmlformats.org/spreadsheetml/2006/main" id="4" name="Inputs" displayName="Inputs" ref="M6:N17" totalsRowShown="0" headerRowDxfId="38" dataDxfId="37">
  <autoFilter ref="M6:N17"/>
  <tableColumns count="2">
    <tableColumn id="1" name="What" dataDxfId="36"/>
    <tableColumn id="2" name="Value" dataDxfId="35"/>
  </tableColumns>
  <tableStyleInfo name="TableStyleMedium2" showFirstColumn="0" showLastColumn="0" showRowStripes="1" showColumnStripes="0"/>
</table>
</file>

<file path=xl/tables/table2.xml><?xml version="1.0" encoding="utf-8"?>
<table xmlns="http://schemas.openxmlformats.org/spreadsheetml/2006/main" id="5" name="Activities" displayName="Activities" ref="M20:M25" totalsRowShown="0" headerRowDxfId="34" dataDxfId="33">
  <autoFilter ref="M20:M25"/>
  <tableColumns count="1">
    <tableColumn id="1" name="What" dataDxfId="32"/>
  </tableColumns>
  <tableStyleInfo name="TableStyleMedium2" showFirstColumn="0" showLastColumn="0" showRowStripes="1" showColumnStripes="0"/>
</table>
</file>

<file path=xl/tables/table3.xml><?xml version="1.0" encoding="utf-8"?>
<table xmlns="http://schemas.openxmlformats.org/spreadsheetml/2006/main" id="6" name="Outputs" displayName="Outputs" ref="J20:K28" totalsRowShown="0" headerRowDxfId="31" dataDxfId="30">
  <autoFilter ref="J20:K28"/>
  <tableColumns count="2">
    <tableColumn id="1" name="What" dataDxfId="29"/>
    <tableColumn id="2" name="Value" dataDxfId="28"/>
  </tableColumns>
  <tableStyleInfo name="TableStyleMedium2" showFirstColumn="0" showLastColumn="0" showRowStripes="1" showColumnStripes="0"/>
</table>
</file>

<file path=xl/tables/table4.xml><?xml version="1.0" encoding="utf-8"?>
<table xmlns="http://schemas.openxmlformats.org/spreadsheetml/2006/main" id="7" name="Outcomes" displayName="Outcomes" ref="C20:H25" totalsRowShown="0" headerRowDxfId="27" dataDxfId="26">
  <autoFilter ref="C20:H25"/>
  <tableColumns count="6">
    <tableColumn id="1" name="ID" dataDxfId="25">
      <calculatedColumnFormula>ROW()-ROW($C$20)</calculatedColumnFormula>
    </tableColumn>
    <tableColumn id="2" name="Intended Outcome" dataDxfId="24"/>
    <tableColumn id="3" name="How is it Measured?" dataDxfId="23"/>
    <tableColumn id="6" name="Level" dataDxfId="22"/>
    <tableColumn id="4" name="Baseline" dataDxfId="21"/>
    <tableColumn id="5" name="Actual" dataDxfId="20"/>
  </tableColumns>
  <tableStyleInfo name="TableStyleMedium2" showFirstColumn="0" showLastColumn="0" showRowStripes="1" showColumnStripes="0"/>
</table>
</file>

<file path=xl/tables/table5.xml><?xml version="1.0" encoding="utf-8"?>
<table xmlns="http://schemas.openxmlformats.org/spreadsheetml/2006/main" id="8" name="Impacts" displayName="Impacts" ref="A20:A25" totalsRowShown="0" headerRowDxfId="19" dataDxfId="18">
  <autoFilter ref="A20:A25"/>
  <tableColumns count="1">
    <tableColumn id="1" name="What" dataDxfId="17"/>
  </tableColumns>
  <tableStyleInfo name="TableStyleMedium2" showFirstColumn="0" showLastColumn="0" showRowStripes="1" showColumnStripes="0"/>
</table>
</file>

<file path=xl/tables/table6.xml><?xml version="1.0" encoding="utf-8"?>
<table xmlns="http://schemas.openxmlformats.org/spreadsheetml/2006/main" id="1" name="TextValues" displayName="TextValues" ref="A4:D8" totalsRowShown="0" headerRowDxfId="16" dataDxfId="15">
  <autoFilter ref="A4:D8"/>
  <tableColumns count="4">
    <tableColumn id="1" name="Name" dataDxfId="14"/>
    <tableColumn id="2" name="Value" dataDxfId="13"/>
    <tableColumn id="3" name="Return" dataDxfId="12">
      <calculatedColumnFormula>HYPERLINK(TextValues[[#This Row],[Name]] &amp; "Display","Return to Logic Model")</calculatedColumnFormula>
    </tableColumn>
    <tableColumn id="4" name="Character Length" dataDxfId="11">
      <calculatedColumnFormula>LEN(ContextEntry)</calculatedColumnFormula>
    </tableColumn>
  </tableColumns>
  <tableStyleInfo name="TableStyleMedium2" showFirstColumn="0" showLastColumn="0" showRowStripes="1" showColumnStripes="0"/>
</table>
</file>

<file path=xl/tables/table7.xml><?xml version="1.0" encoding="utf-8"?>
<table xmlns="http://schemas.openxmlformats.org/spreadsheetml/2006/main" id="11" name="OutcomeActualsBusiness" displayName="OutcomeActualsBusiness" ref="A1:J2" totalsRowShown="0" headerRowDxfId="10">
  <autoFilter ref="A1:J2"/>
  <tableColumns count="10">
    <tableColumn id="1" name="ID">
      <calculatedColumnFormula>ROW()-ROW($A$1)</calculatedColumnFormula>
    </tableColumn>
    <tableColumn id="2" name="Outcome ID"/>
    <tableColumn id="3" name="Outcome" dataDxfId="9">
      <calculatedColumnFormula>IF(ISBLANK(OutcomeActualsBusiness[Outcome ID]),"",VLOOKUP(OutcomeActualsBusiness[Outcome ID],CHOOSE({1,2},Outcomes[ID],Outcomes[Intended Outcome]),2,FALSE))</calculatedColumnFormula>
    </tableColumn>
    <tableColumn id="4" name="Value" dataDxfId="8" dataCellStyle="Comma"/>
    <tableColumn id="5" name="Beneficiary Reference"/>
    <tableColumn id="6" name="Business Name"/>
    <tableColumn id="7" name="Company Number"/>
    <tableColumn id="8" name="VAT Registration Number"/>
    <tableColumn id="9" name="Date First Engaged" dataDxfId="7"/>
    <tableColumn id="10" name="Still Active in Project"/>
  </tableColumns>
  <tableStyleInfo name="TableStyleMedium2" showFirstColumn="0" showLastColumn="0" showRowStripes="1" showColumnStripes="0"/>
</table>
</file>

<file path=xl/tables/table8.xml><?xml version="1.0" encoding="utf-8"?>
<table xmlns="http://schemas.openxmlformats.org/spreadsheetml/2006/main" id="12" name="OutcomeActualsProject" displayName="OutcomeActualsProject" ref="A1:E2" totalsRowShown="0" headerRowDxfId="6" tableBorderDxfId="5">
  <autoFilter ref="A1:E2"/>
  <tableColumns count="5">
    <tableColumn id="1" name="ID" dataDxfId="4">
      <calculatedColumnFormula>ROW()-ROW($A$1)</calculatedColumnFormula>
    </tableColumn>
    <tableColumn id="2" name="Outcome ID" dataDxfId="3"/>
    <tableColumn id="3" name="Outcome" dataDxfId="2">
      <calculatedColumnFormula>IF(ISBLANK(OutcomeActualsBusiness[Outcome ID]),"",VLOOKUP(OutcomeActualsBusiness[Outcome ID],CHOOSE({1,2},Outcomes[ID],Outcomes[Intended Outcome]),2,FALSE))</calculatedColumnFormula>
    </tableColumn>
    <tableColumn id="4" name="Value" dataDxfId="1" dataCellStyle="Comma"/>
    <tableColumn id="5" name="Description" dataDxfId="0"/>
  </tableColumns>
  <tableStyleInfo name="TableStyleMedium2" showFirstColumn="0" showLastColumn="0" showRowStripes="1" showColumnStripes="0"/>
</table>
</file>

<file path=xl/tables/table9.xml><?xml version="1.0" encoding="utf-8"?>
<table xmlns="http://schemas.openxmlformats.org/spreadsheetml/2006/main" id="9" name="OutcomeLevel" displayName="OutcomeLevel" ref="A1:A3" totalsRowShown="0">
  <autoFilter ref="A1:A3"/>
  <tableColumns count="1">
    <tableColumn id="1" name="OutcomeLeve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opLeftCell="A8" workbookViewId="0">
      <selection activeCell="E4" sqref="E4"/>
    </sheetView>
  </sheetViews>
  <sheetFormatPr defaultColWidth="8.88671875" defaultRowHeight="15" x14ac:dyDescent="0.2"/>
  <cols>
    <col min="1" max="1" width="9.5546875" style="29" customWidth="1"/>
    <col min="2" max="16384" width="8.88671875" style="29"/>
  </cols>
  <sheetData>
    <row r="1" spans="1:1" x14ac:dyDescent="0.2">
      <c r="A1" s="29" t="s">
        <v>40</v>
      </c>
    </row>
    <row r="2" spans="1:1" x14ac:dyDescent="0.2">
      <c r="A2" s="29" t="s">
        <v>41</v>
      </c>
    </row>
    <row r="3" spans="1:1" x14ac:dyDescent="0.2">
      <c r="A3" s="29" t="s">
        <v>42</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showGridLines="0" tabSelected="1" zoomScale="70" zoomScaleNormal="70" workbookViewId="0">
      <selection activeCell="R33" sqref="R33"/>
    </sheetView>
  </sheetViews>
  <sheetFormatPr defaultColWidth="8.88671875" defaultRowHeight="15" x14ac:dyDescent="0.2"/>
  <cols>
    <col min="1" max="1" width="46.109375" style="12" customWidth="1"/>
    <col min="2" max="2" width="5.33203125" style="12" customWidth="1"/>
    <col min="3" max="3" width="3.77734375" style="12" customWidth="1"/>
    <col min="4" max="4" width="21.21875" style="12" customWidth="1"/>
    <col min="5" max="5" width="22" style="12" customWidth="1"/>
    <col min="6" max="6" width="8.21875" style="12" customWidth="1"/>
    <col min="7" max="8" width="12.21875" style="12" customWidth="1"/>
    <col min="9" max="9" width="6.21875" style="12" customWidth="1"/>
    <col min="10" max="10" width="21.88671875" style="12" customWidth="1"/>
    <col min="11" max="11" width="8.88671875" style="12"/>
    <col min="12" max="12" width="7" style="12" customWidth="1"/>
    <col min="13" max="13" width="25.21875" style="12" customWidth="1"/>
    <col min="14" max="14" width="12.33203125" style="12" customWidth="1"/>
    <col min="15" max="16384" width="8.88671875" style="12"/>
  </cols>
  <sheetData>
    <row r="1" spans="1:14" ht="15.75" x14ac:dyDescent="0.2">
      <c r="A1" s="11" t="s">
        <v>23</v>
      </c>
    </row>
    <row r="2" spans="1:14" ht="12" customHeight="1" x14ac:dyDescent="0.2">
      <c r="A2" s="36"/>
      <c r="B2" s="37"/>
      <c r="C2" s="37"/>
      <c r="D2" s="37"/>
      <c r="E2" s="37"/>
    </row>
    <row r="3" spans="1:14" ht="35.25" customHeight="1" x14ac:dyDescent="0.2">
      <c r="A3" s="52" t="s">
        <v>43</v>
      </c>
      <c r="B3" s="53"/>
      <c r="C3" s="53"/>
      <c r="D3" s="53"/>
      <c r="E3" s="54"/>
    </row>
    <row r="4" spans="1:14" ht="24.75" customHeight="1" x14ac:dyDescent="0.2">
      <c r="A4" s="55" t="s">
        <v>28</v>
      </c>
      <c r="B4" s="55"/>
      <c r="C4" s="55"/>
      <c r="D4" s="55"/>
      <c r="E4" s="55"/>
      <c r="F4" s="55"/>
      <c r="G4" s="55"/>
      <c r="H4" s="55"/>
    </row>
    <row r="5" spans="1:14" ht="15.75" x14ac:dyDescent="0.2">
      <c r="A5" s="11" t="s">
        <v>3</v>
      </c>
      <c r="C5" s="11" t="s">
        <v>6</v>
      </c>
      <c r="G5" s="11" t="s">
        <v>7</v>
      </c>
      <c r="J5" s="11" t="s">
        <v>5</v>
      </c>
      <c r="M5" s="11" t="s">
        <v>8</v>
      </c>
    </row>
    <row r="6" spans="1:14" s="13" customFormat="1" x14ac:dyDescent="0.2">
      <c r="A6" s="19" t="s">
        <v>12</v>
      </c>
      <c r="C6" s="38" t="s">
        <v>12</v>
      </c>
      <c r="D6" s="39"/>
      <c r="E6" s="39"/>
      <c r="G6" s="38" t="s">
        <v>12</v>
      </c>
      <c r="H6" s="39"/>
      <c r="J6" s="38" t="s">
        <v>12</v>
      </c>
      <c r="K6" s="39"/>
      <c r="M6" s="13" t="s">
        <v>14</v>
      </c>
      <c r="N6" s="13" t="s">
        <v>2</v>
      </c>
    </row>
    <row r="7" spans="1:14" s="13" customFormat="1" ht="25.5" customHeight="1" x14ac:dyDescent="0.2">
      <c r="A7" s="40" t="str">
        <f>INDEX(TextValues[Value],MATCH("Context",TextValues[Name],0))</f>
        <v>1. The CC&amp;D sector identified as strategically important nationally and  by SELEP as a priority growth opportuntity
2. Sector offers an opportunity for increased job growth, currently CC&amp;D is 9.6% of the SELEP business base but accounts for  just 3.3% of jobs,</v>
      </c>
      <c r="B7" s="14"/>
      <c r="C7" s="43" t="str">
        <f>INDEX(TextValues[Value],MATCH("MarketFailure",TextValues[Name],0))</f>
        <v>1. Poor pan regional collaboration causes information failure resulting in in a less efficient allocation of  resources within the sector  
2. SMEs in the sector have not, and do not, take advantage of generic support products
3. Current lack of targeted CC&amp;D specific provision
4. With no ERDF funding there would be no bespoke offer to generate effective pan LEP impact and it is unlikely that enhanced cluster development, innovation and strong growth would occur. The online platform would not be created and there will be no grant support for creative, cultural and digital industries.</v>
      </c>
      <c r="D7" s="49"/>
      <c r="E7" s="44"/>
      <c r="F7" s="14"/>
      <c r="G7" s="43" t="str">
        <f>INDEX(TextValues[Value],MATCH("ProjectObjectives",TextValues[Name],0))</f>
        <v xml:space="preserve">1. help businesses to develop their internal capability in order to improve their productivity, grow and create jobs. 
2. SMEs to develop growth strategies or new business models 
3. Improved business acumen and enhances  SME long term growth potential.
4. Help individuals to start up businesses in the CC&amp;D sector
5. expand the growth of creative and cultural clusters and collaboration through focusing on the benefits of the sharing economy. </v>
      </c>
      <c r="H7" s="44"/>
      <c r="I7" s="14"/>
      <c r="J7" s="43" t="str">
        <f>INDEX(TextValues[Value],MATCH("Rationale",TextValues[Name],0))</f>
        <v>Sector specific expertise harnessed to: 
1. Workshops, 1:1 support, and University placements will develop business capacity
2. Use of online collaboration platforms, events,  media activity and grants funding will reduce isolation and enhance cluster development
3. Grant funding will help develop business ideas, support technology and business growth</v>
      </c>
      <c r="K7" s="44"/>
      <c r="L7" s="14"/>
      <c r="M7" s="16" t="s">
        <v>61</v>
      </c>
      <c r="N7" s="16">
        <v>2801742</v>
      </c>
    </row>
    <row r="8" spans="1:14" s="13" customFormat="1" ht="25.5" customHeight="1" x14ac:dyDescent="0.2">
      <c r="A8" s="41"/>
      <c r="B8" s="14"/>
      <c r="C8" s="45"/>
      <c r="D8" s="50"/>
      <c r="E8" s="46"/>
      <c r="F8" s="14"/>
      <c r="G8" s="45"/>
      <c r="H8" s="46"/>
      <c r="I8" s="14"/>
      <c r="J8" s="45"/>
      <c r="K8" s="46"/>
      <c r="L8" s="14"/>
      <c r="M8" s="16" t="s">
        <v>62</v>
      </c>
      <c r="N8" s="16">
        <v>1625000</v>
      </c>
    </row>
    <row r="9" spans="1:14" s="13" customFormat="1" ht="25.5" customHeight="1" x14ac:dyDescent="0.2">
      <c r="A9" s="41"/>
      <c r="B9" s="14"/>
      <c r="C9" s="45"/>
      <c r="D9" s="50"/>
      <c r="E9" s="46"/>
      <c r="F9" s="14"/>
      <c r="G9" s="45"/>
      <c r="H9" s="46"/>
      <c r="I9" s="14"/>
      <c r="J9" s="45"/>
      <c r="K9" s="46"/>
      <c r="L9" s="14"/>
      <c r="M9" s="16" t="s">
        <v>63</v>
      </c>
      <c r="N9" s="16">
        <v>498395</v>
      </c>
    </row>
    <row r="10" spans="1:14" s="13" customFormat="1" ht="25.5" customHeight="1" x14ac:dyDescent="0.2">
      <c r="A10" s="41"/>
      <c r="B10" s="14"/>
      <c r="C10" s="45"/>
      <c r="D10" s="50"/>
      <c r="E10" s="46"/>
      <c r="F10" s="14"/>
      <c r="G10" s="45"/>
      <c r="H10" s="46"/>
      <c r="I10" s="14"/>
      <c r="J10" s="45"/>
      <c r="K10" s="46"/>
      <c r="L10" s="14"/>
      <c r="M10" s="16" t="s">
        <v>60</v>
      </c>
      <c r="N10" s="16" t="s">
        <v>64</v>
      </c>
    </row>
    <row r="11" spans="1:14" s="13" customFormat="1" ht="25.5" customHeight="1" x14ac:dyDescent="0.2">
      <c r="A11" s="41"/>
      <c r="B11" s="14"/>
      <c r="C11" s="45"/>
      <c r="D11" s="50"/>
      <c r="E11" s="46"/>
      <c r="F11" s="14"/>
      <c r="G11" s="45"/>
      <c r="H11" s="46"/>
      <c r="I11" s="14"/>
      <c r="J11" s="45"/>
      <c r="K11" s="46"/>
      <c r="L11" s="14"/>
      <c r="M11" s="16" t="s">
        <v>55</v>
      </c>
      <c r="N11" s="16"/>
    </row>
    <row r="12" spans="1:14" s="13" customFormat="1" ht="25.5" customHeight="1" x14ac:dyDescent="0.2">
      <c r="A12" s="41"/>
      <c r="B12" s="14"/>
      <c r="C12" s="45"/>
      <c r="D12" s="50"/>
      <c r="E12" s="46"/>
      <c r="F12" s="14"/>
      <c r="G12" s="45"/>
      <c r="H12" s="46"/>
      <c r="I12" s="14"/>
      <c r="J12" s="45"/>
      <c r="K12" s="46"/>
      <c r="L12" s="14"/>
      <c r="M12" s="16" t="s">
        <v>55</v>
      </c>
      <c r="N12" s="16"/>
    </row>
    <row r="13" spans="1:14" s="13" customFormat="1" ht="25.5" customHeight="1" x14ac:dyDescent="0.2">
      <c r="A13" s="41"/>
      <c r="B13" s="14"/>
      <c r="C13" s="45"/>
      <c r="D13" s="50"/>
      <c r="E13" s="46"/>
      <c r="F13" s="14"/>
      <c r="G13" s="45"/>
      <c r="H13" s="46"/>
      <c r="I13" s="14"/>
      <c r="J13" s="45"/>
      <c r="K13" s="46"/>
      <c r="L13" s="14"/>
      <c r="M13" s="16" t="s">
        <v>55</v>
      </c>
      <c r="N13" s="16"/>
    </row>
    <row r="14" spans="1:14" s="13" customFormat="1" ht="25.5" customHeight="1" x14ac:dyDescent="0.2">
      <c r="A14" s="41"/>
      <c r="B14" s="14"/>
      <c r="C14" s="45"/>
      <c r="D14" s="50"/>
      <c r="E14" s="46"/>
      <c r="F14" s="14"/>
      <c r="G14" s="45"/>
      <c r="H14" s="46"/>
      <c r="I14" s="14"/>
      <c r="J14" s="45"/>
      <c r="K14" s="46"/>
      <c r="L14" s="14"/>
      <c r="M14" s="16" t="s">
        <v>55</v>
      </c>
      <c r="N14" s="16"/>
    </row>
    <row r="15" spans="1:14" s="13" customFormat="1" ht="25.5" customHeight="1" x14ac:dyDescent="0.2">
      <c r="A15" s="41"/>
      <c r="B15" s="14"/>
      <c r="C15" s="45"/>
      <c r="D15" s="50"/>
      <c r="E15" s="46"/>
      <c r="F15" s="14"/>
      <c r="G15" s="45"/>
      <c r="H15" s="46"/>
      <c r="I15" s="14"/>
      <c r="J15" s="45"/>
      <c r="K15" s="46"/>
      <c r="L15" s="14"/>
      <c r="M15" s="16" t="s">
        <v>55</v>
      </c>
      <c r="N15" s="16"/>
    </row>
    <row r="16" spans="1:14" s="13" customFormat="1" ht="25.5" customHeight="1" x14ac:dyDescent="0.2">
      <c r="A16" s="41"/>
      <c r="B16" s="14"/>
      <c r="C16" s="45"/>
      <c r="D16" s="50"/>
      <c r="E16" s="46"/>
      <c r="F16" s="14"/>
      <c r="G16" s="45"/>
      <c r="H16" s="46"/>
      <c r="I16" s="14"/>
      <c r="J16" s="45"/>
      <c r="K16" s="46"/>
      <c r="L16" s="14"/>
      <c r="M16" s="16" t="s">
        <v>55</v>
      </c>
      <c r="N16" s="16"/>
    </row>
    <row r="17" spans="1:14" s="13" customFormat="1" ht="25.5" customHeight="1" x14ac:dyDescent="0.2">
      <c r="A17" s="42"/>
      <c r="B17" s="14"/>
      <c r="C17" s="47"/>
      <c r="D17" s="51"/>
      <c r="E17" s="48"/>
      <c r="F17" s="14"/>
      <c r="G17" s="47"/>
      <c r="H17" s="48"/>
      <c r="I17" s="14"/>
      <c r="J17" s="47"/>
      <c r="K17" s="48"/>
      <c r="L17" s="14"/>
      <c r="M17" s="16" t="s">
        <v>55</v>
      </c>
      <c r="N17" s="16"/>
    </row>
    <row r="18" spans="1:14" s="13" customFormat="1" ht="25.5" customHeight="1" x14ac:dyDescent="0.2"/>
    <row r="19" spans="1:14" ht="15.75" x14ac:dyDescent="0.2">
      <c r="A19" s="11" t="s">
        <v>13</v>
      </c>
      <c r="C19" s="11" t="s">
        <v>11</v>
      </c>
      <c r="J19" s="11" t="s">
        <v>10</v>
      </c>
      <c r="M19" s="11" t="s">
        <v>9</v>
      </c>
    </row>
    <row r="20" spans="1:14" s="13" customFormat="1" ht="12.75" x14ac:dyDescent="0.2">
      <c r="A20" s="13" t="s">
        <v>14</v>
      </c>
      <c r="C20" s="13" t="s">
        <v>19</v>
      </c>
      <c r="D20" s="13" t="s">
        <v>17</v>
      </c>
      <c r="E20" s="13" t="s">
        <v>18</v>
      </c>
      <c r="F20" s="13" t="s">
        <v>20</v>
      </c>
      <c r="G20" s="13" t="s">
        <v>15</v>
      </c>
      <c r="H20" s="13" t="s">
        <v>16</v>
      </c>
      <c r="J20" s="13" t="s">
        <v>14</v>
      </c>
      <c r="K20" s="13" t="s">
        <v>2</v>
      </c>
      <c r="M20" s="13" t="s">
        <v>14</v>
      </c>
    </row>
    <row r="21" spans="1:14" s="14" customFormat="1" ht="25.5" customHeight="1" x14ac:dyDescent="0.2">
      <c r="A21" s="5" t="s">
        <v>73</v>
      </c>
      <c r="C21" s="16">
        <f>ROW()-ROW($C$20)</f>
        <v>1</v>
      </c>
      <c r="D21" s="16" t="s">
        <v>66</v>
      </c>
      <c r="E21" s="16" t="s">
        <v>67</v>
      </c>
      <c r="F21" s="16" t="s">
        <v>22</v>
      </c>
      <c r="G21" s="16" t="s">
        <v>68</v>
      </c>
      <c r="H21" s="16"/>
      <c r="J21" s="16" t="s">
        <v>48</v>
      </c>
      <c r="K21" s="16">
        <v>370</v>
      </c>
      <c r="M21" s="16" t="s">
        <v>56</v>
      </c>
    </row>
    <row r="22" spans="1:14" s="15" customFormat="1" ht="25.5" customHeight="1" x14ac:dyDescent="0.2">
      <c r="A22" s="16" t="s">
        <v>74</v>
      </c>
      <c r="C22" s="16">
        <f>ROW()-ROW($C$20)</f>
        <v>2</v>
      </c>
      <c r="D22" s="16" t="s">
        <v>69</v>
      </c>
      <c r="E22" s="16"/>
      <c r="F22" s="16" t="s">
        <v>22</v>
      </c>
      <c r="G22" s="16" t="s">
        <v>72</v>
      </c>
      <c r="H22" s="16"/>
      <c r="J22" s="16" t="s">
        <v>49</v>
      </c>
      <c r="K22" s="16">
        <v>279</v>
      </c>
      <c r="M22" s="16" t="s">
        <v>57</v>
      </c>
    </row>
    <row r="23" spans="1:14" s="15" customFormat="1" ht="25.5" customHeight="1" x14ac:dyDescent="0.2">
      <c r="A23" s="16"/>
      <c r="C23" s="18">
        <f>ROW()-ROW($C$20)</f>
        <v>3</v>
      </c>
      <c r="D23" s="16" t="s">
        <v>65</v>
      </c>
      <c r="E23" s="16" t="s">
        <v>70</v>
      </c>
      <c r="F23" s="18" t="s">
        <v>23</v>
      </c>
      <c r="G23" s="16" t="s">
        <v>71</v>
      </c>
      <c r="H23" s="18"/>
      <c r="J23" s="16" t="s">
        <v>50</v>
      </c>
      <c r="K23" s="18">
        <v>91</v>
      </c>
      <c r="M23" s="18" t="s">
        <v>59</v>
      </c>
    </row>
    <row r="24" spans="1:14" s="15" customFormat="1" ht="25.5" customHeight="1" x14ac:dyDescent="0.2">
      <c r="A24" s="17"/>
      <c r="C24" s="18">
        <f>ROW()-ROW($C$20)</f>
        <v>4</v>
      </c>
      <c r="D24" s="34"/>
      <c r="E24" s="16"/>
      <c r="F24" s="18"/>
      <c r="G24" s="16"/>
      <c r="H24" s="18"/>
      <c r="J24" s="16" t="s">
        <v>51</v>
      </c>
      <c r="K24" s="18">
        <v>140</v>
      </c>
      <c r="M24" s="16" t="s">
        <v>58</v>
      </c>
    </row>
    <row r="25" spans="1:14" s="15" customFormat="1" ht="25.5" customHeight="1" x14ac:dyDescent="0.2">
      <c r="A25" s="17"/>
      <c r="C25" s="18">
        <f>ROW()-ROW($C$20)</f>
        <v>5</v>
      </c>
      <c r="D25" s="18"/>
      <c r="E25" s="18"/>
      <c r="F25" s="18"/>
      <c r="G25" s="18"/>
      <c r="H25" s="18"/>
      <c r="J25" s="16" t="s">
        <v>52</v>
      </c>
      <c r="K25" s="30">
        <v>1625000</v>
      </c>
      <c r="M25" s="18"/>
    </row>
    <row r="26" spans="1:14" s="15" customFormat="1" ht="25.5" customHeight="1" x14ac:dyDescent="0.2">
      <c r="A26" s="17"/>
      <c r="C26" s="17"/>
      <c r="D26" s="17"/>
      <c r="E26" s="17"/>
      <c r="F26" s="17"/>
      <c r="G26" s="17"/>
      <c r="H26" s="17"/>
      <c r="J26" s="32" t="s">
        <v>53</v>
      </c>
      <c r="K26" s="33">
        <v>80</v>
      </c>
      <c r="M26" s="17"/>
    </row>
    <row r="27" spans="1:14" s="15" customFormat="1" ht="25.5" customHeight="1" x14ac:dyDescent="0.2">
      <c r="A27" s="17"/>
      <c r="C27" s="17"/>
      <c r="D27" s="17"/>
      <c r="E27" s="17"/>
      <c r="F27" s="17"/>
      <c r="G27" s="17"/>
      <c r="H27" s="17"/>
      <c r="J27" s="34" t="s">
        <v>75</v>
      </c>
      <c r="K27" s="33">
        <v>111</v>
      </c>
      <c r="M27" s="17"/>
    </row>
    <row r="28" spans="1:14" s="15" customFormat="1" ht="25.5" customHeight="1" x14ac:dyDescent="0.2">
      <c r="A28" s="17"/>
      <c r="C28" s="17"/>
      <c r="D28" s="17"/>
      <c r="E28" s="17"/>
      <c r="F28" s="17"/>
      <c r="G28" s="17"/>
      <c r="H28" s="17"/>
      <c r="J28" s="32" t="s">
        <v>54</v>
      </c>
      <c r="K28" s="35"/>
      <c r="M28" s="17"/>
    </row>
    <row r="29" spans="1:14" s="15" customFormat="1" ht="25.5" customHeight="1" x14ac:dyDescent="0.2">
      <c r="A29" s="17"/>
      <c r="C29" s="17"/>
      <c r="D29" s="17"/>
      <c r="E29" s="17"/>
      <c r="F29" s="17"/>
      <c r="G29" s="17"/>
      <c r="H29" s="17"/>
      <c r="J29" s="17"/>
      <c r="K29" s="17"/>
      <c r="M29" s="17"/>
    </row>
    <row r="30" spans="1:14" s="15" customFormat="1" ht="25.5" customHeight="1" x14ac:dyDescent="0.2">
      <c r="A30" s="17"/>
      <c r="C30" s="17"/>
      <c r="D30" s="17"/>
      <c r="E30" s="17"/>
      <c r="F30" s="17"/>
      <c r="G30" s="17"/>
      <c r="H30" s="17"/>
      <c r="J30" s="17"/>
      <c r="K30" s="17"/>
      <c r="M30" s="17"/>
    </row>
    <row r="31" spans="1:14" s="15" customFormat="1" ht="25.5" customHeight="1" x14ac:dyDescent="0.2">
      <c r="A31" s="17"/>
      <c r="C31" s="17"/>
      <c r="D31" s="17"/>
      <c r="E31" s="17"/>
      <c r="F31" s="17"/>
      <c r="G31" s="17"/>
      <c r="H31" s="17"/>
      <c r="J31" s="17"/>
      <c r="K31" s="17"/>
      <c r="M31" s="17"/>
    </row>
    <row r="32" spans="1:14" s="15" customFormat="1" ht="25.5" customHeight="1" x14ac:dyDescent="0.2">
      <c r="A32" s="17"/>
      <c r="C32" s="17"/>
      <c r="D32" s="17"/>
      <c r="E32" s="17"/>
      <c r="F32" s="17"/>
      <c r="G32" s="17"/>
      <c r="H32" s="17"/>
      <c r="J32" s="17"/>
      <c r="K32" s="17"/>
      <c r="M32" s="17"/>
    </row>
    <row r="33" spans="1:13" s="15" customFormat="1" ht="25.5" customHeight="1" x14ac:dyDescent="0.2">
      <c r="A33" s="17"/>
      <c r="C33" s="17"/>
      <c r="D33" s="17"/>
      <c r="E33" s="17"/>
      <c r="F33" s="17"/>
      <c r="G33" s="17"/>
      <c r="H33" s="17"/>
      <c r="J33" s="17"/>
      <c r="K33" s="17"/>
      <c r="M33" s="17"/>
    </row>
    <row r="34" spans="1:13" s="15" customFormat="1" ht="25.5" customHeight="1" x14ac:dyDescent="0.2">
      <c r="A34" s="17"/>
      <c r="C34" s="17"/>
      <c r="D34" s="17"/>
      <c r="E34" s="17"/>
      <c r="F34" s="17"/>
      <c r="G34" s="17"/>
      <c r="H34" s="17"/>
      <c r="J34" s="17"/>
      <c r="K34" s="17"/>
      <c r="M34" s="17"/>
    </row>
    <row r="35" spans="1:13" s="15" customFormat="1" ht="25.5" customHeight="1" x14ac:dyDescent="0.2">
      <c r="A35" s="17"/>
      <c r="C35" s="17"/>
      <c r="D35" s="17"/>
      <c r="E35" s="17"/>
      <c r="F35" s="17"/>
      <c r="G35" s="17"/>
      <c r="H35" s="17"/>
      <c r="J35" s="17"/>
      <c r="K35" s="17"/>
      <c r="M35" s="17"/>
    </row>
    <row r="36" spans="1:13" x14ac:dyDescent="0.2">
      <c r="J36" s="17"/>
      <c r="K36" s="17"/>
    </row>
  </sheetData>
  <sheetProtection insertRows="0" sort="0" autoFilter="0"/>
  <mergeCells count="10">
    <mergeCell ref="A2:E2"/>
    <mergeCell ref="J6:K6"/>
    <mergeCell ref="G6:H6"/>
    <mergeCell ref="C6:E6"/>
    <mergeCell ref="A7:A17"/>
    <mergeCell ref="G7:H17"/>
    <mergeCell ref="J7:K17"/>
    <mergeCell ref="C7:E17"/>
    <mergeCell ref="A3:E3"/>
    <mergeCell ref="A4:H4"/>
  </mergeCells>
  <dataValidations count="1">
    <dataValidation type="list" allowBlank="1" showInputMessage="1" showErrorMessage="1" sqref="F21:F25">
      <formula1>refOutcomeLevel</formula1>
    </dataValidation>
  </dataValidations>
  <hyperlinks>
    <hyperlink ref="A6" location="ContextEntry" display="Edit"/>
    <hyperlink ref="C6" location="MarketFailureEntry" display="Edit"/>
    <hyperlink ref="G6" location="ProjectObjectivesEntry" display="Edit"/>
    <hyperlink ref="J6" location="RationaleEntry" display="Edit"/>
  </hyperlinks>
  <pageMargins left="0.7" right="0.7" top="0.75" bottom="0.75" header="0.3" footer="0.3"/>
  <pageSetup paperSize="8" scale="76" orientation="landscape" r:id="rId1"/>
  <drawing r:id="rId2"/>
  <tableParts count="5">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workbookViewId="0">
      <pane xSplit="1" ySplit="4" topLeftCell="B6" activePane="bottomRight" state="frozen"/>
      <selection pane="topRight" activeCell="B1" sqref="B1"/>
      <selection pane="bottomLeft" activeCell="A5" sqref="A5"/>
      <selection pane="bottomRight" activeCell="B8" sqref="B8"/>
    </sheetView>
  </sheetViews>
  <sheetFormatPr defaultRowHeight="15" x14ac:dyDescent="0.2"/>
  <cols>
    <col min="1" max="1" width="13.33203125" customWidth="1"/>
    <col min="2" max="2" width="92.109375" customWidth="1"/>
    <col min="3" max="3" width="18.109375" bestFit="1" customWidth="1"/>
  </cols>
  <sheetData>
    <row r="1" spans="1:4" ht="15.75" x14ac:dyDescent="0.25">
      <c r="A1" s="6" t="s">
        <v>26</v>
      </c>
    </row>
    <row r="2" spans="1:4" x14ac:dyDescent="0.2">
      <c r="A2" s="10" t="s">
        <v>27</v>
      </c>
      <c r="B2" s="2"/>
    </row>
    <row r="4" spans="1:4" s="7" customFormat="1" ht="24" customHeight="1" x14ac:dyDescent="0.2">
      <c r="A4" s="5" t="s">
        <v>1</v>
      </c>
      <c r="B4" s="9" t="s">
        <v>2</v>
      </c>
      <c r="C4" s="5" t="s">
        <v>24</v>
      </c>
      <c r="D4" s="5" t="s">
        <v>29</v>
      </c>
    </row>
    <row r="5" spans="1:4" ht="38.25" x14ac:dyDescent="0.2">
      <c r="A5" s="4" t="s">
        <v>3</v>
      </c>
      <c r="B5" s="20" t="s">
        <v>44</v>
      </c>
      <c r="C5" s="8" t="s">
        <v>0</v>
      </c>
      <c r="D5" s="4">
        <f>LEN(ContextEntry)</f>
        <v>260</v>
      </c>
    </row>
    <row r="6" spans="1:4" ht="105" x14ac:dyDescent="0.2">
      <c r="A6" s="4" t="s">
        <v>25</v>
      </c>
      <c r="B6" s="31" t="s">
        <v>45</v>
      </c>
      <c r="C6" s="8" t="s">
        <v>0</v>
      </c>
      <c r="D6" s="4">
        <f>LEN(ContextEntry)</f>
        <v>260</v>
      </c>
    </row>
    <row r="7" spans="1:4" ht="90" x14ac:dyDescent="0.2">
      <c r="A7" s="4" t="s">
        <v>4</v>
      </c>
      <c r="B7" s="31" t="s">
        <v>46</v>
      </c>
      <c r="C7" s="8" t="s">
        <v>0</v>
      </c>
      <c r="D7" s="4">
        <f>LEN(ContextEntry)</f>
        <v>260</v>
      </c>
    </row>
    <row r="8" spans="1:4" ht="51" x14ac:dyDescent="0.2">
      <c r="A8" s="4" t="s">
        <v>5</v>
      </c>
      <c r="B8" s="21" t="s">
        <v>47</v>
      </c>
      <c r="C8" s="8" t="s">
        <v>0</v>
      </c>
      <c r="D8" s="4">
        <f>LEN(ContextEntry)</f>
        <v>260</v>
      </c>
    </row>
  </sheetData>
  <sheetProtection sort="0" autoFilter="0"/>
  <conditionalFormatting sqref="D5:D8">
    <cfRule type="colorScale" priority="1">
      <colorScale>
        <cfvo type="num" val="0"/>
        <cfvo type="num" val="30000"/>
        <cfvo type="num" val="32700"/>
        <color rgb="FF00B050"/>
        <color rgb="FFFFC000"/>
        <color rgb="FFFF0000"/>
      </colorScale>
    </cfRule>
  </conditionalFormatting>
  <hyperlinks>
    <hyperlink ref="C5" location="ContextDisplay" display="Return to Logic Model"/>
    <hyperlink ref="C6" location="MarketFailureDisplay" display="Return to Logic Model"/>
    <hyperlink ref="C7" location="ProjectObjectivesDisplay" display="Return to Logic Model"/>
    <hyperlink ref="C8" location="RationaleDisplay" display="Return to Logic Model"/>
  </hyperlinks>
  <pageMargins left="0.70866141732283472" right="0.70866141732283472" top="0.74803149606299213" bottom="0.74803149606299213" header="0.31496062992125984" footer="0.31496062992125984"/>
  <pageSetup paperSize="9" scale="83"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workbookViewId="0">
      <selection activeCell="C6" sqref="C6"/>
    </sheetView>
  </sheetViews>
  <sheetFormatPr defaultRowHeight="15" x14ac:dyDescent="0.2"/>
  <cols>
    <col min="1" max="1" width="4.109375" customWidth="1"/>
    <col min="2" max="2" width="12.21875" customWidth="1"/>
    <col min="3" max="3" width="22" customWidth="1"/>
    <col min="4" max="4" width="14.5546875" style="1" bestFit="1" customWidth="1"/>
    <col min="5" max="5" width="13.5546875" customWidth="1"/>
    <col min="6" max="6" width="15.6640625" customWidth="1"/>
    <col min="7" max="7" width="12" customWidth="1"/>
    <col min="8" max="8" width="12.33203125" customWidth="1"/>
    <col min="9" max="9" width="10.6640625" customWidth="1"/>
    <col min="10" max="10" width="10.77734375" customWidth="1"/>
  </cols>
  <sheetData>
    <row r="1" spans="1:10" s="7" customFormat="1" ht="66.75" customHeight="1" x14ac:dyDescent="0.2">
      <c r="A1" s="7" t="s">
        <v>19</v>
      </c>
      <c r="B1" s="7" t="s">
        <v>30</v>
      </c>
      <c r="C1" s="7" t="s">
        <v>31</v>
      </c>
      <c r="D1" s="7" t="s">
        <v>2</v>
      </c>
      <c r="E1" s="7" t="s">
        <v>35</v>
      </c>
      <c r="F1" s="7" t="s">
        <v>32</v>
      </c>
      <c r="G1" s="7" t="s">
        <v>36</v>
      </c>
      <c r="H1" s="7" t="s">
        <v>33</v>
      </c>
      <c r="I1" s="7" t="s">
        <v>34</v>
      </c>
      <c r="J1" s="7" t="s">
        <v>37</v>
      </c>
    </row>
    <row r="2" spans="1:10" x14ac:dyDescent="0.2">
      <c r="A2">
        <f>ROW()-ROW($A$1)</f>
        <v>1</v>
      </c>
      <c r="B2">
        <v>1</v>
      </c>
      <c r="C2" s="22" t="str">
        <f>IF(ISBLANK(OutcomeActualsBusiness[Outcome ID]),"",VLOOKUP(OutcomeActualsBusiness[Outcome ID],CHOOSE({1,2},Outcomes[ID],Outcomes[Intended Outcome]),2,FALSE))</f>
        <v>Increased business expertise and capacity to grow</v>
      </c>
      <c r="D2" s="26">
        <v>858456234</v>
      </c>
      <c r="I2" s="25"/>
      <c r="J2" t="s">
        <v>38</v>
      </c>
    </row>
  </sheetData>
  <dataValidations count="3">
    <dataValidation type="list" allowBlank="1" showInputMessage="1" showErrorMessage="1" sqref="B2">
      <formula1>refOutcomeID</formula1>
    </dataValidation>
    <dataValidation type="list" allowBlank="1" showInputMessage="1" showErrorMessage="1" sqref="J2">
      <formula1>"Y,N"</formula1>
    </dataValidation>
    <dataValidation type="decimal" allowBlank="1" showInputMessage="1" showErrorMessage="1" sqref="D2">
      <formula1>0</formula1>
      <formula2>999999999</formula2>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election activeCell="C10" sqref="C10"/>
    </sheetView>
  </sheetViews>
  <sheetFormatPr defaultRowHeight="15" x14ac:dyDescent="0.2"/>
  <cols>
    <col min="1" max="1" width="4.109375" customWidth="1"/>
    <col min="2" max="2" width="12.21875" customWidth="1"/>
    <col min="3" max="3" width="22" customWidth="1"/>
    <col min="4" max="4" width="14.5546875" bestFit="1" customWidth="1"/>
    <col min="5" max="5" width="67.88671875" customWidth="1"/>
  </cols>
  <sheetData>
    <row r="1" spans="1:5" ht="15.75" x14ac:dyDescent="0.25">
      <c r="A1" s="24" t="s">
        <v>19</v>
      </c>
      <c r="B1" s="24" t="s">
        <v>30</v>
      </c>
      <c r="C1" s="24" t="s">
        <v>31</v>
      </c>
      <c r="D1" s="24" t="s">
        <v>2</v>
      </c>
      <c r="E1" s="28" t="s">
        <v>39</v>
      </c>
    </row>
    <row r="2" spans="1:5" x14ac:dyDescent="0.2">
      <c r="A2" s="3">
        <f>ROW()-ROW($A$1)</f>
        <v>1</v>
      </c>
      <c r="B2" s="3">
        <v>1</v>
      </c>
      <c r="C2" s="23" t="str">
        <f>IF(ISBLANK(OutcomeActualsBusiness[Outcome ID]),"",VLOOKUP(OutcomeActualsBusiness[Outcome ID],CHOOSE({1,2},Outcomes[ID],Outcomes[Intended Outcome]),2,FALSE))</f>
        <v>Increased business expertise and capacity to grow</v>
      </c>
      <c r="D2" s="27"/>
      <c r="E2" s="7"/>
    </row>
  </sheetData>
  <dataValidations count="2">
    <dataValidation type="decimal" allowBlank="1" showInputMessage="1" showErrorMessage="1" sqref="D2">
      <formula1>0</formula1>
      <formula2>999999999</formula2>
    </dataValidation>
    <dataValidation type="list" allowBlank="1" showInputMessage="1" showErrorMessage="1" sqref="B2">
      <formula1>refOutcomeID</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5" sqref="A15"/>
    </sheetView>
  </sheetViews>
  <sheetFormatPr defaultRowHeight="15" x14ac:dyDescent="0.2"/>
  <cols>
    <col min="1" max="1" width="14.5546875" customWidth="1"/>
  </cols>
  <sheetData>
    <row r="1" spans="1:1" x14ac:dyDescent="0.2">
      <c r="A1" t="s">
        <v>21</v>
      </c>
    </row>
    <row r="2" spans="1:1" x14ac:dyDescent="0.2">
      <c r="A2" t="s">
        <v>22</v>
      </c>
    </row>
    <row r="3" spans="1:1" x14ac:dyDescent="0.2">
      <c r="A3" t="s">
        <v>23</v>
      </c>
    </row>
  </sheetData>
  <pageMargins left="0.7" right="0.7" top="0.75" bottom="0.75" header="0.3" footer="0.3"/>
  <tableParts count="1">
    <tablePart r:id="rId1"/>
  </tableParts>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200D98310CAD465FB48C3A62E91DFCBC" version="1.0.0">
  <systemFields>
    <field name="Objective-Id">
      <value order="0">A5357300</value>
    </field>
    <field name="Objective-Title">
      <value order="0">Appendix A - ESIF-Form-1-011 ERDF Summative Assessment Logic Model v2  SECCADS V1 3 5 18</value>
    </field>
    <field name="Objective-Description">
      <value order="0"/>
    </field>
    <field name="Objective-CreationStamp">
      <value order="0">2019-10-09T13:31:37Z</value>
    </field>
    <field name="Objective-IsApproved">
      <value order="0">false</value>
    </field>
    <field name="Objective-IsPublished">
      <value order="0">true</value>
    </field>
    <field name="Objective-DatePublished">
      <value order="0">2019-10-09T13:31:50Z</value>
    </field>
    <field name="Objective-ModificationStamp">
      <value order="0">2019-10-09T13:31:50Z</value>
    </field>
    <field name="Objective-Owner">
      <value order="0">Gozna, Margaret</value>
    </field>
    <field name="Objective-Path">
      <value order="0">Thurrock Global Folder:Thurrock Corporate File Plan:Procurement:Tendering:Quick Calls:Quick Quotes 2019:PS/2019/257 Summative Assessment for SECCADS</value>
    </field>
    <field name="Objective-Parent">
      <value order="0">PS/2019/257 Summative Assessment for SECCADS</value>
    </field>
    <field name="Objective-State">
      <value order="0">Published</value>
    </field>
    <field name="Objective-VersionId">
      <value order="0">vA8078639</value>
    </field>
    <field name="Objective-Version">
      <value order="0">1.0</value>
    </field>
    <field name="Objective-VersionNumber">
      <value order="0">2</value>
    </field>
    <field name="Objective-VersionComment">
      <value order="0"/>
    </field>
    <field name="Objective-FileNumber">
      <value order="0">qA351984</value>
    </field>
    <field name="Objective-Classification">
      <value order="0"/>
    </field>
    <field name="Objective-Caveats">
      <value order="0">Active Users</value>
    </field>
  </systemFields>
  <catalogues/>
</metadata>
</file>

<file path=customXML/itemProps3.xml><?xml version="1.0" encoding="utf-8"?>
<ds:datastoreItem xmlns:ds="http://schemas.openxmlformats.org/officeDocument/2006/customXml" ds:itemID="{5745109E-2DDF-40CB-AC2B-FF9B10C90820}">
  <ds:schemaRefs>
    <ds:schemaRef ds:uri="http://www.objective.com/ecm/document/metadata/200D98310CAD465FB48C3A62E91DFCBC"/>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251B6470-EC91-460D-B124-0554A1B75E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16</vt:i4>
      </vt:variant>
    </vt:vector>
  </HeadingPairs>
  <TitlesOfParts>
    <vt:vector size="22" baseType="lpstr">
      <vt:lpstr>Introduction</vt:lpstr>
      <vt:lpstr>LogicModel</vt:lpstr>
      <vt:lpstr>TextValues</vt:lpstr>
      <vt:lpstr>OutcomeActuals-Businesses</vt:lpstr>
      <vt:lpstr>OutcomeActuals-Project</vt:lpstr>
      <vt:lpstr>Reference</vt:lpstr>
      <vt:lpstr>ActivitiesEntry</vt:lpstr>
      <vt:lpstr>ContextDisplay</vt:lpstr>
      <vt:lpstr>ContextEntry</vt:lpstr>
      <vt:lpstr>ImpactsEntry</vt:lpstr>
      <vt:lpstr>InputsEntry</vt:lpstr>
      <vt:lpstr>MarketFailureDisplay</vt:lpstr>
      <vt:lpstr>MarketFailureEntry</vt:lpstr>
      <vt:lpstr>OutcomesEntry</vt:lpstr>
      <vt:lpstr>OutputsEntry</vt:lpstr>
      <vt:lpstr>TextValues!Print_Titles</vt:lpstr>
      <vt:lpstr>ProjectObjectivesDisplay</vt:lpstr>
      <vt:lpstr>ProjectObjectivesEntry</vt:lpstr>
      <vt:lpstr>RationaleDisplay</vt:lpstr>
      <vt:lpstr>RationaleEntry</vt:lpstr>
      <vt:lpstr>refOutcomeID</vt:lpstr>
      <vt:lpstr>refOutcomeLevel</vt:lpstr>
    </vt:vector>
  </TitlesOfParts>
  <Company>Department for Communities and Local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mprice</dc:creator>
  <cp:lastModifiedBy>Gozna, Margaret</cp:lastModifiedBy>
  <cp:lastPrinted>2016-06-28T16:07:48Z</cp:lastPrinted>
  <dcterms:created xsi:type="dcterms:W3CDTF">2016-06-28T13:02:04Z</dcterms:created>
  <dcterms:modified xsi:type="dcterms:W3CDTF">2019-10-09T13:31:37Z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eef79179-e01d-4fb6-a0a3-2da9764ed10b</vt:lpwstr>
  </property>
  <property fmtid="{D5CDD505-2E9C-101B-9397-08002B2CF9AE}" pid="3" name="bjSaver">
    <vt:lpwstr>qWwprgJZe6EOg1uN42pHbqJWcBgorbg+</vt:lpwstr>
  </property>
  <property fmtid="{D5CDD505-2E9C-101B-9397-08002B2CF9AE}" pid="4" name="bjDocumentSecurityLabel">
    <vt:lpwstr>No Marking</vt:lpwstr>
  </property>
  <property fmtid="{D5CDD505-2E9C-101B-9397-08002B2CF9AE}" pid="5" name="Objective-Id">
    <vt:lpwstr>A5357300</vt:lpwstr>
  </property>
  <property fmtid="{D5CDD505-2E9C-101B-9397-08002B2CF9AE}" pid="6" name="Objective-Title">
    <vt:lpwstr>Appendix A - ESIF-Form-1-011 ERDF Summative Assessment Logic Model v2  SECCADS V1 3 5 18</vt:lpwstr>
  </property>
  <property fmtid="{D5CDD505-2E9C-101B-9397-08002B2CF9AE}" pid="7" name="Objective-Description">
    <vt:lpwstr/>
  </property>
  <property fmtid="{D5CDD505-2E9C-101B-9397-08002B2CF9AE}" pid="8" name="Objective-CreationStamp">
    <vt:filetime>2019-10-09T13:31:42Z</vt:filetime>
  </property>
  <property fmtid="{D5CDD505-2E9C-101B-9397-08002B2CF9AE}" pid="9" name="Objective-IsApproved">
    <vt:bool>false</vt:bool>
  </property>
  <property fmtid="{D5CDD505-2E9C-101B-9397-08002B2CF9AE}" pid="10" name="Objective-IsPublished">
    <vt:bool>true</vt:bool>
  </property>
  <property fmtid="{D5CDD505-2E9C-101B-9397-08002B2CF9AE}" pid="11" name="Objective-DatePublished">
    <vt:filetime>2019-10-09T13:31:50Z</vt:filetime>
  </property>
  <property fmtid="{D5CDD505-2E9C-101B-9397-08002B2CF9AE}" pid="12" name="Objective-ModificationStamp">
    <vt:filetime>2019-10-09T13:31:50Z</vt:filetime>
  </property>
  <property fmtid="{D5CDD505-2E9C-101B-9397-08002B2CF9AE}" pid="13" name="Objective-Owner">
    <vt:lpwstr>Gozna, Margaret</vt:lpwstr>
  </property>
  <property fmtid="{D5CDD505-2E9C-101B-9397-08002B2CF9AE}" pid="14" name="Objective-Path">
    <vt:lpwstr>Thurrock Global Folder:Thurrock Corporate File Plan:Procurement:Tendering:Quick Calls:Quick Quotes 2019:PS/2019/257 Summative Assessment for SECCADS:</vt:lpwstr>
  </property>
  <property fmtid="{D5CDD505-2E9C-101B-9397-08002B2CF9AE}" pid="15" name="Objective-Parent">
    <vt:lpwstr>PS/2019/257 Summative Assessment for SECCADS</vt:lpwstr>
  </property>
  <property fmtid="{D5CDD505-2E9C-101B-9397-08002B2CF9AE}" pid="16" name="Objective-State">
    <vt:lpwstr>Published</vt:lpwstr>
  </property>
  <property fmtid="{D5CDD505-2E9C-101B-9397-08002B2CF9AE}" pid="17" name="Objective-VersionId">
    <vt:lpwstr>vA8078639</vt:lpwstr>
  </property>
  <property fmtid="{D5CDD505-2E9C-101B-9397-08002B2CF9AE}" pid="18" name="Objective-Version">
    <vt:lpwstr>1.0</vt:lpwstr>
  </property>
  <property fmtid="{D5CDD505-2E9C-101B-9397-08002B2CF9AE}" pid="19" name="Objective-VersionNumber">
    <vt:r8>2</vt:r8>
  </property>
  <property fmtid="{D5CDD505-2E9C-101B-9397-08002B2CF9AE}" pid="20" name="Objective-VersionComment">
    <vt:lpwstr>Version 2</vt:lpwstr>
  </property>
  <property fmtid="{D5CDD505-2E9C-101B-9397-08002B2CF9AE}" pid="21" name="Objective-FileNumber">
    <vt:lpwstr/>
  </property>
  <property fmtid="{D5CDD505-2E9C-101B-9397-08002B2CF9AE}" pid="22" name="Objective-Classification">
    <vt:lpwstr>[Inherited - none]</vt:lpwstr>
  </property>
  <property fmtid="{D5CDD505-2E9C-101B-9397-08002B2CF9AE}" pid="23" name="Objective-Caveats">
    <vt:lpwstr>groups: Active Users; </vt:lpwstr>
  </property>
  <property fmtid="{D5CDD505-2E9C-101B-9397-08002B2CF9AE}" pid="24" name="Objective-Comment">
    <vt:lpwstr/>
  </property>
</Properties>
</file>