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Please read" sheetId="2" r:id="rId5"/>
    <sheet state="visible" name="Card Acquiring" sheetId="3" r:id="rId6"/>
    <sheet state="visible" name="Interchange fees" sheetId="4" r:id="rId7"/>
    <sheet state="visible" name="Scheme fees" sheetId="5" r:id="rId8"/>
    <sheet state="visible" name=" Gateway &amp; APM Services" sheetId="6" r:id="rId9"/>
    <sheet state="visible" name="Fraud Avoidance" sheetId="7" r:id="rId10"/>
    <sheet state="visible" name="Blended pricing" sheetId="8" r:id="rId11"/>
    <sheet state="visible" name="Additional Optional Services" sheetId="9" r:id="rId12"/>
    <sheet state="visible" name=" Drivers (Transactional Data)" sheetId="10" r:id="rId13"/>
    <sheet state="visible" name="Price Comparison and scoring mo" sheetId="11" r:id="rId14"/>
  </sheets>
  <definedNames/>
  <calcPr/>
  <extLst>
    <ext uri="GoogleSheetsCustomDataVersion2">
      <go:sheetsCustomData xmlns:go="http://customooxmlschemas.google.com/" r:id="rId15" roundtripDataChecksum="1OPwT6GR0E9+V6JisD+v51aZdybZtQjwWe7qQDQVGxI="/>
    </ext>
  </extLst>
</workbook>
</file>

<file path=xl/sharedStrings.xml><?xml version="1.0" encoding="utf-8"?>
<sst xmlns="http://schemas.openxmlformats.org/spreadsheetml/2006/main" count="426" uniqueCount="200">
  <si>
    <t>Payment Acceptance</t>
  </si>
  <si>
    <t>Reference Number</t>
  </si>
  <si>
    <t>WP2236</t>
  </si>
  <si>
    <t>Please insert your organisation name in the text box below</t>
  </si>
  <si>
    <t>XXXXXXXXX</t>
  </si>
  <si>
    <t xml:space="preserve"> Payment Acceptance - Attachment 5a Pricing Matrix Scenario A: Instructions Please Read  </t>
  </si>
  <si>
    <t xml:space="preserve">Before completing this Pricing Matrix you MUST: </t>
  </si>
  <si>
    <t>1. Read Attachment 1 - About the Procurement, this document contains important information on how the prices you provide will be evaluated.</t>
  </si>
  <si>
    <t>2. Insert your organisation name on the 'Cover' (in the highlighted cell).</t>
  </si>
  <si>
    <t>3. Read the general instructions below and the Instructions contained within each of the tabs of this pricing matrix. Please complete costs up to four decimal places.</t>
  </si>
  <si>
    <t xml:space="preserve">4. Failure to complete Scenario 5a will result in a non-compliant bid. Note if your bid is deemed to be non-compliant, you may be rejected from this competition  </t>
  </si>
  <si>
    <t>After completing this Pricing Schedule you MUST:</t>
  </si>
  <si>
    <t>1. Re-name the file to include your organisation's trading name as a suffix to the original file name provided 
i.e. [CCZN21A28 -  Pricing Schedule_yourorganisationname].</t>
  </si>
  <si>
    <r>
      <rPr>
        <rFont val="Arial"/>
        <color theme="1"/>
        <sz val="12.0"/>
      </rPr>
      <t xml:space="preserve">2. Upload your completed Pricing Schedule to GDS: </t>
    </r>
    <r>
      <rPr>
        <rFont val="Arial"/>
        <color rgb="FF1155CC"/>
        <sz val="12.0"/>
        <u/>
      </rPr>
      <t>GDS-digital-buyer@digital.cabinet-office.gov.uk</t>
    </r>
    <r>
      <rPr>
        <rFont val="Arial"/>
        <color theme="1"/>
        <sz val="12.0"/>
      </rPr>
      <t xml:space="preserve"> </t>
    </r>
  </si>
  <si>
    <t>Cells to complete</t>
  </si>
  <si>
    <t>All yellow cells on all sheets, according to the instructions in the sheet</t>
  </si>
  <si>
    <t>Further instruction for populating YELLOW cells</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</si>
  <si>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</si>
  <si>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</si>
  <si>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</si>
  <si>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</si>
  <si>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</si>
  <si>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Negative bids will not be allowed. We will investigate where we consider your bid to be abnormally low.</t>
  </si>
  <si>
    <t>For the avoidance of doubt, the prices in the YELLOW cells are what will be used at Contract Level</t>
  </si>
  <si>
    <t>Further instructions</t>
  </si>
  <si>
    <t>Do not alter, amend or change the format or layout of the Attachment 4 - Pricing Schedule. Check the drivers tab to see the proposed volumes and transaction amount.
Attachments 5a-5c are based on different volumes and transactions for card payments. 
Attachment 5d is based on expected volumes and transaction values for open banking payments. 
Please refer to Attachment 2 - How to Bid Including Evaluation Criteria for a detailed explanation of the scenarios in Attachments 5a-5d.</t>
  </si>
  <si>
    <t xml:space="preserve"> Payment Acceptance - Pricing Matrix Scenario A : Card Acquiring</t>
  </si>
  <si>
    <t>Organisation Name</t>
  </si>
  <si>
    <t>Key</t>
  </si>
  <si>
    <t>You MUST enter a Fee (£) for all cells shaded YELLOW in this worksheet. 
Prices are to be in pound sterling.</t>
  </si>
  <si>
    <t>The figures in the calculated fields are an automated calculation.
Click on the cell in in calculated fields to see how the calculation was derived</t>
  </si>
  <si>
    <t>Input fields</t>
  </si>
  <si>
    <t>Calculated fields</t>
  </si>
  <si>
    <t>For Visa and Mastercard only - all other payment types optional</t>
  </si>
  <si>
    <t>Acquirer pricing fees</t>
  </si>
  <si>
    <t>Driver</t>
  </si>
  <si>
    <t>Fee</t>
  </si>
  <si>
    <t>Calculated Cost</t>
  </si>
  <si>
    <t>Per transaction</t>
  </si>
  <si>
    <t>Trxn</t>
  </si>
  <si>
    <t>Fixed annual fee</t>
  </si>
  <si>
    <t>Fixed Annual</t>
  </si>
  <si>
    <t>Transaction volume driven fees</t>
  </si>
  <si>
    <t>Authorisation fee</t>
  </si>
  <si>
    <t>MOTO fee</t>
  </si>
  <si>
    <t>MOTO trxn</t>
  </si>
  <si>
    <t>eCm Non-secure fees</t>
  </si>
  <si>
    <t>eCom non-secure trxn</t>
  </si>
  <si>
    <t>Next day settlement</t>
  </si>
  <si>
    <t>Percentage of trxns</t>
  </si>
  <si>
    <t>Intra-day settlement</t>
  </si>
  <si>
    <t>Other Charges</t>
  </si>
  <si>
    <t>Minimum fees</t>
  </si>
  <si>
    <t>Application fee / set up</t>
  </si>
  <si>
    <t>Fixed one time</t>
  </si>
  <si>
    <t>Paper statement</t>
  </si>
  <si>
    <t>Reporting</t>
  </si>
  <si>
    <t>PCI Management fee</t>
  </si>
  <si>
    <t>Chargebacks</t>
  </si>
  <si>
    <t>Chargeback trxn</t>
  </si>
  <si>
    <t>Refunds</t>
  </si>
  <si>
    <t>Refund trxn</t>
  </si>
  <si>
    <t>3DS Fee</t>
  </si>
  <si>
    <t>Total Acquiring fees</t>
  </si>
  <si>
    <t xml:space="preserve">                           Payment Acceptance - Pricing Matrix Scenario A : Interchange Fees</t>
  </si>
  <si>
    <t xml:space="preserve">You MUST enter a Fee (£) for all fixed cells shaded YELLOW in this worksheet. 
You MUST enter a percentage figure for all Ad valorem (% of transaction amount) cells shaded YELLOW in this worksheet
Prices are to be in pound sterling.
</t>
  </si>
  <si>
    <t>Minimum</t>
  </si>
  <si>
    <t>Maximum</t>
  </si>
  <si>
    <t>Interchange fees</t>
  </si>
  <si>
    <t>Visa 
Credit</t>
  </si>
  <si>
    <t>Visa 
Debit</t>
  </si>
  <si>
    <t>Mastercard 
Credit</t>
  </si>
  <si>
    <t>Mastercard 
Debit</t>
  </si>
  <si>
    <t>Credit Total</t>
  </si>
  <si>
    <t>Debit Total</t>
  </si>
  <si>
    <t>Total</t>
  </si>
  <si>
    <t>Domestic</t>
  </si>
  <si>
    <t>eComm secure</t>
  </si>
  <si>
    <t>Fixed</t>
  </si>
  <si>
    <t>Ad valorem</t>
  </si>
  <si>
    <t>MOTO</t>
  </si>
  <si>
    <t>Intra</t>
  </si>
  <si>
    <t>Inter</t>
  </si>
  <si>
    <t>Total Interchange fees</t>
  </si>
  <si>
    <t xml:space="preserve">                     Payment Acceptance - Pricing Matrix Scenario A : Scheme Fees</t>
  </si>
  <si>
    <r>
      <rPr>
        <rFont val="Arial"/>
        <b/>
        <color theme="1"/>
        <sz val="11.0"/>
      </rPr>
      <t xml:space="preserve">You MUST enter a Fee (£) for all fixed cells shaded YELLOW in this worksheet. 
You MUST enter a percentage figure for all Ad valorem (% of transaction amount) shaded YELLOW in this worksheet 
Prices are to be in pound sterling.
</t>
    </r>
    <r>
      <rPr>
        <rFont val="Arial"/>
        <b/>
        <color rgb="FFFF0000"/>
        <sz val="11.0"/>
      </rPr>
      <t>Please note that the below fees should include ALL SCHEME FEE elements for example, but not limited to: Mastercard SecureCode fee, Recurring fees, Mastercard pre-auth fee, Visa Secure etc.</t>
    </r>
  </si>
  <si>
    <t>Scheme fees</t>
  </si>
  <si>
    <t>Total Scheme fees</t>
  </si>
  <si>
    <t xml:space="preserve">     Payment Acceptance - Pricing Matrix Scenario A : Gateway &amp; APM Services</t>
  </si>
  <si>
    <t xml:space="preserve">You MUST enter a Fee (£) for all cells shaded YELLOW in this worksheet. 
Prices are to be in pound sterling.
</t>
  </si>
  <si>
    <t>Gateway fees</t>
  </si>
  <si>
    <t>Comment</t>
  </si>
  <si>
    <t>Set up fees</t>
  </si>
  <si>
    <t>Transaction fees</t>
  </si>
  <si>
    <t>Assume each acquirer trxn passes through gateway</t>
  </si>
  <si>
    <t>Fixed annual</t>
  </si>
  <si>
    <t>Tokenisation</t>
  </si>
  <si>
    <t>Token request</t>
  </si>
  <si>
    <t>Customer Support Fee</t>
  </si>
  <si>
    <t>Annual amount</t>
  </si>
  <si>
    <t>Total Gateway &amp; APM fees</t>
  </si>
  <si>
    <t xml:space="preserve">                  Payment Acceptance -  Pricing Matrix Scenario A : Fraud Avoidance</t>
  </si>
  <si>
    <t>Cost per transaction</t>
  </si>
  <si>
    <t>Fraud</t>
  </si>
  <si>
    <t xml:space="preserve">Cost per transaction </t>
  </si>
  <si>
    <t xml:space="preserve">Fraud costs should be expressed as a fee per transaction. </t>
  </si>
  <si>
    <t>Annual/monthly license</t>
  </si>
  <si>
    <t xml:space="preserve">Any non-optional fraud avoidance costs must be included </t>
  </si>
  <si>
    <t>Total Gateway fees</t>
  </si>
  <si>
    <t xml:space="preserve">                  Payment Acceptance - Pricing Matrix Scenario A : Blended pricing</t>
  </si>
  <si>
    <t xml:space="preserve">You MUST enter a Fee (£) for all fixed cells shaded YELLOW in this worksheet. 
You MUST enter a percentage figure for all Ad valorem (% of transaction amount) shaded YELLOW in this worksheet
Prices are to be in pound sterling.
</t>
  </si>
  <si>
    <t>Assume all cards are Visa or Mastercard, but could be consumer or commercial</t>
  </si>
  <si>
    <t>Blended pricing</t>
  </si>
  <si>
    <t>Domestic (UK) debit cards</t>
  </si>
  <si>
    <t>Domestic (UK) credit cards</t>
  </si>
  <si>
    <t>Intra (EEA) debit and credit cards</t>
  </si>
  <si>
    <t>Inter (outside EEA) credit and debit cards</t>
  </si>
  <si>
    <t>Total blended fees</t>
  </si>
  <si>
    <t xml:space="preserve">                 Payment Acceptance - Pricing Matrix Scenario A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</si>
  <si>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</si>
  <si>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Fee (ppt)</t>
  </si>
  <si>
    <t>Fee (Ad Veloram)</t>
  </si>
  <si>
    <t>Acquirer Options</t>
  </si>
  <si>
    <t>Next day settlement fees</t>
  </si>
  <si>
    <t>Hosted payment page</t>
  </si>
  <si>
    <t>Card Payment Types</t>
  </si>
  <si>
    <t xml:space="preserve">American Express </t>
  </si>
  <si>
    <t xml:space="preserve">Diners Club/ Discover </t>
  </si>
  <si>
    <t xml:space="preserve">JCB </t>
  </si>
  <si>
    <t>China Union Pay, Union Pay International/UPOP.</t>
  </si>
  <si>
    <t>other please specify</t>
  </si>
  <si>
    <t>Wallets</t>
  </si>
  <si>
    <t>Apple Pay</t>
  </si>
  <si>
    <t>Google Pay</t>
  </si>
  <si>
    <t>Masterpass</t>
  </si>
  <si>
    <t>Visa Checkout</t>
  </si>
  <si>
    <t>Samsung Pay.</t>
  </si>
  <si>
    <t>Amazon Pay.</t>
  </si>
  <si>
    <t>APMs</t>
  </si>
  <si>
    <t>PayPal</t>
  </si>
  <si>
    <t xml:space="preserve">UK DD and other UK credit transfer mechanisms </t>
  </si>
  <si>
    <t>Alipay</t>
  </si>
  <si>
    <t>WeChat</t>
  </si>
  <si>
    <t>Paysafecard</t>
  </si>
  <si>
    <t xml:space="preserve">iDeal </t>
  </si>
  <si>
    <t>Sofort</t>
  </si>
  <si>
    <t xml:space="preserve">Klarna </t>
  </si>
  <si>
    <t>Trustly</t>
  </si>
  <si>
    <t>UK Open Banking (single, deferred, regular payments)</t>
  </si>
  <si>
    <t xml:space="preserve">                Payment Acceptance - Pricing Matrix Scenario A : Driver Transitional Data </t>
  </si>
  <si>
    <t>Note: All numbers below are forecasts and there's no minimum commitment to spend on the contract or transaction volumes</t>
  </si>
  <si>
    <t>Drivers:</t>
  </si>
  <si>
    <t>All POS Terminals Supported (total)</t>
  </si>
  <si>
    <t xml:space="preserve"> </t>
  </si>
  <si>
    <t>All Chargebacks Processed</t>
  </si>
  <si>
    <t>All Refunds Processed</t>
  </si>
  <si>
    <t>All Token Requests Processed</t>
  </si>
  <si>
    <t>3DS2</t>
  </si>
  <si>
    <t>% requesting next day settlement fees</t>
  </si>
  <si>
    <t>% requesting intra-day settlement fees</t>
  </si>
  <si>
    <t>Transaction Volumes and Values based on two years</t>
  </si>
  <si>
    <t>Visa Credit</t>
  </si>
  <si>
    <t>Visa Debit</t>
  </si>
  <si>
    <t>Mastercard Credit</t>
  </si>
  <si>
    <t>Mastercard Debit</t>
  </si>
  <si>
    <t>Credit</t>
  </si>
  <si>
    <t>Debit</t>
  </si>
  <si>
    <t>Consumer</t>
  </si>
  <si>
    <t>Corporate/ Business</t>
  </si>
  <si>
    <t>F2F</t>
  </si>
  <si>
    <t>Transactions</t>
  </si>
  <si>
    <t>Turnover</t>
  </si>
  <si>
    <t>eComm n/s</t>
  </si>
  <si>
    <t xml:space="preserve"> Payment Acceptance - Pricing Matrix Scenario A : Total Basket Price</t>
  </si>
  <si>
    <t>Both the interchange++ and blended Total Basket price will be used for commercial evaluation.</t>
  </si>
  <si>
    <t>Price</t>
  </si>
  <si>
    <t>Total blended fees (used for evaluation)</t>
  </si>
  <si>
    <t>Interchange++ pricing</t>
  </si>
  <si>
    <t>Card Acquiring fees</t>
  </si>
  <si>
    <t>Gateway &amp; APM Service fees</t>
  </si>
  <si>
    <t>Fraud Avoidance fees</t>
  </si>
  <si>
    <t>Total interchange++ fees excluding interchange fees (used for evaluation)</t>
  </si>
  <si>
    <t>Average</t>
  </si>
  <si>
    <t>Interchange fees (not used for evaluation)</t>
  </si>
  <si>
    <t>Total fees (not used for evaluation)</t>
  </si>
  <si>
    <r>
      <rPr>
        <rFont val="Arial"/>
        <b/>
        <color theme="1"/>
        <sz val="12.0"/>
      </rPr>
      <t>All sections</t>
    </r>
    <r>
      <rPr>
        <rFont val="Arial"/>
        <color theme="1"/>
        <sz val="12.0"/>
      </rPr>
      <t xml:space="preserve">
The "lowest bidder" price will be entered by the price evaluator.
The bidder score is calculated by dividing the "lowest bidder" price by "this bidder" price.
The bidder score is then weighted by multiplying by the section weighting percentages
</t>
    </r>
    <r>
      <rPr>
        <rFont val="Arial"/>
        <b/>
        <color theme="1"/>
        <sz val="12.0"/>
      </rPr>
      <t>Worked example of this method for each section</t>
    </r>
    <r>
      <rPr>
        <rFont val="Arial"/>
        <color theme="1"/>
        <sz val="12.0"/>
      </rPr>
      <t>:
- supplier A costs £76,000
- supplier B costs £75,000 (lowest bid)
- supplier C costs £100,000
To calculate a score for supplier A, divide 75,000 by 76,000. Supplier A scores 0.987.
To calculate a score for supplier B, divide 75,000 by 75,000. Supplier B scores 1.
To calculate a score for supplier C, divide 75,000 by 100,000. Supplier C scores 0.75.</t>
    </r>
  </si>
  <si>
    <t>Scoring Model</t>
  </si>
  <si>
    <t>Section Weightings</t>
  </si>
  <si>
    <t>Blended</t>
  </si>
  <si>
    <t>Interchange++</t>
  </si>
  <si>
    <t>Pricing A - Blended</t>
  </si>
  <si>
    <t>Bidder Total Price</t>
  </si>
  <si>
    <t>Bidder Score</t>
  </si>
  <si>
    <t>Bidder Weighted Score</t>
  </si>
  <si>
    <t>Pricing B - Interchange + +</t>
  </si>
  <si>
    <t>Bidder Weighted Total Price</t>
  </si>
  <si>
    <t>Final Price Scores</t>
  </si>
  <si>
    <t>Section A</t>
  </si>
  <si>
    <t>Section B</t>
  </si>
  <si>
    <t>Final Price Score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</si>
</sst>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General;\-General;"/>
    <numFmt numFmtId="165" formatCode="[$£-809]#,##0.0000"/>
    <numFmt numFmtId="166" formatCode="[$£-809]#,##0"/>
    <numFmt numFmtId="167" formatCode="[$£-809]#,##0.00"/>
    <numFmt numFmtId="168" formatCode="[$£-809]#,##0.00000"/>
    <numFmt numFmtId="169" formatCode="0.0000%"/>
    <numFmt numFmtId="170" formatCode="&quot;£&quot;#,##0"/>
    <numFmt numFmtId="171" formatCode="_-&quot;£&quot;* #,##0.00_-;\-&quot;£&quot;* #,##0.00_-;_-&quot;£&quot;* &quot;-&quot;??_-;_-@"/>
    <numFmt numFmtId="172" formatCode="&quot;£&quot;#,##0.00"/>
    <numFmt numFmtId="173" formatCode="#,##0.0"/>
  </numFmts>
  <fonts count="30">
    <font>
      <sz val="11.0"/>
      <color theme="1"/>
      <name val="Arial"/>
      <scheme val="minor"/>
    </font>
    <font>
      <sz val="11.0"/>
      <color rgb="FF000000"/>
      <name val="Arial"/>
    </font>
    <font>
      <sz val="11.0"/>
      <color theme="1"/>
      <name val="Arial"/>
    </font>
    <font>
      <b/>
      <sz val="12.0"/>
      <color theme="1"/>
      <name val="Arial"/>
    </font>
    <font/>
    <font>
      <b/>
      <sz val="16.0"/>
      <color theme="1"/>
      <name val="Arial"/>
    </font>
    <font>
      <b/>
      <sz val="18.0"/>
      <color rgb="FF000000"/>
      <name val="Arial"/>
    </font>
    <font>
      <b/>
      <sz val="20.0"/>
      <color rgb="FF000000"/>
      <name val="Arial"/>
    </font>
    <font>
      <sz val="11.0"/>
      <color theme="1"/>
      <name val="Calibri"/>
    </font>
    <font>
      <sz val="12.0"/>
      <color theme="1"/>
      <name val="Arial"/>
    </font>
    <font>
      <u/>
      <sz val="12.0"/>
      <color theme="1"/>
      <name val="Arial"/>
    </font>
    <font>
      <b/>
      <sz val="12.0"/>
      <color rgb="FF000000"/>
      <name val="Arial"/>
    </font>
    <font>
      <sz val="10.0"/>
      <color theme="1"/>
      <name val="Arial"/>
    </font>
    <font>
      <b/>
      <sz val="20.0"/>
      <color theme="1"/>
      <name val="Arial"/>
    </font>
    <font>
      <sz val="12.0"/>
      <color theme="1"/>
      <name val="Arial"/>
      <scheme val="minor"/>
    </font>
    <font>
      <b/>
      <sz val="12.0"/>
      <color rgb="FFFF0000"/>
      <name val="Arial"/>
    </font>
    <font>
      <sz val="12.0"/>
      <color rgb="FFF2F2F2"/>
      <name val="Arial"/>
    </font>
    <font>
      <b/>
      <sz val="12.0"/>
      <color rgb="FFF2F2F2"/>
      <name val="Arial"/>
    </font>
    <font>
      <b/>
      <sz val="11.0"/>
      <color rgb="FFFF0000"/>
      <name val="Arial"/>
    </font>
    <font>
      <sz val="12.0"/>
      <color theme="0"/>
      <name val="Arial"/>
    </font>
    <font>
      <b/>
      <sz val="12.0"/>
      <color theme="0"/>
      <name val="Arial"/>
    </font>
    <font>
      <b/>
      <sz val="11.0"/>
      <color theme="1"/>
      <name val="Arial"/>
    </font>
    <font>
      <u/>
      <sz val="11.0"/>
      <color theme="10"/>
      <name val="Arial"/>
    </font>
    <font>
      <b/>
      <sz val="12.0"/>
      <color rgb="FFFFFFFF"/>
      <name val="Arial"/>
    </font>
    <font>
      <b/>
      <sz val="10.0"/>
      <color theme="1"/>
      <name val="Arial"/>
    </font>
    <font>
      <sz val="12.0"/>
      <color rgb="FFFF0000"/>
      <name val="Arial"/>
    </font>
    <font>
      <sz val="12.0"/>
      <color theme="1"/>
      <name val="Calibri"/>
    </font>
    <font>
      <sz val="10.0"/>
      <color rgb="FF000000"/>
      <name val="Arial"/>
    </font>
    <font>
      <i/>
      <sz val="12.0"/>
      <color theme="1"/>
      <name val="Arial"/>
    </font>
    <font>
      <b/>
      <i/>
      <sz val="12.0"/>
      <color theme="1"/>
      <name val="Arial"/>
    </font>
  </fonts>
  <fills count="19">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CCCCCC"/>
        <bgColor rgb="FFCCCCCC"/>
      </patternFill>
    </fill>
    <fill>
      <patternFill patternType="solid">
        <fgColor rgb="FFFFFF00"/>
        <bgColor rgb="FFFFFF00"/>
      </patternFill>
    </fill>
    <fill>
      <patternFill patternType="solid">
        <fgColor rgb="FF002060"/>
        <bgColor rgb="FF002060"/>
      </patternFill>
    </fill>
    <fill>
      <patternFill patternType="solid">
        <fgColor rgb="FF0070C0"/>
        <bgColor rgb="FF0070C0"/>
      </patternFill>
    </fill>
    <fill>
      <patternFill patternType="solid">
        <fgColor rgb="FFFFFFFF"/>
        <bgColor rgb="FFFFFFFF"/>
      </patternFill>
    </fill>
    <fill>
      <patternFill patternType="solid">
        <fgColor rgb="FF92D050"/>
        <bgColor rgb="FF92D050"/>
      </patternFill>
    </fill>
    <fill>
      <patternFill patternType="solid">
        <fgColor theme="9"/>
        <bgColor theme="9"/>
      </patternFill>
    </fill>
    <fill>
      <patternFill patternType="solid">
        <fgColor rgb="FFFFC000"/>
        <bgColor rgb="FFFFC000"/>
      </patternFill>
    </fill>
    <fill>
      <patternFill patternType="solid">
        <fgColor theme="7"/>
        <bgColor theme="7"/>
      </patternFill>
    </fill>
    <fill>
      <patternFill patternType="solid">
        <fgColor theme="8"/>
        <bgColor theme="8"/>
      </patternFill>
    </fill>
    <fill>
      <patternFill patternType="solid">
        <fgColor rgb="FFC9DAF8"/>
        <bgColor rgb="FFC9DAF8"/>
      </patternFill>
    </fill>
    <fill>
      <patternFill patternType="solid">
        <fgColor rgb="FF1E4E79"/>
        <bgColor rgb="FF1E4E79"/>
      </patternFill>
    </fill>
    <fill>
      <patternFill patternType="solid">
        <fgColor rgb="FFD9D9D9"/>
        <bgColor rgb="FFD9D9D9"/>
      </patternFill>
    </fill>
    <fill>
      <patternFill patternType="solid">
        <fgColor rgb="FFF4CCCC"/>
        <bgColor rgb="FFF4CCCC"/>
      </patternFill>
    </fill>
  </fills>
  <borders count="59">
    <border/>
    <border>
      <left/>
      <right/>
      <top/>
      <bottom/>
    </border>
    <border>
      <left/>
      <top/>
      <bottom/>
    </border>
    <border>
      <top/>
      <bottom/>
    </border>
    <border>
      <left/>
      <right/>
      <top/>
    </border>
    <border>
      <left style="thick">
        <color rgb="FF000000"/>
      </left>
      <top style="thick">
        <color rgb="FF000000"/>
      </top>
    </border>
    <border>
      <right style="thick">
        <color rgb="FF000000"/>
      </right>
      <top style="thick">
        <color rgb="FF000000"/>
      </top>
    </border>
    <border>
      <right/>
      <top/>
      <bottom/>
    </border>
    <border>
      <left style="thick">
        <color rgb="FF000000"/>
      </left>
      <bottom style="thick">
        <color rgb="FF000000"/>
      </bottom>
    </border>
    <border>
      <right style="thick">
        <color rgb="FF000000"/>
      </right>
      <bottom style="thick">
        <color rgb="FF000000"/>
      </bottom>
    </border>
    <border>
      <left/>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style="thin">
        <color rgb="FF7F7F7F"/>
      </left>
      <right style="thin">
        <color rgb="FF7F7F7F"/>
      </right>
      <top style="thin">
        <color rgb="FF7F7F7F"/>
      </top>
      <bottom style="thin">
        <color rgb="FF7F7F7F"/>
      </bottom>
    </border>
    <border>
      <left/>
      <right style="thin">
        <color rgb="FF000000"/>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F7F7F"/>
      </left>
      <right style="thin">
        <color rgb="FF7F7F7F"/>
      </right>
      <top/>
      <bottom style="thin">
        <color rgb="FF7F7F7F"/>
      </bottom>
    </border>
    <border>
      <left style="thin">
        <color rgb="FF000000"/>
      </left>
      <right style="thin">
        <color rgb="FF000000"/>
      </right>
      <top style="thin">
        <color rgb="FF000000"/>
      </top>
    </border>
    <border>
      <left style="thin">
        <color rgb="FF7F7F7F"/>
      </left>
      <right style="thin">
        <color rgb="FF000000"/>
      </right>
      <top style="thin">
        <color rgb="FF7F7F7F"/>
      </top>
      <bottom style="thin">
        <color rgb="FF7F7F7F"/>
      </bottom>
    </border>
    <border>
      <left style="thin">
        <color rgb="FF000000"/>
      </left>
      <right style="thin">
        <color rgb="FF000000"/>
      </right>
    </border>
    <border>
      <left style="thin">
        <color rgb="FF000000"/>
      </left>
      <right style="thin">
        <color rgb="FF000000"/>
      </right>
      <bottom style="thin">
        <color rgb="FF000000"/>
      </bottom>
    </border>
    <border>
      <left style="thin">
        <color rgb="FF7F7F7F"/>
      </left>
      <right style="thin">
        <color rgb="FF7F7F7F"/>
      </right>
      <top style="thin">
        <color rgb="FF7F7F7F"/>
      </top>
      <bottom/>
    </border>
    <border>
      <left style="thin">
        <color rgb="FF7F7F7F"/>
      </left>
      <right style="thin">
        <color rgb="FF000000"/>
      </right>
      <top style="thin">
        <color rgb="FF7F7F7F"/>
      </top>
      <bottom/>
    </border>
    <border>
      <left style="thin">
        <color rgb="FF7F7F7F"/>
      </left>
      <right style="thin">
        <color rgb="FF000000"/>
      </right>
      <top/>
      <bottom style="thin">
        <color rgb="FF7F7F7F"/>
      </bottom>
    </border>
    <border>
      <left style="thin">
        <color rgb="FF7F7F7F"/>
      </left>
      <right style="thin">
        <color rgb="FF7F7F7F"/>
      </right>
      <top/>
      <bottom/>
    </border>
    <border>
      <left style="thin">
        <color rgb="FF000000"/>
      </left>
      <right style="thin">
        <color rgb="FF000000"/>
      </right>
      <top/>
    </border>
    <border>
      <left style="thin">
        <color rgb="FF000000"/>
      </left>
      <right style="thin">
        <color rgb="FF000000"/>
      </right>
      <top style="thin">
        <color rgb="FF000000"/>
      </top>
      <bottom/>
    </border>
    <border>
      <left style="thin">
        <color rgb="FF000000"/>
      </left>
      <bottom style="thin">
        <color rgb="FF000000"/>
      </bottom>
    </border>
    <border>
      <bottom style="thin">
        <color rgb="FF000000"/>
      </bottom>
    </border>
    <border>
      <left style="thin">
        <color rgb="FF7F7F7F"/>
      </left>
      <right/>
      <top style="thin">
        <color rgb="FF7F7F7F"/>
      </top>
      <bottom style="thin">
        <color rgb="FF7F7F7F"/>
      </bottom>
    </border>
    <border>
      <left/>
      <right style="thin">
        <color rgb="FF7F7F7F"/>
      </right>
      <top style="thin">
        <color rgb="FF7F7F7F"/>
      </top>
      <bottom style="thin">
        <color rgb="FF7F7F7F"/>
      </bottom>
    </border>
    <border>
      <left style="thin">
        <color rgb="FF7F7F7F"/>
      </left>
      <right/>
      <top style="thin">
        <color rgb="FF7F7F7F"/>
      </top>
      <bottom/>
    </border>
    <border>
      <left/>
      <right style="thin">
        <color rgb="FF7F7F7F"/>
      </right>
      <top style="thin">
        <color rgb="FF7F7F7F"/>
      </top>
      <bottom/>
    </border>
    <border>
      <left style="thin">
        <color rgb="FF000000"/>
      </left>
      <right/>
      <top style="thin">
        <color rgb="FF000000"/>
      </top>
    </border>
    <border>
      <left style="thin">
        <color rgb="FF000000"/>
      </left>
      <right/>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right/>
    </border>
    <border>
      <left/>
    </border>
    <border>
      <left/>
      <top style="thin">
        <color rgb="FF000000"/>
      </top>
      <bottom style="thin">
        <color rgb="FF000000"/>
      </bottom>
    </border>
    <border>
      <left style="thin">
        <color rgb="FF7F7F7F"/>
      </left>
      <top/>
      <bottom/>
    </border>
  </borders>
  <cellStyleXfs count="1">
    <xf borderId="0" fillId="0" fontId="0" numFmtId="0" applyAlignment="1" applyFont="1"/>
  </cellStyleXfs>
  <cellXfs count="326">
    <xf borderId="0" fillId="0" fontId="0" numFmtId="0" xfId="0" applyAlignment="1" applyFont="1">
      <alignment readingOrder="0" shrinkToFit="0" vertical="bottom" wrapText="0"/>
    </xf>
    <xf borderId="0" fillId="0" fontId="1" numFmtId="0" xfId="0" applyFont="1"/>
    <xf borderId="1" fillId="2" fontId="2" numFmtId="0" xfId="0" applyBorder="1" applyFill="1" applyFont="1"/>
    <xf borderId="0" fillId="0" fontId="1"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vertical="center"/>
    </xf>
    <xf borderId="1" fillId="2" fontId="2" numFmtId="0" xfId="0" applyAlignment="1" applyBorder="1" applyFont="1">
      <alignment vertical="center"/>
    </xf>
    <xf borderId="2" fillId="2" fontId="3" numFmtId="0" xfId="0" applyAlignment="1" applyBorder="1" applyFont="1">
      <alignment horizontal="center" shrinkToFit="0" wrapText="1"/>
    </xf>
    <xf borderId="4" fillId="2" fontId="2" numFmtId="0" xfId="0" applyBorder="1" applyFont="1"/>
    <xf borderId="2" fillId="2" fontId="2" numFmtId="0" xfId="0" applyBorder="1" applyFont="1"/>
    <xf borderId="5" fillId="3" fontId="5" numFmtId="0" xfId="0" applyAlignment="1" applyBorder="1" applyFill="1" applyFont="1">
      <alignment horizontal="center" shrinkToFit="0" vertical="center" wrapText="1"/>
    </xf>
    <xf borderId="6" fillId="0" fontId="4" numFmtId="0" xfId="0" applyBorder="1" applyFont="1"/>
    <xf borderId="7" fillId="2" fontId="2" numFmtId="0" xfId="0" applyBorder="1" applyFont="1"/>
    <xf borderId="8" fillId="0" fontId="4" numFmtId="0" xfId="0" applyBorder="1" applyFont="1"/>
    <xf borderId="9" fillId="0" fontId="4" numFmtId="0" xfId="0" applyBorder="1" applyFont="1"/>
    <xf borderId="10" fillId="2" fontId="2" numFmtId="0" xfId="0" applyBorder="1" applyFont="1"/>
    <xf borderId="0" fillId="0" fontId="1" numFmtId="0" xfId="0" applyAlignment="1" applyFont="1">
      <alignment horizontal="left" vertical="top"/>
    </xf>
    <xf borderId="1" fillId="2" fontId="2" numFmtId="0" xfId="0" applyAlignment="1" applyBorder="1" applyFont="1">
      <alignment horizontal="left"/>
    </xf>
    <xf borderId="11" fillId="4" fontId="6" numFmtId="0" xfId="0" applyAlignment="1" applyBorder="1" applyFill="1" applyFont="1">
      <alignment horizontal="center" readingOrder="0" shrinkToFit="0" vertical="center" wrapText="1"/>
    </xf>
    <xf borderId="1" fillId="2" fontId="7" numFmtId="0" xfId="0" applyAlignment="1" applyBorder="1" applyFont="1">
      <alignment shrinkToFit="0" vertical="center" wrapText="1"/>
    </xf>
    <xf borderId="1" fillId="2" fontId="8" numFmtId="0" xfId="0" applyBorder="1" applyFont="1"/>
    <xf borderId="1" fillId="2" fontId="9" numFmtId="0" xfId="0" applyAlignment="1" applyBorder="1" applyFont="1">
      <alignment vertical="center"/>
    </xf>
    <xf borderId="11" fillId="5" fontId="3" numFmtId="0" xfId="0" applyAlignment="1" applyBorder="1" applyFill="1" applyFont="1">
      <alignment shrinkToFit="0" wrapText="1"/>
    </xf>
    <xf borderId="1" fillId="2" fontId="9" numFmtId="0" xfId="0" applyBorder="1" applyFont="1"/>
    <xf borderId="0" fillId="0" fontId="9" numFmtId="0" xfId="0" applyFont="1"/>
    <xf borderId="12" fillId="2" fontId="9" numFmtId="0" xfId="0" applyBorder="1" applyFont="1"/>
    <xf borderId="12" fillId="2" fontId="9" numFmtId="0" xfId="0" applyAlignment="1" applyBorder="1" applyFont="1">
      <alignment readingOrder="0"/>
    </xf>
    <xf borderId="13" fillId="2" fontId="9" numFmtId="0" xfId="0" applyBorder="1" applyFont="1"/>
    <xf borderId="12" fillId="2" fontId="10" numFmtId="0" xfId="0" applyAlignment="1" applyBorder="1" applyFont="1">
      <alignment readingOrder="0"/>
    </xf>
    <xf borderId="11" fillId="6" fontId="11" numFmtId="3" xfId="0" applyAlignment="1" applyBorder="1" applyFill="1" applyFont="1" applyNumberFormat="1">
      <alignment shrinkToFit="0" wrapText="1"/>
    </xf>
    <xf borderId="11" fillId="4" fontId="3" numFmtId="0" xfId="0" applyAlignment="1" applyBorder="1" applyFont="1">
      <alignment shrinkToFit="0" wrapText="1"/>
    </xf>
    <xf borderId="11" fillId="0" fontId="9" numFmtId="0" xfId="0" applyAlignment="1" applyBorder="1" applyFont="1">
      <alignment readingOrder="0" shrinkToFit="0" wrapText="1"/>
    </xf>
    <xf borderId="1" fillId="2" fontId="12" numFmtId="0" xfId="0" applyAlignment="1" applyBorder="1" applyFont="1">
      <alignment vertical="center"/>
    </xf>
    <xf borderId="14" fillId="4" fontId="13" numFmtId="0" xfId="0" applyAlignment="1" applyBorder="1" applyFont="1">
      <alignment horizontal="center" readingOrder="0" shrinkToFit="0" vertical="center" wrapText="1"/>
    </xf>
    <xf borderId="15" fillId="0" fontId="4" numFmtId="0" xfId="0" applyBorder="1" applyFont="1"/>
    <xf borderId="16" fillId="0" fontId="4" numFmtId="0" xfId="0" applyBorder="1" applyFont="1"/>
    <xf borderId="1" fillId="2" fontId="2" numFmtId="0" xfId="0" applyAlignment="1" applyBorder="1" applyFont="1">
      <alignment shrinkToFit="0" vertical="center" wrapText="1"/>
    </xf>
    <xf borderId="14" fillId="0" fontId="3" numFmtId="0" xfId="0" applyAlignment="1" applyBorder="1" applyFont="1">
      <alignment horizontal="left" shrinkToFit="0" vertical="center" wrapText="1"/>
    </xf>
    <xf borderId="14" fillId="2" fontId="3" numFmtId="164" xfId="0" applyAlignment="1" applyBorder="1" applyFont="1" applyNumberFormat="1">
      <alignment horizontal="left" shrinkToFit="0" vertical="center" wrapText="1"/>
    </xf>
    <xf borderId="1" fillId="2" fontId="3" numFmtId="164" xfId="0" applyAlignment="1" applyBorder="1" applyFont="1" applyNumberFormat="1">
      <alignment shrinkToFit="0" vertical="center" wrapText="1"/>
    </xf>
    <xf borderId="1" fillId="2" fontId="9" numFmtId="0" xfId="0" applyAlignment="1" applyBorder="1" applyFont="1">
      <alignment shrinkToFit="0" vertical="center" wrapText="1"/>
    </xf>
    <xf borderId="0" fillId="0" fontId="14" numFmtId="0" xfId="0" applyFont="1"/>
    <xf borderId="14" fillId="6" fontId="15" numFmtId="3" xfId="0" applyAlignment="1" applyBorder="1" applyFont="1" applyNumberFormat="1">
      <alignment horizontal="left" shrinkToFit="0" vertical="center" wrapText="1"/>
    </xf>
    <xf borderId="14" fillId="2" fontId="9" numFmtId="3" xfId="0" applyAlignment="1" applyBorder="1" applyFont="1" applyNumberFormat="1">
      <alignment horizontal="left" shrinkToFit="0" vertical="center" wrapText="1"/>
    </xf>
    <xf borderId="17" fillId="2" fontId="9" numFmtId="0" xfId="0" applyAlignment="1" applyBorder="1" applyFont="1">
      <alignment shrinkToFit="0" vertical="center" wrapText="1"/>
    </xf>
    <xf borderId="18" fillId="2" fontId="9" numFmtId="0" xfId="0" applyAlignment="1" applyBorder="1" applyFont="1">
      <alignment horizontal="center" shrinkToFit="0" vertical="center" wrapText="1"/>
    </xf>
    <xf borderId="18" fillId="2" fontId="9" numFmtId="0" xfId="0" applyAlignment="1" applyBorder="1" applyFont="1">
      <alignment shrinkToFit="0" vertical="center" wrapText="1"/>
    </xf>
    <xf borderId="19" fillId="2" fontId="9" numFmtId="0" xfId="0" applyAlignment="1" applyBorder="1" applyFont="1">
      <alignment shrinkToFit="0" vertical="center" wrapText="1"/>
    </xf>
    <xf borderId="20" fillId="2" fontId="3" numFmtId="0" xfId="0" applyAlignment="1" applyBorder="1" applyFont="1">
      <alignment shrinkToFit="0" vertical="center" wrapText="1"/>
    </xf>
    <xf borderId="1" fillId="2" fontId="9" numFmtId="0" xfId="0" applyAlignment="1" applyBorder="1" applyFont="1">
      <alignment horizontal="center" shrinkToFit="0" vertical="center" wrapText="1"/>
    </xf>
    <xf borderId="21" fillId="7" fontId="16" numFmtId="3" xfId="0" applyAlignment="1" applyBorder="1" applyFill="1" applyFont="1" applyNumberFormat="1">
      <alignment horizontal="center" shrinkToFit="0" vertical="center" wrapText="1"/>
    </xf>
    <xf borderId="21" fillId="7" fontId="16" numFmtId="3" xfId="0" applyAlignment="1" applyBorder="1" applyFont="1" applyNumberFormat="1">
      <alignment horizontal="right" shrinkToFit="0" vertical="center" wrapText="1"/>
    </xf>
    <xf borderId="22" fillId="2" fontId="9" numFmtId="0" xfId="0" applyAlignment="1" applyBorder="1" applyFont="1">
      <alignment shrinkToFit="0" vertical="center" wrapText="1"/>
    </xf>
    <xf borderId="20" fillId="2" fontId="9" numFmtId="0" xfId="0" applyAlignment="1" applyBorder="1" applyFont="1">
      <alignment shrinkToFit="0" vertical="center" wrapText="1"/>
    </xf>
    <xf borderId="1" fillId="2" fontId="3" numFmtId="0" xfId="0" applyAlignment="1" applyBorder="1" applyFont="1">
      <alignment horizontal="center" shrinkToFit="0" vertical="center" wrapText="1"/>
    </xf>
    <xf borderId="21" fillId="6" fontId="9" numFmtId="165" xfId="0" applyAlignment="1" applyBorder="1" applyFont="1" applyNumberFormat="1">
      <alignment horizontal="center" shrinkToFit="0" vertical="center" wrapText="1"/>
    </xf>
    <xf borderId="1" fillId="2" fontId="9" numFmtId="166" xfId="0" applyAlignment="1" applyBorder="1" applyFont="1" applyNumberFormat="1">
      <alignment horizontal="center" shrinkToFit="0" vertical="center" wrapText="1"/>
    </xf>
    <xf borderId="21" fillId="6" fontId="9" numFmtId="166" xfId="0" applyAlignment="1" applyBorder="1" applyFont="1" applyNumberFormat="1">
      <alignment horizontal="center" shrinkToFit="0" vertical="center" wrapText="1"/>
    </xf>
    <xf borderId="1" fillId="2" fontId="9" numFmtId="165" xfId="0" applyAlignment="1" applyBorder="1" applyFont="1" applyNumberFormat="1">
      <alignment shrinkToFit="0" vertical="center" wrapText="1"/>
    </xf>
    <xf borderId="21" fillId="6" fontId="9" numFmtId="167" xfId="0" applyAlignment="1" applyBorder="1" applyFont="1" applyNumberFormat="1">
      <alignment horizontal="center" shrinkToFit="0" vertical="center" wrapText="1"/>
    </xf>
    <xf borderId="23" fillId="8" fontId="17" numFmtId="0" xfId="0" applyAlignment="1" applyBorder="1" applyFill="1" applyFont="1">
      <alignment shrinkToFit="0" vertical="center" wrapText="1"/>
    </xf>
    <xf borderId="24" fillId="8" fontId="16" numFmtId="0" xfId="0" applyAlignment="1" applyBorder="1" applyFont="1">
      <alignment horizontal="center" shrinkToFit="0" vertical="center" wrapText="1"/>
    </xf>
    <xf borderId="25" fillId="8" fontId="17" numFmtId="166" xfId="0" applyAlignment="1" applyBorder="1" applyFont="1" applyNumberFormat="1">
      <alignment horizontal="center" shrinkToFit="0" vertical="center" wrapText="1"/>
    </xf>
    <xf borderId="26" fillId="2" fontId="9" numFmtId="0" xfId="0" applyAlignment="1" applyBorder="1" applyFont="1">
      <alignment shrinkToFit="0" vertical="center" wrapText="1"/>
    </xf>
    <xf borderId="27" fillId="2" fontId="9" numFmtId="0" xfId="0" applyAlignment="1" applyBorder="1" applyFont="1">
      <alignment horizontal="center" shrinkToFit="0" vertical="center" wrapText="1"/>
    </xf>
    <xf borderId="27" fillId="2" fontId="9" numFmtId="0" xfId="0" applyAlignment="1" applyBorder="1" applyFont="1">
      <alignment shrinkToFit="0" vertical="center" wrapText="1"/>
    </xf>
    <xf borderId="28" fillId="2" fontId="9" numFmtId="0" xfId="0" applyAlignment="1" applyBorder="1" applyFont="1">
      <alignment shrinkToFit="0" vertical="center" wrapText="1"/>
    </xf>
    <xf borderId="1" fillId="2" fontId="2" numFmtId="0" xfId="0" applyAlignment="1" applyBorder="1" applyFont="1">
      <alignment horizontal="center" shrinkToFit="0" vertical="center" wrapText="1"/>
    </xf>
    <xf borderId="14" fillId="4" fontId="13" numFmtId="0" xfId="0" applyAlignment="1" applyBorder="1" applyFont="1">
      <alignment horizontal="left" readingOrder="0" shrinkToFit="0" vertical="center" wrapText="1"/>
    </xf>
    <xf borderId="1" fillId="2" fontId="2" numFmtId="0" xfId="0" applyAlignment="1" applyBorder="1" applyFont="1">
      <alignment horizontal="center"/>
    </xf>
    <xf borderId="1" fillId="2" fontId="9" numFmtId="0" xfId="0" applyAlignment="1" applyBorder="1" applyFont="1">
      <alignment horizontal="center"/>
    </xf>
    <xf borderId="14" fillId="2" fontId="3" numFmtId="0" xfId="0" applyAlignment="1" applyBorder="1" applyFont="1">
      <alignment horizontal="left" shrinkToFit="0" vertical="center" wrapText="1"/>
    </xf>
    <xf borderId="29" fillId="6" fontId="18" numFmtId="3" xfId="0" applyAlignment="1" applyBorder="1" applyFont="1" applyNumberFormat="1">
      <alignment horizontal="left" readingOrder="0" shrinkToFit="0" vertical="top" wrapText="1"/>
    </xf>
    <xf borderId="30" fillId="0" fontId="4" numFmtId="0" xfId="0" applyBorder="1" applyFont="1"/>
    <xf borderId="31" fillId="0" fontId="4" numFmtId="0" xfId="0" applyBorder="1" applyFont="1"/>
    <xf borderId="24" fillId="2" fontId="9" numFmtId="0" xfId="0" applyAlignment="1" applyBorder="1" applyFont="1">
      <alignment horizontal="center"/>
    </xf>
    <xf borderId="25" fillId="2" fontId="9" numFmtId="0" xfId="0" applyAlignment="1" applyBorder="1" applyFont="1">
      <alignment horizontal="center"/>
    </xf>
    <xf borderId="20" fillId="2" fontId="9" numFmtId="3" xfId="0" applyAlignment="1" applyBorder="1" applyFont="1" applyNumberFormat="1">
      <alignment horizontal="left" shrinkToFit="0" vertical="center" wrapText="1"/>
    </xf>
    <xf borderId="1" fillId="2" fontId="9" numFmtId="3" xfId="0" applyAlignment="1" applyBorder="1" applyFont="1" applyNumberFormat="1">
      <alignment horizontal="left" shrinkToFit="0" vertical="center" wrapText="1"/>
    </xf>
    <xf borderId="27" fillId="2" fontId="9" numFmtId="0" xfId="0" applyAlignment="1" applyBorder="1" applyFont="1">
      <alignment horizontal="center"/>
    </xf>
    <xf borderId="22" fillId="2" fontId="9" numFmtId="0" xfId="0" applyAlignment="1" applyBorder="1" applyFont="1">
      <alignment horizontal="center"/>
    </xf>
    <xf borderId="20" fillId="2" fontId="3" numFmtId="0" xfId="0" applyBorder="1" applyFont="1"/>
    <xf borderId="32" fillId="7" fontId="19" numFmtId="3" xfId="0" applyAlignment="1" applyBorder="1" applyFont="1" applyNumberFormat="1">
      <alignment horizontal="center" vertical="center"/>
    </xf>
    <xf borderId="13" fillId="7" fontId="19" numFmtId="3" xfId="0" applyAlignment="1" applyBorder="1" applyFont="1" applyNumberFormat="1">
      <alignment horizontal="left" vertical="center"/>
    </xf>
    <xf borderId="1" fillId="2" fontId="19" numFmtId="3" xfId="0" applyAlignment="1" applyBorder="1" applyFont="1" applyNumberFormat="1">
      <alignment horizontal="left" vertical="center"/>
    </xf>
    <xf borderId="20" fillId="2" fontId="9" numFmtId="0" xfId="0" applyBorder="1" applyFont="1"/>
    <xf borderId="14" fillId="2" fontId="3" numFmtId="3" xfId="0" applyAlignment="1" applyBorder="1" applyFont="1" applyNumberFormat="1">
      <alignment horizontal="center" vertical="center"/>
    </xf>
    <xf borderId="14" fillId="2" fontId="3" numFmtId="0" xfId="0" applyAlignment="1" applyBorder="1" applyFont="1">
      <alignment horizontal="center"/>
    </xf>
    <xf borderId="14"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33" fillId="2" fontId="3" numFmtId="0" xfId="0" applyAlignment="1" applyBorder="1" applyFont="1">
      <alignment horizontal="center" shrinkToFit="0" vertical="center" wrapText="1"/>
    </xf>
    <xf borderId="11" fillId="2" fontId="9" numFmtId="0" xfId="0" applyAlignment="1" applyBorder="1" applyFont="1">
      <alignment horizontal="center" shrinkToFit="0" vertical="center" wrapText="1"/>
    </xf>
    <xf borderId="11" fillId="9" fontId="9" numFmtId="168" xfId="0" applyAlignment="1" applyBorder="1" applyFill="1" applyFont="1" applyNumberFormat="1">
      <alignment horizontal="center" vertical="top"/>
    </xf>
    <xf borderId="1" fillId="9" fontId="9" numFmtId="0" xfId="0" applyAlignment="1" applyBorder="1" applyFont="1">
      <alignment horizontal="center"/>
    </xf>
    <xf borderId="21" fillId="2" fontId="9" numFmtId="166" xfId="0" applyAlignment="1" applyBorder="1" applyFont="1" applyNumberFormat="1">
      <alignment horizontal="center" vertical="top"/>
    </xf>
    <xf borderId="21" fillId="2" fontId="3" numFmtId="166" xfId="0" applyAlignment="1" applyBorder="1" applyFont="1" applyNumberFormat="1">
      <alignment horizontal="center" vertical="top"/>
    </xf>
    <xf borderId="34" fillId="2" fontId="3" numFmtId="166" xfId="0" applyAlignment="1" applyBorder="1" applyFont="1" applyNumberFormat="1">
      <alignment horizontal="center" vertical="top"/>
    </xf>
    <xf borderId="35" fillId="0" fontId="4" numFmtId="0" xfId="0" applyBorder="1" applyFont="1"/>
    <xf borderId="36" fillId="0" fontId="4" numFmtId="0" xfId="0" applyBorder="1" applyFont="1"/>
    <xf borderId="11" fillId="9" fontId="9" numFmtId="169" xfId="0" applyAlignment="1" applyBorder="1" applyFont="1" applyNumberFormat="1">
      <alignment horizontal="center" vertical="top"/>
    </xf>
    <xf borderId="11" fillId="6" fontId="9" numFmtId="168" xfId="0" applyAlignment="1" applyBorder="1" applyFont="1" applyNumberFormat="1">
      <alignment horizontal="center" vertical="top"/>
    </xf>
    <xf borderId="11" fillId="6" fontId="9" numFmtId="169" xfId="0" applyAlignment="1" applyBorder="1" applyFont="1" applyNumberFormat="1">
      <alignment horizontal="center" vertical="top"/>
    </xf>
    <xf borderId="37" fillId="2" fontId="9" numFmtId="166" xfId="0" applyAlignment="1" applyBorder="1" applyFont="1" applyNumberFormat="1">
      <alignment horizontal="center" vertical="top"/>
    </xf>
    <xf borderId="37" fillId="2" fontId="3" numFmtId="166" xfId="0" applyAlignment="1" applyBorder="1" applyFont="1" applyNumberFormat="1">
      <alignment horizontal="center" vertical="top"/>
    </xf>
    <xf borderId="38" fillId="2" fontId="3" numFmtId="166" xfId="0" applyAlignment="1" applyBorder="1" applyFont="1" applyNumberFormat="1">
      <alignment horizontal="center" vertical="top"/>
    </xf>
    <xf borderId="11" fillId="2" fontId="9" numFmtId="166" xfId="0" applyAlignment="1" applyBorder="1" applyFont="1" applyNumberFormat="1">
      <alignment horizontal="center" vertical="top"/>
    </xf>
    <xf borderId="11" fillId="2" fontId="3" numFmtId="166" xfId="0" applyAlignment="1" applyBorder="1" applyFont="1" applyNumberFormat="1">
      <alignment horizontal="center" vertical="top"/>
    </xf>
    <xf borderId="20" fillId="2" fontId="3" numFmtId="0" xfId="0" applyAlignment="1" applyBorder="1" applyFont="1">
      <alignment horizontal="center" shrinkToFit="0" vertical="top" wrapText="1"/>
    </xf>
    <xf borderId="1" fillId="2" fontId="3" numFmtId="0" xfId="0" applyAlignment="1" applyBorder="1" applyFont="1">
      <alignment horizontal="center" shrinkToFit="0" vertical="top" wrapText="1"/>
    </xf>
    <xf borderId="1" fillId="2" fontId="9" numFmtId="169" xfId="0" applyAlignment="1" applyBorder="1" applyFont="1" applyNumberFormat="1">
      <alignment horizontal="center" vertical="top"/>
    </xf>
    <xf borderId="22" fillId="2" fontId="9" numFmtId="169" xfId="0" applyAlignment="1" applyBorder="1" applyFont="1" applyNumberFormat="1">
      <alignment horizontal="center" vertical="top"/>
    </xf>
    <xf borderId="32" fillId="2" fontId="9" numFmtId="166" xfId="0" applyAlignment="1" applyBorder="1" applyFont="1" applyNumberFormat="1">
      <alignment horizontal="center" vertical="top"/>
    </xf>
    <xf borderId="32" fillId="2" fontId="3" numFmtId="166" xfId="0" applyAlignment="1" applyBorder="1" applyFont="1" applyNumberFormat="1">
      <alignment horizontal="center" vertical="top"/>
    </xf>
    <xf borderId="39" fillId="2" fontId="3" numFmtId="166" xfId="0" applyAlignment="1" applyBorder="1" applyFont="1" applyNumberFormat="1">
      <alignment horizontal="center" vertical="top"/>
    </xf>
    <xf borderId="40" fillId="2" fontId="9" numFmtId="166" xfId="0" applyAlignment="1" applyBorder="1" applyFont="1" applyNumberFormat="1">
      <alignment horizontal="center" vertical="top"/>
    </xf>
    <xf borderId="41" fillId="2" fontId="3" numFmtId="0" xfId="0" applyAlignment="1" applyBorder="1" applyFont="1">
      <alignment horizontal="center" shrinkToFit="0" vertical="center" wrapText="1"/>
    </xf>
    <xf borderId="12" fillId="2" fontId="9" numFmtId="0" xfId="0" applyAlignment="1" applyBorder="1" applyFont="1">
      <alignment horizontal="center" shrinkToFit="0" vertical="center" wrapText="1"/>
    </xf>
    <xf borderId="13" fillId="2" fontId="9" numFmtId="0" xfId="0" applyAlignment="1" applyBorder="1" applyFont="1">
      <alignment horizontal="center" shrinkToFit="0" vertical="center" wrapText="1"/>
    </xf>
    <xf borderId="42" fillId="2" fontId="9" numFmtId="0" xfId="0" applyAlignment="1" applyBorder="1" applyFont="1">
      <alignment horizontal="center" shrinkToFit="0" vertical="center" wrapText="1"/>
    </xf>
    <xf borderId="17" fillId="2" fontId="3" numFmtId="0" xfId="0" applyAlignment="1" applyBorder="1" applyFont="1">
      <alignment horizontal="center" shrinkToFit="0" vertical="top" wrapText="1"/>
    </xf>
    <xf borderId="1" fillId="2" fontId="9" numFmtId="168" xfId="0" applyAlignment="1" applyBorder="1" applyFont="1" applyNumberFormat="1">
      <alignment horizontal="center" vertical="top"/>
    </xf>
    <xf borderId="7" fillId="2" fontId="9" numFmtId="0" xfId="0" applyAlignment="1" applyBorder="1" applyFont="1">
      <alignment horizontal="center"/>
    </xf>
    <xf borderId="20" fillId="2" fontId="9" numFmtId="0" xfId="0" applyAlignment="1" applyBorder="1" applyFont="1">
      <alignment horizontal="center"/>
    </xf>
    <xf borderId="2" fillId="2" fontId="20" numFmtId="0" xfId="0" applyAlignment="1" applyBorder="1" applyFont="1">
      <alignment horizontal="right" vertical="center"/>
    </xf>
    <xf borderId="1" fillId="2" fontId="9" numFmtId="0" xfId="0" applyAlignment="1" applyBorder="1" applyFont="1">
      <alignment horizontal="center" vertical="center"/>
    </xf>
    <xf borderId="14" fillId="8" fontId="20" numFmtId="0" xfId="0" applyAlignment="1" applyBorder="1" applyFont="1">
      <alignment horizontal="center" vertical="center"/>
    </xf>
    <xf borderId="11" fillId="8" fontId="20" numFmtId="166" xfId="0" applyAlignment="1" applyBorder="1" applyFont="1" applyNumberFormat="1">
      <alignment horizontal="center" vertical="center"/>
    </xf>
    <xf borderId="26" fillId="2" fontId="9" numFmtId="0" xfId="0" applyBorder="1" applyFont="1"/>
    <xf borderId="28" fillId="2" fontId="9" numFmtId="0" xfId="0" applyAlignment="1" applyBorder="1" applyFont="1">
      <alignment horizontal="center"/>
    </xf>
    <xf borderId="29" fillId="4" fontId="13" numFmtId="0" xfId="0" applyAlignment="1" applyBorder="1" applyFont="1">
      <alignment horizontal="left" readingOrder="0" shrinkToFit="0" vertical="center" wrapText="1"/>
    </xf>
    <xf borderId="1" fillId="2" fontId="2" numFmtId="0" xfId="0" applyAlignment="1" applyBorder="1" applyFont="1">
      <alignment horizontal="center" vertical="center"/>
    </xf>
    <xf borderId="43" fillId="0" fontId="3" numFmtId="0" xfId="0" applyAlignment="1" applyBorder="1" applyFont="1">
      <alignment horizontal="left" shrinkToFit="0" vertical="center" wrapText="1"/>
    </xf>
    <xf borderId="44" fillId="0" fontId="4" numFmtId="0" xfId="0" applyBorder="1" applyFont="1"/>
    <xf borderId="27" fillId="2" fontId="3" numFmtId="164" xfId="0" applyAlignment="1" applyBorder="1" applyFont="1" applyNumberFormat="1">
      <alignment shrinkToFit="0" vertical="center" wrapText="1"/>
    </xf>
    <xf borderId="28" fillId="2" fontId="3" numFmtId="164" xfId="0" applyAlignment="1" applyBorder="1" applyFont="1" applyNumberFormat="1">
      <alignment shrinkToFit="0" vertical="center" wrapText="1"/>
    </xf>
    <xf borderId="29" fillId="6" fontId="21" numFmtId="3" xfId="0" applyAlignment="1" applyBorder="1" applyFont="1" applyNumberFormat="1">
      <alignment horizontal="left" readingOrder="0" shrinkToFit="0" vertical="center" wrapText="1"/>
    </xf>
    <xf borderId="24" fillId="2" fontId="9" numFmtId="0" xfId="0" applyAlignment="1" applyBorder="1" applyFont="1">
      <alignment horizontal="center" vertical="center"/>
    </xf>
    <xf borderId="25" fillId="2" fontId="9" numFmtId="0" xfId="0" applyAlignment="1" applyBorder="1" applyFont="1">
      <alignment horizontal="center" vertical="center"/>
    </xf>
    <xf borderId="27" fillId="2" fontId="9" numFmtId="3" xfId="0" applyAlignment="1" applyBorder="1" applyFont="1" applyNumberFormat="1">
      <alignment horizontal="left" shrinkToFit="0" vertical="center" wrapText="1"/>
    </xf>
    <xf borderId="27" fillId="2" fontId="9" numFmtId="0" xfId="0" applyAlignment="1" applyBorder="1" applyFont="1">
      <alignment horizontal="center" vertical="center"/>
    </xf>
    <xf borderId="22" fillId="2" fontId="9" numFmtId="0" xfId="0" applyAlignment="1" applyBorder="1" applyFont="1">
      <alignment horizontal="center" vertical="center"/>
    </xf>
    <xf borderId="20" fillId="2" fontId="3" numFmtId="0" xfId="0" applyAlignment="1" applyBorder="1" applyFont="1">
      <alignment vertical="center"/>
    </xf>
    <xf borderId="1" fillId="2" fontId="9" numFmtId="3" xfId="0" applyAlignment="1" applyBorder="1" applyFont="1" applyNumberFormat="1">
      <alignment horizontal="left" vertical="center"/>
    </xf>
    <xf borderId="20" fillId="2" fontId="9" numFmtId="0" xfId="0" applyAlignment="1" applyBorder="1" applyFont="1">
      <alignment vertical="center"/>
    </xf>
    <xf borderId="21" fillId="2" fontId="9" numFmtId="166" xfId="0" applyAlignment="1" applyBorder="1" applyFont="1" applyNumberFormat="1">
      <alignment horizontal="center" vertical="center"/>
    </xf>
    <xf borderId="45" fillId="2" fontId="9" numFmtId="166" xfId="0" applyAlignment="1" applyBorder="1" applyFont="1" applyNumberFormat="1">
      <alignment horizontal="center" vertical="center"/>
    </xf>
    <xf borderId="11" fillId="2" fontId="9" numFmtId="166" xfId="0" applyAlignment="1" applyBorder="1" applyFont="1" applyNumberFormat="1">
      <alignment horizontal="center" vertical="center"/>
    </xf>
    <xf borderId="46" fillId="2" fontId="9" numFmtId="166" xfId="0" applyAlignment="1" applyBorder="1" applyFont="1" applyNumberFormat="1">
      <alignment horizontal="center" vertical="center"/>
    </xf>
    <xf borderId="34" fillId="2" fontId="3" numFmtId="166" xfId="0" applyAlignment="1" applyBorder="1" applyFont="1" applyNumberFormat="1">
      <alignment horizontal="center" vertical="center"/>
    </xf>
    <xf borderId="37" fillId="2" fontId="9" numFmtId="166" xfId="0" applyAlignment="1" applyBorder="1" applyFont="1" applyNumberFormat="1">
      <alignment horizontal="center" vertical="center"/>
    </xf>
    <xf borderId="47" fillId="2" fontId="9" numFmtId="166" xfId="0" applyAlignment="1" applyBorder="1" applyFont="1" applyNumberFormat="1">
      <alignment horizontal="center" vertical="center"/>
    </xf>
    <xf borderId="48" fillId="2" fontId="9" numFmtId="166" xfId="0" applyAlignment="1" applyBorder="1" applyFont="1" applyNumberFormat="1">
      <alignment horizontal="center" vertical="center"/>
    </xf>
    <xf borderId="38" fillId="2" fontId="3" numFmtId="166" xfId="0" applyAlignment="1" applyBorder="1" applyFont="1" applyNumberFormat="1">
      <alignment horizontal="center" vertical="center"/>
    </xf>
    <xf borderId="23" fillId="2" fontId="9" numFmtId="166" xfId="0" applyAlignment="1" applyBorder="1" applyFont="1" applyNumberFormat="1">
      <alignment horizontal="center" vertical="center"/>
    </xf>
    <xf borderId="25" fillId="2" fontId="9" numFmtId="166" xfId="0" applyAlignment="1" applyBorder="1" applyFont="1" applyNumberFormat="1">
      <alignment horizontal="center" vertical="center"/>
    </xf>
    <xf borderId="11" fillId="2" fontId="3" numFmtId="166" xfId="0" applyAlignment="1" applyBorder="1" applyFont="1" applyNumberFormat="1">
      <alignment horizontal="center" vertical="center"/>
    </xf>
    <xf borderId="20" fillId="2" fontId="3" numFmtId="0" xfId="0" applyAlignment="1" applyBorder="1" applyFont="1">
      <alignment horizontal="center" shrinkToFit="0" vertical="center" wrapText="1"/>
    </xf>
    <xf borderId="1" fillId="2" fontId="9" numFmtId="169" xfId="0" applyAlignment="1" applyBorder="1" applyFont="1" applyNumberFormat="1">
      <alignment horizontal="center" vertical="center"/>
    </xf>
    <xf borderId="22" fillId="2" fontId="9" numFmtId="169" xfId="0" applyAlignment="1" applyBorder="1" applyFont="1" applyNumberFormat="1">
      <alignment horizontal="center" vertical="center"/>
    </xf>
    <xf borderId="32" fillId="2" fontId="9" numFmtId="166" xfId="0" applyAlignment="1" applyBorder="1" applyFont="1" applyNumberFormat="1">
      <alignment horizontal="center" vertical="center"/>
    </xf>
    <xf borderId="39" fillId="2" fontId="3" numFmtId="166" xfId="0" applyAlignment="1" applyBorder="1" applyFont="1" applyNumberFormat="1">
      <alignment horizontal="center" vertical="center"/>
    </xf>
    <xf borderId="49" fillId="2" fontId="3" numFmtId="0" xfId="0" applyAlignment="1" applyBorder="1" applyFont="1">
      <alignment horizontal="center" shrinkToFit="0" vertical="center" wrapText="1"/>
    </xf>
    <xf borderId="50" fillId="0" fontId="4" numFmtId="0" xfId="0" applyBorder="1" applyFont="1"/>
    <xf borderId="17" fillId="2" fontId="3" numFmtId="0" xfId="0" applyAlignment="1" applyBorder="1" applyFont="1">
      <alignment horizontal="center" shrinkToFit="0" vertical="center" wrapText="1"/>
    </xf>
    <xf borderId="27" fillId="2" fontId="3" numFmtId="0" xfId="0" applyAlignment="1" applyBorder="1" applyFont="1">
      <alignment horizontal="center" shrinkToFit="0" vertical="center" wrapText="1"/>
    </xf>
    <xf borderId="1" fillId="2" fontId="9" numFmtId="168" xfId="0" applyAlignment="1" applyBorder="1" applyFont="1" applyNumberFormat="1">
      <alignment horizontal="center" vertical="center"/>
    </xf>
    <xf borderId="20" fillId="2" fontId="9" numFmtId="0" xfId="0" applyAlignment="1" applyBorder="1" applyFont="1">
      <alignment horizontal="center" vertical="center"/>
    </xf>
    <xf borderId="1" fillId="2" fontId="20" numFmtId="0" xfId="0" applyAlignment="1" applyBorder="1" applyFont="1">
      <alignment horizontal="center" vertical="center"/>
    </xf>
    <xf borderId="1" fillId="2" fontId="19" numFmtId="0" xfId="0" applyAlignment="1" applyBorder="1" applyFont="1">
      <alignment horizontal="center" vertical="center"/>
    </xf>
    <xf borderId="20" fillId="2" fontId="12" numFmtId="0" xfId="0" applyAlignment="1" applyBorder="1" applyFont="1">
      <alignment horizontal="center" vertical="center"/>
    </xf>
    <xf borderId="1" fillId="2" fontId="12" numFmtId="0" xfId="0" applyAlignment="1" applyBorder="1" applyFont="1">
      <alignment horizontal="center" vertical="center"/>
    </xf>
    <xf borderId="22" fillId="2" fontId="12" numFmtId="0" xfId="0" applyAlignment="1" applyBorder="1" applyFont="1">
      <alignment horizontal="center" vertical="center"/>
    </xf>
    <xf borderId="20" fillId="2" fontId="2" numFmtId="0" xfId="0" applyAlignment="1" applyBorder="1" applyFont="1">
      <alignment vertical="center"/>
    </xf>
    <xf borderId="22" fillId="2" fontId="2" numFmtId="0" xfId="0" applyAlignment="1" applyBorder="1" applyFont="1">
      <alignment horizontal="center" vertical="center"/>
    </xf>
    <xf borderId="20" fillId="2" fontId="21" numFmtId="0" xfId="0" applyAlignment="1" applyBorder="1" applyFont="1">
      <alignment vertical="center"/>
    </xf>
    <xf borderId="26" fillId="2" fontId="2" numFmtId="0" xfId="0" applyAlignment="1" applyBorder="1" applyFont="1">
      <alignment vertical="center"/>
    </xf>
    <xf borderId="27" fillId="2" fontId="2" numFmtId="0" xfId="0" applyAlignment="1" applyBorder="1" applyFont="1">
      <alignment horizontal="center" vertical="center"/>
    </xf>
    <xf borderId="28" fillId="2" fontId="2" numFmtId="0" xfId="0" applyAlignment="1" applyBorder="1" applyFont="1">
      <alignment horizontal="center" vertical="center"/>
    </xf>
    <xf borderId="51" fillId="4" fontId="13" numFmtId="0" xfId="0" applyAlignment="1" applyBorder="1" applyFont="1">
      <alignment horizontal="center" readingOrder="0" shrinkToFit="0" vertical="center" wrapText="1"/>
    </xf>
    <xf borderId="52" fillId="0" fontId="4" numFmtId="0" xfId="0" applyBorder="1" applyFont="1"/>
    <xf borderId="53" fillId="0" fontId="4" numFmtId="0" xfId="0" applyBorder="1" applyFont="1"/>
    <xf borderId="1" fillId="2" fontId="13" numFmtId="0" xfId="0" applyAlignment="1" applyBorder="1" applyFont="1">
      <alignment shrinkToFit="0" vertical="center" wrapText="1"/>
    </xf>
    <xf borderId="43" fillId="0" fontId="4" numFmtId="0" xfId="0" applyBorder="1" applyFont="1"/>
    <xf borderId="54" fillId="0" fontId="4" numFmtId="0" xfId="0" applyBorder="1" applyFont="1"/>
    <xf borderId="1" fillId="2" fontId="22" numFmtId="0" xfId="0" applyAlignment="1" applyBorder="1" applyFont="1">
      <alignment shrinkToFit="0" vertical="center" wrapText="1"/>
    </xf>
    <xf borderId="1" fillId="2" fontId="3" numFmtId="0" xfId="0" applyAlignment="1" applyBorder="1" applyFont="1">
      <alignment shrinkToFit="0" vertical="center" wrapText="1"/>
    </xf>
    <xf borderId="14" fillId="6" fontId="15" numFmtId="3" xfId="0" applyAlignment="1" applyBorder="1" applyFont="1" applyNumberFormat="1">
      <alignment horizontal="left" shrinkToFit="0" vertical="top" wrapText="1"/>
    </xf>
    <xf borderId="1" fillId="2" fontId="9" numFmtId="3" xfId="0" applyAlignment="1" applyBorder="1" applyFont="1" applyNumberFormat="1">
      <alignment shrinkToFit="0" vertical="top" wrapText="1"/>
    </xf>
    <xf borderId="1" fillId="2" fontId="9" numFmtId="3" xfId="0" applyAlignment="1" applyBorder="1" applyFont="1" applyNumberFormat="1">
      <alignment horizontal="left" shrinkToFit="0" vertical="top" wrapText="1"/>
    </xf>
    <xf borderId="20" fillId="2" fontId="9" numFmtId="3" xfId="0" applyAlignment="1" applyBorder="1" applyFont="1" applyNumberFormat="1">
      <alignment horizontal="left" shrinkToFit="0" vertical="top" wrapText="1"/>
    </xf>
    <xf borderId="22" fillId="2" fontId="9" numFmtId="3" xfId="0" applyAlignment="1" applyBorder="1" applyFont="1" applyNumberFormat="1">
      <alignment horizontal="left" shrinkToFit="0" vertical="top" wrapText="1"/>
    </xf>
    <xf borderId="21" fillId="7" fontId="19" numFmtId="3" xfId="0" applyAlignment="1" applyBorder="1" applyFont="1" applyNumberFormat="1">
      <alignment horizontal="center" vertical="center"/>
    </xf>
    <xf borderId="22" fillId="2" fontId="9" numFmtId="0" xfId="0" applyBorder="1" applyFont="1"/>
    <xf borderId="20" fillId="2" fontId="9" numFmtId="0" xfId="0" applyAlignment="1" applyBorder="1" applyFont="1">
      <alignment horizontal="left"/>
    </xf>
    <xf borderId="20" fillId="2" fontId="3" numFmtId="0" xfId="0" applyAlignment="1" applyBorder="1" applyFont="1">
      <alignment horizontal="left"/>
    </xf>
    <xf borderId="1" fillId="2" fontId="9" numFmtId="166" xfId="0" applyAlignment="1" applyBorder="1" applyFont="1" applyNumberFormat="1">
      <alignment horizontal="center"/>
    </xf>
    <xf borderId="1" fillId="2" fontId="9" numFmtId="0" xfId="0" applyAlignment="1" applyBorder="1" applyFont="1">
      <alignment horizontal="right"/>
    </xf>
    <xf borderId="20" fillId="9" fontId="9" numFmtId="0" xfId="0" applyAlignment="1" applyBorder="1" applyFont="1">
      <alignment vertical="bottom"/>
    </xf>
    <xf borderId="1" fillId="9" fontId="9" numFmtId="0" xfId="0" applyAlignment="1" applyBorder="1" applyFont="1">
      <alignment horizontal="center" vertical="bottom"/>
    </xf>
    <xf borderId="21" fillId="6" fontId="9" numFmtId="166" xfId="0" applyAlignment="1" applyBorder="1" applyFont="1" applyNumberFormat="1">
      <alignment horizontal="center" shrinkToFit="0" wrapText="1"/>
    </xf>
    <xf borderId="1" fillId="9" fontId="9" numFmtId="170" xfId="0" applyAlignment="1" applyBorder="1" applyFont="1" applyNumberFormat="1">
      <alignment horizontal="center" vertical="bottom"/>
    </xf>
    <xf borderId="1" fillId="2" fontId="9" numFmtId="170" xfId="0" applyAlignment="1" applyBorder="1" applyFont="1" applyNumberFormat="1">
      <alignment horizontal="center"/>
    </xf>
    <xf borderId="50" fillId="2" fontId="9" numFmtId="0" xfId="0" applyAlignment="1" applyBorder="1" applyFont="1">
      <alignment horizontal="left"/>
    </xf>
    <xf borderId="55" fillId="2" fontId="9" numFmtId="0" xfId="0" applyAlignment="1" applyBorder="1" applyFont="1">
      <alignment horizontal="center"/>
    </xf>
    <xf borderId="21" fillId="9" fontId="9" numFmtId="165" xfId="0" applyAlignment="1" applyBorder="1" applyFont="1" applyNumberFormat="1">
      <alignment horizontal="center" shrinkToFit="0" vertical="center" wrapText="1"/>
    </xf>
    <xf borderId="56" fillId="2" fontId="9" numFmtId="170" xfId="0" applyAlignment="1" applyBorder="1" applyFont="1" applyNumberFormat="1">
      <alignment horizontal="center"/>
    </xf>
    <xf borderId="56" fillId="2" fontId="9" numFmtId="0" xfId="0" applyAlignment="1" applyBorder="1" applyFont="1">
      <alignment horizontal="center"/>
    </xf>
    <xf borderId="23" fillId="8" fontId="20" numFmtId="0" xfId="0" applyAlignment="1" applyBorder="1" applyFont="1">
      <alignment horizontal="left" vertical="center"/>
    </xf>
    <xf borderId="24" fillId="8" fontId="19" numFmtId="0" xfId="0" applyAlignment="1" applyBorder="1" applyFont="1">
      <alignment horizontal="center" vertical="center"/>
    </xf>
    <xf borderId="25" fillId="8" fontId="20" numFmtId="166" xfId="0" applyAlignment="1" applyBorder="1" applyFont="1" applyNumberFormat="1">
      <alignment horizontal="center" vertical="center"/>
    </xf>
    <xf borderId="27" fillId="2" fontId="9" numFmtId="0" xfId="0" applyBorder="1" applyFont="1"/>
    <xf borderId="28" fillId="2" fontId="9" numFmtId="0" xfId="0" applyBorder="1" applyFont="1"/>
    <xf borderId="51" fillId="4" fontId="13" numFmtId="0" xfId="0" applyAlignment="1" applyBorder="1" applyFont="1">
      <alignment horizontal="left" readingOrder="0" shrinkToFit="0" vertical="center" wrapText="1"/>
    </xf>
    <xf borderId="17" fillId="2" fontId="9" numFmtId="3" xfId="0" applyAlignment="1" applyBorder="1" applyFont="1" applyNumberFormat="1">
      <alignment horizontal="left" shrinkToFit="0" vertical="top" wrapText="1"/>
    </xf>
    <xf borderId="18" fillId="2" fontId="9" numFmtId="3" xfId="0" applyAlignment="1" applyBorder="1" applyFont="1" applyNumberFormat="1">
      <alignment horizontal="left" shrinkToFit="0" vertical="top" wrapText="1"/>
    </xf>
    <xf borderId="19" fillId="2" fontId="9" numFmtId="3" xfId="0" applyAlignment="1" applyBorder="1" applyFont="1" applyNumberFormat="1">
      <alignment horizontal="left" shrinkToFit="0" vertical="top" wrapText="1"/>
    </xf>
    <xf borderId="21" fillId="7" fontId="19" numFmtId="3" xfId="0" applyAlignment="1" applyBorder="1" applyFont="1" applyNumberFormat="1">
      <alignment horizontal="right" vertical="center"/>
    </xf>
    <xf borderId="1" fillId="2" fontId="3" numFmtId="0" xfId="0" applyBorder="1" applyFont="1"/>
    <xf borderId="23" fillId="8" fontId="20" numFmtId="0" xfId="0" applyBorder="1" applyFont="1"/>
    <xf borderId="24" fillId="8" fontId="20" numFmtId="0" xfId="0" applyAlignment="1" applyBorder="1" applyFont="1">
      <alignment horizontal="center"/>
    </xf>
    <xf borderId="25" fillId="8" fontId="20" numFmtId="166" xfId="0" applyAlignment="1" applyBorder="1" applyFont="1" applyNumberFormat="1">
      <alignment horizontal="center"/>
    </xf>
    <xf borderId="29" fillId="6" fontId="15" numFmtId="3" xfId="0" applyAlignment="1" applyBorder="1" applyFont="1" applyNumberFormat="1">
      <alignment horizontal="left" readingOrder="0" shrinkToFit="0" vertical="top" wrapText="1"/>
    </xf>
    <xf borderId="57" fillId="2" fontId="9" numFmtId="3" xfId="0" applyAlignment="1" applyBorder="1" applyFont="1" applyNumberFormat="1">
      <alignment horizontal="left" shrinkToFit="0" vertical="center" wrapText="1"/>
    </xf>
    <xf borderId="11" fillId="2" fontId="3" numFmtId="0" xfId="0" applyBorder="1" applyFont="1"/>
    <xf borderId="11" fillId="2" fontId="3" numFmtId="0" xfId="0" applyAlignment="1" applyBorder="1" applyFont="1">
      <alignment horizontal="center"/>
    </xf>
    <xf borderId="33" fillId="2" fontId="9" numFmtId="0" xfId="0" applyAlignment="1" applyBorder="1" applyFont="1">
      <alignment vertical="center"/>
    </xf>
    <xf borderId="11" fillId="2" fontId="9" numFmtId="0" xfId="0" applyAlignment="1" applyBorder="1" applyFont="1">
      <alignment horizontal="center"/>
    </xf>
    <xf borderId="11" fillId="6" fontId="9" numFmtId="165" xfId="0" applyAlignment="1" applyBorder="1" applyFont="1" applyNumberFormat="1">
      <alignment horizontal="center" shrinkToFit="0" vertical="center" wrapText="1"/>
    </xf>
    <xf borderId="11" fillId="2" fontId="9" numFmtId="166" xfId="0" applyAlignment="1" applyBorder="1" applyFont="1" applyNumberFormat="1">
      <alignment horizontal="center"/>
    </xf>
    <xf borderId="11" fillId="6" fontId="9" numFmtId="10" xfId="0" applyAlignment="1" applyBorder="1" applyFont="1" applyNumberFormat="1">
      <alignment horizontal="center" shrinkToFit="0" vertical="center" wrapText="1"/>
    </xf>
    <xf borderId="23" fillId="8" fontId="23" numFmtId="0" xfId="0" applyBorder="1" applyFont="1"/>
    <xf borderId="1" fillId="2" fontId="12" numFmtId="0" xfId="0" applyBorder="1" applyFont="1"/>
    <xf borderId="11" fillId="2" fontId="24" numFmtId="0" xfId="0" applyAlignment="1" applyBorder="1" applyFont="1">
      <alignment shrinkToFit="0" vertical="center" wrapText="1"/>
    </xf>
    <xf borderId="14" fillId="2" fontId="24" numFmtId="164" xfId="0" applyAlignment="1" applyBorder="1" applyFont="1" applyNumberFormat="1">
      <alignment horizontal="left" shrinkToFit="0" vertical="center" wrapText="1"/>
    </xf>
    <xf borderId="14" fillId="10" fontId="9" numFmtId="3" xfId="0" applyAlignment="1" applyBorder="1" applyFill="1" applyFont="1" applyNumberFormat="1">
      <alignment horizontal="left" shrinkToFit="0" vertical="top" wrapText="1"/>
    </xf>
    <xf borderId="58" fillId="7" fontId="19" numFmtId="3" xfId="0" applyAlignment="1" applyBorder="1" applyFont="1" applyNumberFormat="1">
      <alignment horizontal="center" vertical="center"/>
    </xf>
    <xf borderId="11" fillId="10" fontId="9" numFmtId="171" xfId="0" applyBorder="1" applyFont="1" applyNumberFormat="1"/>
    <xf borderId="11" fillId="10" fontId="9" numFmtId="10" xfId="0" applyBorder="1" applyFont="1" applyNumberFormat="1"/>
    <xf borderId="21" fillId="11" fontId="9" numFmtId="166" xfId="0" applyAlignment="1" applyBorder="1" applyFill="1" applyFont="1" applyNumberFormat="1">
      <alignment horizontal="center" shrinkToFit="0" wrapText="1"/>
    </xf>
    <xf borderId="1" fillId="11" fontId="9" numFmtId="166" xfId="0" applyAlignment="1" applyBorder="1" applyFont="1" applyNumberFormat="1">
      <alignment horizontal="center" vertical="bottom"/>
    </xf>
    <xf borderId="1" fillId="2" fontId="9" numFmtId="171" xfId="0" applyBorder="1" applyFont="1" applyNumberFormat="1"/>
    <xf borderId="1" fillId="2" fontId="9" numFmtId="10" xfId="0" applyBorder="1" applyFont="1" applyNumberFormat="1"/>
    <xf borderId="11" fillId="10" fontId="9" numFmtId="172" xfId="0" applyBorder="1" applyFont="1" applyNumberFormat="1"/>
    <xf borderId="0" fillId="10" fontId="9" numFmtId="171" xfId="0" applyFont="1" applyNumberFormat="1"/>
    <xf borderId="0" fillId="10" fontId="9" numFmtId="10" xfId="0" applyFont="1" applyNumberFormat="1"/>
    <xf borderId="11" fillId="10" fontId="3" numFmtId="171" xfId="0" applyBorder="1" applyFont="1" applyNumberFormat="1"/>
    <xf borderId="11" fillId="10" fontId="3" numFmtId="10" xfId="0" applyBorder="1" applyFont="1" applyNumberFormat="1"/>
    <xf borderId="11" fillId="2" fontId="3" numFmtId="0" xfId="0" applyAlignment="1" applyBorder="1" applyFont="1">
      <alignment shrinkToFit="0" vertical="center" wrapText="1"/>
    </xf>
    <xf borderId="1" fillId="2" fontId="25" numFmtId="0" xfId="0" applyAlignment="1" applyBorder="1" applyFont="1">
      <alignment readingOrder="0" shrinkToFit="0" wrapText="1"/>
    </xf>
    <xf borderId="1" fillId="2" fontId="9" numFmtId="0" xfId="0" applyAlignment="1" applyBorder="1" applyFont="1">
      <alignment shrinkToFit="0" wrapText="1"/>
    </xf>
    <xf borderId="21" fillId="12" fontId="9" numFmtId="3" xfId="0" applyAlignment="1" applyBorder="1" applyFill="1" applyFont="1" applyNumberFormat="1">
      <alignment vertical="top"/>
    </xf>
    <xf borderId="0" fillId="13" fontId="9" numFmtId="0" xfId="0" applyFill="1" applyFont="1"/>
    <xf borderId="0" fillId="13" fontId="9" numFmtId="0" xfId="0" applyAlignment="1" applyFont="1">
      <alignment readingOrder="0"/>
    </xf>
    <xf borderId="1" fillId="2" fontId="9" numFmtId="0" xfId="0" applyAlignment="1" applyBorder="1" applyFont="1">
      <alignment horizontal="left" shrinkToFit="0" wrapText="1"/>
    </xf>
    <xf borderId="21" fillId="12" fontId="9" numFmtId="166" xfId="0" applyAlignment="1" applyBorder="1" applyFont="1" applyNumberFormat="1">
      <alignment vertical="top"/>
    </xf>
    <xf borderId="21" fillId="12" fontId="9" numFmtId="9" xfId="0" applyAlignment="1" applyBorder="1" applyFont="1" applyNumberFormat="1">
      <alignment vertical="top"/>
    </xf>
    <xf borderId="1" fillId="2" fontId="9" numFmtId="0" xfId="0" applyAlignment="1" applyBorder="1" applyFont="1">
      <alignment horizontal="left"/>
    </xf>
    <xf borderId="17" fillId="2" fontId="3" numFmtId="0" xfId="0" applyAlignment="1" applyBorder="1" applyFont="1">
      <alignment horizontal="center" vertical="center"/>
    </xf>
    <xf borderId="18" fillId="2" fontId="3" numFmtId="0" xfId="0" applyAlignment="1" applyBorder="1" applyFont="1">
      <alignment horizontal="center" vertical="center"/>
    </xf>
    <xf borderId="19" fillId="2" fontId="3" numFmtId="0" xfId="0" applyAlignment="1" applyBorder="1" applyFont="1">
      <alignment horizontal="center" vertical="center"/>
    </xf>
    <xf borderId="23" fillId="2" fontId="3" numFmtId="0" xfId="0" applyAlignment="1" applyBorder="1" applyFont="1">
      <alignment horizontal="center" shrinkToFit="0" vertical="center" wrapText="1"/>
    </xf>
    <xf borderId="25" fillId="2" fontId="3" numFmtId="0" xfId="0" applyAlignment="1" applyBorder="1" applyFont="1">
      <alignment horizontal="center" shrinkToFit="0" vertical="center" wrapText="1"/>
    </xf>
    <xf borderId="24" fillId="2" fontId="3" numFmtId="0" xfId="0" applyAlignment="1" applyBorder="1" applyFont="1">
      <alignment horizontal="center" shrinkToFit="0" vertical="center" wrapText="1"/>
    </xf>
    <xf borderId="26" fillId="2" fontId="3" numFmtId="0" xfId="0" applyAlignment="1" applyBorder="1" applyFont="1">
      <alignment horizontal="center" vertical="center"/>
    </xf>
    <xf borderId="27" fillId="2" fontId="3" numFmtId="0" xfId="0" applyAlignment="1" applyBorder="1" applyFont="1">
      <alignment horizontal="center" vertical="center"/>
    </xf>
    <xf borderId="28" fillId="2" fontId="3" numFmtId="0" xfId="0" applyAlignment="1" applyBorder="1" applyFont="1">
      <alignment horizontal="center" vertical="center"/>
    </xf>
    <xf borderId="11" fillId="12" fontId="9" numFmtId="3" xfId="0" applyAlignment="1" applyBorder="1" applyFont="1" applyNumberFormat="1">
      <alignment horizontal="right" vertical="top"/>
    </xf>
    <xf borderId="21" fillId="2" fontId="9" numFmtId="3" xfId="0" applyAlignment="1" applyBorder="1" applyFont="1" applyNumberFormat="1">
      <alignment vertical="top"/>
    </xf>
    <xf borderId="18" fillId="2" fontId="3" numFmtId="0" xfId="0" applyAlignment="1" applyBorder="1" applyFont="1">
      <alignment horizontal="center" shrinkToFit="0" vertical="center" wrapText="1"/>
    </xf>
    <xf borderId="13" fillId="2" fontId="3" numFmtId="0" xfId="0" applyAlignment="1" applyBorder="1" applyFont="1">
      <alignment horizontal="center" shrinkToFit="0" vertical="center" wrapText="1"/>
    </xf>
    <xf borderId="11" fillId="12" fontId="9" numFmtId="166" xfId="0" applyAlignment="1" applyBorder="1" applyFont="1" applyNumberFormat="1">
      <alignment horizontal="right" vertical="top"/>
    </xf>
    <xf borderId="21" fillId="2" fontId="9" numFmtId="166" xfId="0" applyAlignment="1" applyBorder="1" applyFont="1" applyNumberFormat="1">
      <alignment vertical="top"/>
    </xf>
    <xf borderId="0" fillId="13" fontId="9" numFmtId="3" xfId="0" applyFont="1" applyNumberFormat="1"/>
    <xf borderId="11" fillId="13" fontId="9" numFmtId="3" xfId="0" applyAlignment="1" applyBorder="1" applyFont="1" applyNumberFormat="1">
      <alignment horizontal="right" vertical="top"/>
    </xf>
    <xf borderId="19" fillId="2" fontId="3" numFmtId="0" xfId="0" applyAlignment="1" applyBorder="1" applyFont="1">
      <alignment horizontal="center" shrinkToFit="0" vertical="center" wrapText="1"/>
    </xf>
    <xf borderId="18" fillId="2" fontId="3" numFmtId="0" xfId="0" applyAlignment="1" applyBorder="1" applyFont="1">
      <alignment horizontal="center" shrinkToFit="0" vertical="top" wrapText="1"/>
    </xf>
    <xf borderId="27" fillId="2" fontId="3" numFmtId="0" xfId="0" applyAlignment="1" applyBorder="1" applyFont="1">
      <alignment horizontal="center" shrinkToFit="0" vertical="top" wrapText="1"/>
    </xf>
    <xf borderId="11" fillId="0" fontId="26" numFmtId="3" xfId="0" applyAlignment="1" applyBorder="1" applyFont="1" applyNumberFormat="1">
      <alignment vertical="top"/>
    </xf>
    <xf borderId="21" fillId="2" fontId="9" numFmtId="169" xfId="0" applyAlignment="1" applyBorder="1" applyFont="1" applyNumberFormat="1">
      <alignment vertical="top"/>
    </xf>
    <xf borderId="11" fillId="0" fontId="26" numFmtId="4" xfId="0" applyAlignment="1" applyBorder="1" applyFont="1" applyNumberFormat="1">
      <alignment vertical="top"/>
    </xf>
    <xf borderId="11" fillId="0" fontId="26" numFmtId="169" xfId="0" applyAlignment="1" applyBorder="1" applyFont="1" applyNumberFormat="1">
      <alignment vertical="top"/>
    </xf>
    <xf borderId="11" fillId="0" fontId="26" numFmtId="49" xfId="0" applyAlignment="1" applyBorder="1" applyFont="1" applyNumberFormat="1">
      <alignment vertical="top"/>
    </xf>
    <xf borderId="42" fillId="2" fontId="3" numFmtId="0" xfId="0" applyAlignment="1" applyBorder="1" applyFont="1">
      <alignment horizontal="center" shrinkToFit="0" vertical="center" wrapText="1"/>
    </xf>
    <xf borderId="52" fillId="0" fontId="3" numFmtId="0" xfId="0" applyAlignment="1" applyBorder="1" applyFont="1">
      <alignment horizontal="center" shrinkToFit="0" vertical="top" wrapText="1"/>
    </xf>
    <xf borderId="44" fillId="0" fontId="3" numFmtId="0" xfId="0" applyAlignment="1" applyBorder="1" applyFont="1">
      <alignment horizontal="center" shrinkToFit="0" vertical="top" wrapText="1"/>
    </xf>
    <xf borderId="0" fillId="0" fontId="3" numFmtId="0" xfId="0" applyAlignment="1" applyFont="1">
      <alignment horizontal="center" shrinkToFit="0" vertical="top" wrapText="1"/>
    </xf>
    <xf borderId="21" fillId="0" fontId="9" numFmtId="169" xfId="0" applyAlignment="1" applyBorder="1" applyFont="1" applyNumberFormat="1">
      <alignment vertical="top"/>
    </xf>
    <xf borderId="0" fillId="0" fontId="9" numFmtId="0" xfId="0" applyFont="1"/>
    <xf borderId="21" fillId="0" fontId="9" numFmtId="3" xfId="0" applyAlignment="1" applyBorder="1" applyFont="1" applyNumberFormat="1">
      <alignment vertical="top"/>
    </xf>
    <xf borderId="21" fillId="0" fontId="9" numFmtId="166" xfId="0" applyAlignment="1" applyBorder="1" applyFont="1" applyNumberFormat="1">
      <alignment vertical="top"/>
    </xf>
    <xf borderId="42" fillId="2" fontId="3" numFmtId="0" xfId="0" applyAlignment="1" applyBorder="1" applyFont="1">
      <alignment horizontal="center" vertical="center"/>
    </xf>
    <xf borderId="13" fillId="2" fontId="3" numFmtId="0" xfId="0" applyAlignment="1" applyBorder="1" applyFont="1">
      <alignment horizontal="center" vertical="center"/>
    </xf>
    <xf borderId="1" fillId="9" fontId="27" numFmtId="0" xfId="0" applyBorder="1" applyFont="1"/>
    <xf borderId="1" fillId="2" fontId="3" numFmtId="0" xfId="0" applyAlignment="1" applyBorder="1" applyFont="1">
      <alignment vertical="center"/>
    </xf>
    <xf borderId="11" fillId="2" fontId="3" numFmtId="0" xfId="0" applyAlignment="1" applyBorder="1" applyFont="1">
      <alignment vertical="center"/>
    </xf>
    <xf borderId="11" fillId="0" fontId="3" numFmtId="0" xfId="0" applyAlignment="1" applyBorder="1" applyFont="1">
      <alignment horizontal="right" vertical="center"/>
    </xf>
    <xf borderId="11" fillId="14" fontId="23" numFmtId="0" xfId="0" applyAlignment="1" applyBorder="1" applyFill="1" applyFont="1">
      <alignment shrinkToFit="0" vertical="center" wrapText="1"/>
    </xf>
    <xf borderId="11" fillId="14" fontId="23" numFmtId="167" xfId="0" applyAlignment="1" applyBorder="1" applyFont="1" applyNumberFormat="1">
      <alignment vertical="center"/>
    </xf>
    <xf borderId="42" fillId="2" fontId="9" numFmtId="0" xfId="0" applyAlignment="1" applyBorder="1" applyFont="1">
      <alignment vertical="center"/>
    </xf>
    <xf borderId="12" fillId="2" fontId="9" numFmtId="166" xfId="0" applyAlignment="1" applyBorder="1" applyFont="1" applyNumberFormat="1">
      <alignment horizontal="right"/>
    </xf>
    <xf borderId="12" fillId="2" fontId="9" numFmtId="0" xfId="0" applyAlignment="1" applyBorder="1" applyFont="1">
      <alignment vertical="center"/>
    </xf>
    <xf borderId="26" fillId="14" fontId="23" numFmtId="0" xfId="0" applyAlignment="1" applyBorder="1" applyFont="1">
      <alignment shrinkToFit="0" vertical="center" wrapText="1"/>
    </xf>
    <xf borderId="13" fillId="14" fontId="23" numFmtId="167" xfId="0" applyAlignment="1" applyBorder="1" applyFont="1" applyNumberFormat="1">
      <alignment vertical="center"/>
    </xf>
    <xf borderId="1" fillId="2" fontId="28" numFmtId="0" xfId="0" applyAlignment="1" applyBorder="1" applyFont="1">
      <alignment vertical="center"/>
    </xf>
    <xf borderId="16" fillId="0" fontId="3" numFmtId="0" xfId="0" applyAlignment="1" applyBorder="1" applyFont="1">
      <alignment horizontal="right" vertical="center"/>
    </xf>
    <xf borderId="42" fillId="2" fontId="3" numFmtId="0" xfId="0" applyAlignment="1" applyBorder="1" applyFont="1">
      <alignment horizontal="right" vertical="center"/>
    </xf>
    <xf borderId="11" fillId="2" fontId="28" numFmtId="0" xfId="0" applyAlignment="1" applyBorder="1" applyFont="1">
      <alignment vertical="center"/>
    </xf>
    <xf borderId="11" fillId="2" fontId="28" numFmtId="166" xfId="0" applyAlignment="1" applyBorder="1" applyFont="1" applyNumberFormat="1">
      <alignment horizontal="right"/>
    </xf>
    <xf borderId="11" fillId="2" fontId="28" numFmtId="166" xfId="0" applyAlignment="1" applyBorder="1" applyFont="1" applyNumberFormat="1">
      <alignment horizontal="right" vertical="center"/>
    </xf>
    <xf borderId="11" fillId="2" fontId="28" numFmtId="167" xfId="0" applyAlignment="1" applyBorder="1" applyFont="1" applyNumberFormat="1">
      <alignment vertical="center"/>
    </xf>
    <xf borderId="11" fillId="0" fontId="29" numFmtId="0" xfId="0" applyAlignment="1" applyBorder="1" applyFont="1">
      <alignment vertical="center"/>
    </xf>
    <xf borderId="11" fillId="0" fontId="29" numFmtId="167" xfId="0" applyAlignment="1" applyBorder="1" applyFont="1" applyNumberFormat="1">
      <alignment vertical="center"/>
    </xf>
    <xf borderId="0" fillId="0" fontId="29" numFmtId="0" xfId="0" applyAlignment="1" applyFont="1">
      <alignment vertical="center"/>
    </xf>
    <xf borderId="14" fillId="15" fontId="9" numFmtId="3" xfId="0" applyAlignment="1" applyBorder="1" applyFill="1" applyFont="1" applyNumberFormat="1">
      <alignment horizontal="left" shrinkToFit="0" vertical="center" wrapText="1"/>
    </xf>
    <xf borderId="2" fillId="16" fontId="23" numFmtId="0" xfId="0" applyAlignment="1" applyBorder="1" applyFill="1" applyFont="1">
      <alignment horizontal="center" shrinkToFit="0" vertical="center" wrapText="1"/>
    </xf>
    <xf borderId="1" fillId="17" fontId="3" numFmtId="0" xfId="0" applyBorder="1" applyFill="1" applyFont="1"/>
    <xf borderId="1" fillId="9" fontId="9" numFmtId="0" xfId="0" applyBorder="1" applyFont="1"/>
    <xf borderId="1" fillId="15" fontId="9" numFmtId="9" xfId="0" applyAlignment="1" applyBorder="1" applyFont="1" applyNumberFormat="1">
      <alignment horizontal="right"/>
    </xf>
    <xf borderId="1" fillId="15" fontId="9" numFmtId="167" xfId="0" applyBorder="1" applyFont="1" applyNumberFormat="1"/>
    <xf borderId="1" fillId="18" fontId="9" numFmtId="167" xfId="0" applyBorder="1" applyFill="1" applyFont="1" applyNumberFormat="1"/>
    <xf borderId="1" fillId="15" fontId="9" numFmtId="173" xfId="0" applyAlignment="1" applyBorder="1" applyFont="1" applyNumberFormat="1">
      <alignment horizontal="right"/>
    </xf>
    <xf borderId="1" fillId="2" fontId="9" numFmtId="167" xfId="0" applyAlignment="1" applyBorder="1" applyFont="1" applyNumberFormat="1">
      <alignment vertical="center"/>
    </xf>
    <xf borderId="1" fillId="9" fontId="3" numFmtId="0" xfId="0" applyBorder="1" applyFont="1"/>
    <xf borderId="1" fillId="15" fontId="3" numFmtId="173"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952625" cy="8667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GDS-digital-buyer@digital.cabinet-office.gov.uk/"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10.0"/>
    <col customWidth="1" min="2" max="2" width="50.13"/>
    <col customWidth="1" min="3" max="3" width="53.5"/>
    <col customWidth="1" min="4" max="22" width="8.0"/>
  </cols>
  <sheetData>
    <row r="1" ht="13.5" customHeight="1">
      <c r="A1" s="1"/>
      <c r="B1" s="2"/>
      <c r="C1" s="3"/>
      <c r="D1" s="2"/>
      <c r="E1" s="2"/>
      <c r="F1" s="2"/>
      <c r="G1" s="2"/>
      <c r="H1" s="2"/>
      <c r="I1" s="2"/>
      <c r="J1" s="2"/>
      <c r="K1" s="2"/>
      <c r="L1" s="2"/>
      <c r="M1" s="2"/>
      <c r="N1" s="2"/>
      <c r="O1" s="2"/>
      <c r="P1" s="2"/>
      <c r="Q1" s="2"/>
      <c r="R1" s="2"/>
      <c r="S1" s="2"/>
      <c r="T1" s="2"/>
      <c r="U1" s="2"/>
      <c r="V1" s="2"/>
    </row>
    <row r="2" ht="13.5" customHeight="1">
      <c r="A2" s="1"/>
      <c r="B2" s="1"/>
      <c r="C2" s="2"/>
      <c r="D2" s="2"/>
      <c r="E2" s="2"/>
      <c r="F2" s="2"/>
      <c r="G2" s="2"/>
      <c r="H2" s="2"/>
      <c r="I2" s="2"/>
      <c r="J2" s="2"/>
      <c r="K2" s="2"/>
      <c r="L2" s="2"/>
      <c r="M2" s="2"/>
      <c r="N2" s="2"/>
      <c r="O2" s="2"/>
      <c r="P2" s="2"/>
      <c r="Q2" s="2"/>
      <c r="R2" s="2"/>
      <c r="S2" s="2"/>
      <c r="T2" s="2"/>
      <c r="U2" s="2"/>
      <c r="V2" s="2"/>
    </row>
    <row r="3" ht="13.5" customHeight="1">
      <c r="A3" s="2"/>
      <c r="B3" s="2"/>
      <c r="C3" s="2"/>
      <c r="D3" s="2"/>
      <c r="E3" s="2"/>
      <c r="F3" s="2"/>
      <c r="G3" s="2"/>
      <c r="H3" s="2"/>
      <c r="I3" s="2"/>
      <c r="J3" s="2"/>
      <c r="K3" s="2"/>
      <c r="L3" s="2"/>
      <c r="M3" s="2"/>
      <c r="N3" s="2"/>
      <c r="O3" s="2"/>
      <c r="P3" s="2"/>
      <c r="Q3" s="2"/>
      <c r="R3" s="2"/>
      <c r="S3" s="2"/>
      <c r="T3" s="2"/>
      <c r="U3" s="2"/>
      <c r="V3" s="2"/>
    </row>
    <row r="4" ht="13.5" customHeight="1">
      <c r="A4" s="2"/>
      <c r="B4" s="2"/>
      <c r="C4" s="2"/>
      <c r="D4" s="2"/>
      <c r="E4" s="2"/>
      <c r="F4" s="2"/>
      <c r="G4" s="2"/>
      <c r="H4" s="2"/>
      <c r="I4" s="2"/>
      <c r="J4" s="2"/>
      <c r="K4" s="2"/>
      <c r="L4" s="2"/>
      <c r="M4" s="2"/>
      <c r="N4" s="2"/>
      <c r="O4" s="2"/>
      <c r="P4" s="2"/>
      <c r="Q4" s="2"/>
      <c r="R4" s="2"/>
      <c r="S4" s="2"/>
      <c r="T4" s="2"/>
      <c r="U4" s="2"/>
      <c r="V4" s="2"/>
    </row>
    <row r="5" ht="13.5" customHeight="1">
      <c r="A5" s="2"/>
      <c r="B5" s="2"/>
      <c r="C5" s="2"/>
      <c r="D5" s="2"/>
      <c r="E5" s="2"/>
      <c r="F5" s="2"/>
      <c r="G5" s="2"/>
      <c r="H5" s="2"/>
      <c r="I5" s="2"/>
      <c r="J5" s="2"/>
      <c r="K5" s="2"/>
      <c r="L5" s="2"/>
      <c r="M5" s="2"/>
      <c r="N5" s="2"/>
      <c r="O5" s="2"/>
      <c r="P5" s="2"/>
      <c r="Q5" s="2"/>
      <c r="R5" s="2"/>
      <c r="S5" s="2"/>
      <c r="T5" s="2"/>
      <c r="U5" s="2"/>
      <c r="V5" s="2"/>
    </row>
    <row r="6" ht="13.5" customHeight="1">
      <c r="A6" s="2"/>
      <c r="B6" s="4"/>
      <c r="C6" s="5"/>
      <c r="D6" s="2"/>
      <c r="E6" s="2"/>
      <c r="F6" s="2"/>
      <c r="G6" s="2"/>
      <c r="H6" s="2"/>
      <c r="I6" s="2"/>
      <c r="J6" s="2"/>
      <c r="K6" s="2"/>
      <c r="L6" s="2"/>
      <c r="M6" s="2"/>
      <c r="N6" s="2"/>
      <c r="O6" s="2"/>
      <c r="P6" s="2"/>
      <c r="Q6" s="2"/>
      <c r="R6" s="2"/>
      <c r="S6" s="2"/>
      <c r="T6" s="2"/>
      <c r="U6" s="2"/>
      <c r="V6" s="2"/>
    </row>
    <row r="7" ht="13.5" customHeight="1">
      <c r="A7" s="2"/>
      <c r="B7" s="6"/>
      <c r="C7" s="2"/>
      <c r="D7" s="2"/>
      <c r="E7" s="2"/>
      <c r="F7" s="2"/>
      <c r="G7" s="2"/>
      <c r="H7" s="2"/>
      <c r="I7" s="2"/>
      <c r="J7" s="2"/>
      <c r="K7" s="2"/>
      <c r="L7" s="2"/>
      <c r="M7" s="2"/>
      <c r="N7" s="2"/>
      <c r="O7" s="2"/>
      <c r="P7" s="2"/>
      <c r="Q7" s="2"/>
      <c r="R7" s="2"/>
      <c r="S7" s="2"/>
      <c r="T7" s="2"/>
      <c r="U7" s="2"/>
      <c r="V7" s="2"/>
    </row>
    <row r="8" ht="35.25" customHeight="1">
      <c r="A8" s="2"/>
      <c r="B8" s="7" t="s">
        <v>0</v>
      </c>
      <c r="C8" s="5"/>
      <c r="D8" s="2"/>
      <c r="E8" s="2"/>
      <c r="F8" s="2"/>
      <c r="G8" s="2"/>
      <c r="H8" s="2"/>
      <c r="I8" s="2"/>
      <c r="J8" s="2"/>
      <c r="K8" s="2"/>
      <c r="L8" s="2"/>
      <c r="M8" s="2"/>
      <c r="N8" s="2"/>
      <c r="O8" s="2"/>
      <c r="P8" s="2"/>
      <c r="Q8" s="2"/>
      <c r="R8" s="2"/>
      <c r="S8" s="2"/>
      <c r="T8" s="2"/>
      <c r="U8" s="2"/>
      <c r="V8" s="2"/>
    </row>
    <row r="9" ht="13.5" customHeight="1">
      <c r="A9" s="2"/>
      <c r="B9" s="6"/>
      <c r="C9" s="2"/>
      <c r="D9" s="2"/>
      <c r="E9" s="2"/>
      <c r="F9" s="2"/>
      <c r="G9" s="2"/>
      <c r="H9" s="2"/>
      <c r="I9" s="2"/>
      <c r="J9" s="2"/>
      <c r="K9" s="2"/>
      <c r="L9" s="2"/>
      <c r="M9" s="2"/>
      <c r="N9" s="2"/>
      <c r="O9" s="2"/>
      <c r="P9" s="2"/>
      <c r="Q9" s="2"/>
      <c r="R9" s="2"/>
      <c r="S9" s="2"/>
      <c r="T9" s="2"/>
      <c r="U9" s="2"/>
      <c r="V9" s="2"/>
    </row>
    <row r="10" ht="13.5" customHeight="1">
      <c r="A10" s="2"/>
      <c r="B10" s="4" t="s">
        <v>1</v>
      </c>
      <c r="C10" s="5"/>
      <c r="D10" s="2"/>
      <c r="E10" s="2"/>
      <c r="F10" s="2"/>
      <c r="G10" s="2"/>
      <c r="H10" s="2"/>
      <c r="I10" s="2"/>
      <c r="J10" s="2"/>
      <c r="K10" s="2"/>
      <c r="L10" s="2"/>
      <c r="M10" s="2"/>
      <c r="N10" s="2"/>
      <c r="O10" s="2"/>
      <c r="P10" s="2"/>
      <c r="Q10" s="2"/>
      <c r="R10" s="2"/>
      <c r="S10" s="2"/>
      <c r="T10" s="2"/>
      <c r="U10" s="2"/>
      <c r="V10" s="2"/>
    </row>
    <row r="11" ht="13.5" customHeight="1">
      <c r="A11" s="2"/>
      <c r="B11" s="6"/>
      <c r="C11" s="2"/>
      <c r="D11" s="2"/>
      <c r="E11" s="2"/>
      <c r="F11" s="2"/>
      <c r="G11" s="2"/>
      <c r="H11" s="2"/>
      <c r="I11" s="2"/>
      <c r="J11" s="2"/>
      <c r="K11" s="2"/>
      <c r="L11" s="2"/>
      <c r="M11" s="2"/>
      <c r="N11" s="2"/>
      <c r="O11" s="2"/>
      <c r="P11" s="2"/>
      <c r="Q11" s="2"/>
      <c r="R11" s="2"/>
      <c r="S11" s="2"/>
      <c r="T11" s="2"/>
      <c r="U11" s="2"/>
      <c r="V11" s="2"/>
    </row>
    <row r="12" ht="41.25" customHeight="1">
      <c r="A12" s="8"/>
      <c r="B12" s="7" t="s">
        <v>2</v>
      </c>
      <c r="C12" s="5"/>
      <c r="D12" s="8"/>
      <c r="E12" s="8"/>
      <c r="F12" s="8"/>
      <c r="G12" s="8"/>
      <c r="H12" s="8"/>
      <c r="I12" s="8"/>
      <c r="J12" s="8"/>
      <c r="K12" s="8"/>
      <c r="L12" s="8"/>
      <c r="M12" s="8"/>
      <c r="N12" s="8"/>
      <c r="O12" s="8"/>
      <c r="P12" s="8"/>
      <c r="Q12" s="8"/>
      <c r="R12" s="8"/>
      <c r="S12" s="8"/>
      <c r="T12" s="8"/>
      <c r="U12" s="8"/>
      <c r="V12" s="8"/>
    </row>
    <row r="13" ht="13.5" customHeight="1">
      <c r="A13" s="2"/>
      <c r="B13" s="2"/>
      <c r="C13" s="2"/>
      <c r="D13" s="2"/>
      <c r="E13" s="2"/>
      <c r="F13" s="2"/>
      <c r="G13" s="2"/>
      <c r="H13" s="2"/>
      <c r="I13" s="2"/>
      <c r="J13" s="2"/>
      <c r="K13" s="2"/>
      <c r="L13" s="2"/>
      <c r="M13" s="2"/>
      <c r="N13" s="2"/>
      <c r="O13" s="2"/>
      <c r="P13" s="2"/>
      <c r="Q13" s="2"/>
      <c r="R13" s="2"/>
      <c r="S13" s="2"/>
      <c r="T13" s="2"/>
      <c r="U13" s="2"/>
      <c r="V13" s="2"/>
    </row>
    <row r="14" ht="13.5" customHeight="1">
      <c r="A14" s="2"/>
      <c r="B14" s="9" t="s">
        <v>3</v>
      </c>
      <c r="C14" s="5"/>
      <c r="D14" s="2"/>
      <c r="E14" s="2"/>
      <c r="F14" s="2"/>
      <c r="G14" s="2"/>
      <c r="H14" s="2"/>
      <c r="I14" s="2"/>
      <c r="J14" s="2"/>
      <c r="K14" s="2"/>
      <c r="L14" s="2"/>
      <c r="M14" s="2"/>
      <c r="N14" s="2"/>
      <c r="O14" s="2"/>
      <c r="P14" s="2"/>
      <c r="Q14" s="2"/>
      <c r="R14" s="2"/>
      <c r="S14" s="2"/>
      <c r="T14" s="2"/>
      <c r="U14" s="2"/>
      <c r="V14" s="2"/>
    </row>
    <row r="15" ht="13.5" customHeight="1">
      <c r="A15" s="2"/>
      <c r="B15" s="10"/>
      <c r="C15" s="10"/>
      <c r="D15" s="2"/>
      <c r="E15" s="2"/>
      <c r="F15" s="2"/>
      <c r="G15" s="2"/>
      <c r="H15" s="2"/>
      <c r="I15" s="2"/>
      <c r="J15" s="2"/>
      <c r="K15" s="2"/>
      <c r="L15" s="2"/>
      <c r="M15" s="2"/>
      <c r="N15" s="2"/>
      <c r="O15" s="2"/>
      <c r="P15" s="2"/>
      <c r="Q15" s="2"/>
      <c r="R15" s="2"/>
      <c r="S15" s="2"/>
      <c r="T15" s="2"/>
      <c r="U15" s="2"/>
      <c r="V15" s="2"/>
    </row>
    <row r="16" ht="13.5" customHeight="1">
      <c r="A16" s="11"/>
      <c r="B16" s="12" t="s">
        <v>4</v>
      </c>
      <c r="C16" s="13"/>
      <c r="D16" s="14"/>
      <c r="E16" s="2"/>
      <c r="F16" s="2"/>
      <c r="G16" s="2"/>
      <c r="H16" s="2"/>
      <c r="I16" s="2"/>
      <c r="J16" s="2"/>
      <c r="K16" s="2"/>
      <c r="L16" s="2"/>
      <c r="M16" s="2"/>
      <c r="N16" s="2"/>
      <c r="O16" s="2"/>
      <c r="P16" s="2"/>
      <c r="Q16" s="2"/>
      <c r="R16" s="2"/>
      <c r="S16" s="2"/>
      <c r="T16" s="2"/>
      <c r="U16" s="2"/>
      <c r="V16" s="2"/>
    </row>
    <row r="17" ht="13.5" customHeight="1">
      <c r="A17" s="11"/>
      <c r="B17" s="15"/>
      <c r="C17" s="16"/>
      <c r="D17" s="14"/>
      <c r="E17" s="2"/>
      <c r="F17" s="2"/>
      <c r="G17" s="2"/>
      <c r="H17" s="2"/>
      <c r="I17" s="2"/>
      <c r="J17" s="2"/>
      <c r="K17" s="2"/>
      <c r="L17" s="2"/>
      <c r="M17" s="2"/>
      <c r="N17" s="2"/>
      <c r="O17" s="2"/>
      <c r="P17" s="2"/>
      <c r="Q17" s="2"/>
      <c r="R17" s="2"/>
      <c r="S17" s="2"/>
      <c r="T17" s="2"/>
      <c r="U17" s="2"/>
      <c r="V17" s="2"/>
    </row>
    <row r="18" ht="13.5" customHeight="1">
      <c r="A18" s="2"/>
      <c r="B18" s="17"/>
      <c r="C18" s="17"/>
      <c r="D18" s="2"/>
      <c r="E18" s="2"/>
      <c r="F18" s="2"/>
      <c r="G18" s="2"/>
      <c r="H18" s="2"/>
      <c r="I18" s="2"/>
      <c r="J18" s="2"/>
      <c r="K18" s="2"/>
      <c r="L18" s="2"/>
      <c r="M18" s="2"/>
      <c r="N18" s="2"/>
      <c r="O18" s="2"/>
      <c r="P18" s="2"/>
      <c r="Q18" s="2"/>
      <c r="R18" s="2"/>
      <c r="S18" s="2"/>
      <c r="T18" s="2"/>
      <c r="U18" s="2"/>
      <c r="V18" s="2"/>
    </row>
    <row r="19" ht="13.5" customHeight="1">
      <c r="A19" s="2"/>
      <c r="B19" s="2"/>
      <c r="C19" s="3"/>
      <c r="D19" s="2"/>
      <c r="E19" s="2"/>
      <c r="F19" s="2"/>
      <c r="G19" s="2"/>
      <c r="H19" s="2"/>
      <c r="I19" s="2"/>
      <c r="J19" s="2"/>
      <c r="K19" s="2"/>
      <c r="L19" s="2"/>
      <c r="M19" s="2"/>
      <c r="N19" s="2"/>
      <c r="O19" s="2"/>
      <c r="P19" s="2"/>
      <c r="Q19" s="2"/>
      <c r="R19" s="2"/>
      <c r="S19" s="2"/>
      <c r="T19" s="2"/>
      <c r="U19" s="2"/>
      <c r="V19" s="2"/>
    </row>
    <row r="20" ht="13.5" customHeight="1">
      <c r="A20" s="18"/>
      <c r="B20" s="2"/>
      <c r="C20" s="2"/>
      <c r="D20" s="2"/>
      <c r="E20" s="2"/>
      <c r="F20" s="2"/>
      <c r="G20" s="2"/>
      <c r="H20" s="2"/>
      <c r="I20" s="2"/>
      <c r="J20" s="2"/>
      <c r="K20" s="2"/>
      <c r="L20" s="2"/>
      <c r="M20" s="2"/>
      <c r="N20" s="2"/>
      <c r="O20" s="2"/>
      <c r="P20" s="2"/>
      <c r="Q20" s="2"/>
      <c r="R20" s="2"/>
      <c r="S20" s="2"/>
      <c r="T20" s="2"/>
      <c r="U20" s="2"/>
      <c r="V20" s="2"/>
    </row>
    <row r="21" ht="13.5" customHeight="1">
      <c r="A21" s="2"/>
      <c r="B21" s="2"/>
      <c r="C21" s="2"/>
      <c r="D21" s="2"/>
      <c r="E21" s="2"/>
      <c r="F21" s="2"/>
      <c r="G21" s="2"/>
      <c r="H21" s="2"/>
      <c r="I21" s="2"/>
      <c r="J21" s="2"/>
      <c r="K21" s="2"/>
      <c r="L21" s="2"/>
      <c r="M21" s="2"/>
      <c r="N21" s="2"/>
      <c r="O21" s="2"/>
      <c r="P21" s="2"/>
      <c r="Q21" s="2"/>
      <c r="R21" s="2"/>
      <c r="S21" s="2"/>
      <c r="T21" s="2"/>
      <c r="U21" s="2"/>
      <c r="V21" s="2"/>
    </row>
    <row r="22" ht="13.5" customHeight="1">
      <c r="A22" s="2"/>
      <c r="B22" s="2"/>
      <c r="C22" s="2"/>
      <c r="D22" s="2"/>
      <c r="E22" s="2"/>
      <c r="F22" s="2"/>
      <c r="G22" s="2"/>
      <c r="H22" s="2"/>
      <c r="I22" s="2"/>
      <c r="J22" s="2"/>
      <c r="K22" s="2"/>
      <c r="L22" s="2"/>
      <c r="M22" s="2"/>
      <c r="N22" s="2"/>
      <c r="O22" s="2"/>
      <c r="P22" s="2"/>
      <c r="Q22" s="2"/>
      <c r="R22" s="2"/>
      <c r="S22" s="2"/>
      <c r="T22" s="2"/>
      <c r="U22" s="2"/>
      <c r="V22" s="2"/>
    </row>
    <row r="23" ht="13.5" customHeight="1">
      <c r="A23" s="2"/>
      <c r="B23" s="2"/>
      <c r="C23" s="2"/>
      <c r="D23" s="2"/>
      <c r="E23" s="2"/>
      <c r="F23" s="2"/>
      <c r="G23" s="2"/>
      <c r="H23" s="2"/>
      <c r="I23" s="2"/>
      <c r="J23" s="2"/>
      <c r="K23" s="2"/>
      <c r="L23" s="2"/>
      <c r="M23" s="2"/>
      <c r="N23" s="2"/>
      <c r="O23" s="2"/>
      <c r="P23" s="2"/>
      <c r="Q23" s="2"/>
      <c r="R23" s="2"/>
      <c r="S23" s="2"/>
      <c r="T23" s="2"/>
      <c r="U23" s="2"/>
      <c r="V23" s="2"/>
    </row>
    <row r="24" ht="13.5" customHeight="1">
      <c r="A24" s="2"/>
      <c r="B24" s="2"/>
      <c r="C24" s="2"/>
      <c r="D24" s="2"/>
      <c r="E24" s="2"/>
      <c r="F24" s="2"/>
      <c r="G24" s="2"/>
      <c r="H24" s="2"/>
      <c r="I24" s="2"/>
      <c r="J24" s="2"/>
      <c r="K24" s="2"/>
      <c r="L24" s="2"/>
      <c r="M24" s="2"/>
      <c r="N24" s="2"/>
      <c r="O24" s="2"/>
      <c r="P24" s="2"/>
      <c r="Q24" s="2"/>
      <c r="R24" s="2"/>
      <c r="S24" s="2"/>
      <c r="T24" s="2"/>
      <c r="U24" s="2"/>
      <c r="V24" s="2"/>
    </row>
    <row r="25" ht="13.5" customHeight="1">
      <c r="A25" s="2"/>
      <c r="B25" s="2"/>
      <c r="C25" s="2"/>
      <c r="D25" s="2"/>
      <c r="E25" s="2"/>
      <c r="F25" s="2"/>
      <c r="G25" s="2"/>
      <c r="H25" s="2"/>
      <c r="I25" s="2"/>
      <c r="J25" s="2"/>
      <c r="K25" s="2"/>
      <c r="L25" s="2"/>
      <c r="M25" s="2"/>
      <c r="N25" s="2"/>
      <c r="O25" s="2"/>
      <c r="P25" s="2"/>
      <c r="Q25" s="2"/>
      <c r="R25" s="2"/>
      <c r="S25" s="2"/>
      <c r="T25" s="2"/>
      <c r="U25" s="2"/>
      <c r="V25" s="2"/>
    </row>
    <row r="26" ht="13.5" customHeight="1">
      <c r="A26" s="2"/>
      <c r="B26" s="2"/>
      <c r="C26" s="3"/>
      <c r="D26" s="2"/>
      <c r="E26" s="2"/>
      <c r="F26" s="2"/>
      <c r="G26" s="2"/>
      <c r="H26" s="2"/>
      <c r="I26" s="2"/>
      <c r="J26" s="2"/>
      <c r="K26" s="2"/>
      <c r="L26" s="2"/>
      <c r="M26" s="2"/>
      <c r="N26" s="2"/>
      <c r="O26" s="2"/>
      <c r="P26" s="2"/>
      <c r="Q26" s="2"/>
      <c r="R26" s="2"/>
      <c r="S26" s="2"/>
      <c r="T26" s="2"/>
      <c r="U26" s="2"/>
      <c r="V26" s="2"/>
    </row>
    <row r="27" ht="13.5" customHeight="1">
      <c r="A27" s="2"/>
      <c r="B27" s="2"/>
      <c r="C27" s="2"/>
      <c r="D27" s="2"/>
      <c r="E27" s="2"/>
      <c r="F27" s="2"/>
      <c r="G27" s="2"/>
      <c r="H27" s="2"/>
      <c r="I27" s="2"/>
      <c r="J27" s="2"/>
      <c r="K27" s="2"/>
      <c r="L27" s="2"/>
      <c r="M27" s="2"/>
      <c r="N27" s="2"/>
      <c r="O27" s="2"/>
      <c r="P27" s="2"/>
      <c r="Q27" s="2"/>
      <c r="R27" s="2"/>
      <c r="S27" s="2"/>
      <c r="T27" s="2"/>
      <c r="U27" s="2"/>
      <c r="V27" s="2"/>
    </row>
    <row r="28" ht="13.5" customHeight="1">
      <c r="A28" s="2"/>
      <c r="B28" s="2"/>
      <c r="C28" s="2"/>
      <c r="D28" s="2"/>
      <c r="E28" s="2"/>
      <c r="F28" s="2"/>
      <c r="G28" s="2"/>
      <c r="H28" s="2"/>
      <c r="I28" s="2"/>
      <c r="J28" s="2"/>
      <c r="K28" s="2"/>
      <c r="L28" s="2"/>
      <c r="M28" s="2"/>
      <c r="N28" s="2"/>
      <c r="O28" s="2"/>
      <c r="P28" s="2"/>
      <c r="Q28" s="2"/>
      <c r="R28" s="2"/>
      <c r="S28" s="2"/>
      <c r="T28" s="2"/>
      <c r="U28" s="2"/>
      <c r="V28" s="2"/>
    </row>
    <row r="29" ht="13.5" customHeight="1">
      <c r="A29" s="19"/>
      <c r="B29" s="19"/>
      <c r="C29" s="19"/>
      <c r="D29" s="19"/>
      <c r="E29" s="19"/>
      <c r="F29" s="19"/>
      <c r="G29" s="19"/>
      <c r="H29" s="19"/>
      <c r="I29" s="2"/>
      <c r="J29" s="2"/>
      <c r="K29" s="2"/>
      <c r="L29" s="2"/>
      <c r="M29" s="2"/>
      <c r="N29" s="2"/>
      <c r="O29" s="2"/>
      <c r="P29" s="2"/>
      <c r="Q29" s="2"/>
      <c r="R29" s="2"/>
      <c r="S29" s="2"/>
      <c r="T29" s="2"/>
      <c r="U29" s="2"/>
      <c r="V29" s="2"/>
    </row>
    <row r="30" ht="13.5" customHeight="1">
      <c r="A30" s="2"/>
      <c r="B30" s="2"/>
      <c r="C30" s="2"/>
      <c r="D30" s="2"/>
      <c r="E30" s="2"/>
      <c r="F30" s="2"/>
      <c r="G30" s="2"/>
      <c r="H30" s="2"/>
      <c r="I30" s="2"/>
      <c r="J30" s="2"/>
      <c r="K30" s="2"/>
      <c r="L30" s="2"/>
      <c r="M30" s="2"/>
      <c r="N30" s="2"/>
      <c r="O30" s="2"/>
      <c r="P30" s="2"/>
      <c r="Q30" s="2"/>
      <c r="R30" s="2"/>
      <c r="S30" s="2"/>
      <c r="T30" s="2"/>
      <c r="U30" s="2"/>
      <c r="V30" s="2"/>
    </row>
    <row r="31" ht="13.5" customHeight="1">
      <c r="A31" s="2"/>
      <c r="B31" s="2"/>
      <c r="C31" s="2"/>
      <c r="D31" s="2"/>
      <c r="E31" s="2"/>
      <c r="F31" s="2"/>
      <c r="G31" s="2"/>
      <c r="H31" s="2"/>
      <c r="I31" s="2"/>
      <c r="J31" s="2"/>
      <c r="K31" s="2"/>
      <c r="L31" s="2"/>
      <c r="M31" s="2"/>
      <c r="N31" s="2"/>
      <c r="O31" s="2"/>
      <c r="P31" s="2"/>
      <c r="Q31" s="2"/>
      <c r="R31" s="2"/>
      <c r="S31" s="2"/>
      <c r="T31" s="2"/>
      <c r="U31" s="2"/>
      <c r="V31" s="2"/>
    </row>
    <row r="32" ht="13.5" customHeight="1">
      <c r="A32" s="2"/>
      <c r="B32" s="2"/>
      <c r="C32" s="2"/>
      <c r="D32" s="2"/>
      <c r="E32" s="2"/>
      <c r="F32" s="2"/>
      <c r="G32" s="2"/>
      <c r="H32" s="2"/>
      <c r="I32" s="2"/>
      <c r="J32" s="2"/>
      <c r="K32" s="2"/>
      <c r="L32" s="2"/>
      <c r="M32" s="2"/>
      <c r="N32" s="2"/>
      <c r="O32" s="2"/>
      <c r="P32" s="2"/>
      <c r="Q32" s="2"/>
      <c r="R32" s="2"/>
      <c r="S32" s="2"/>
      <c r="T32" s="2"/>
      <c r="U32" s="2"/>
      <c r="V32" s="2"/>
    </row>
    <row r="33" ht="13.5" customHeight="1">
      <c r="A33" s="2"/>
      <c r="B33" s="2"/>
      <c r="C33" s="2"/>
      <c r="D33" s="2"/>
      <c r="E33" s="2"/>
      <c r="F33" s="2"/>
      <c r="G33" s="2"/>
      <c r="H33" s="2"/>
      <c r="I33" s="2"/>
      <c r="J33" s="2"/>
      <c r="K33" s="2"/>
      <c r="L33" s="2"/>
      <c r="M33" s="2"/>
      <c r="N33" s="2"/>
      <c r="O33" s="2"/>
      <c r="P33" s="2"/>
      <c r="Q33" s="2"/>
      <c r="R33" s="2"/>
      <c r="S33" s="2"/>
      <c r="T33" s="2"/>
      <c r="U33" s="2"/>
      <c r="V33" s="2"/>
    </row>
    <row r="34" ht="13.5" customHeight="1">
      <c r="A34" s="2"/>
      <c r="B34" s="2"/>
      <c r="C34" s="2"/>
      <c r="D34" s="2"/>
      <c r="E34" s="2"/>
      <c r="F34" s="2"/>
      <c r="G34" s="2"/>
      <c r="H34" s="2"/>
      <c r="I34" s="2"/>
      <c r="J34" s="2"/>
      <c r="K34" s="2"/>
      <c r="L34" s="2"/>
      <c r="M34" s="2"/>
      <c r="N34" s="2"/>
      <c r="O34" s="2"/>
      <c r="P34" s="2"/>
      <c r="Q34" s="2"/>
      <c r="R34" s="2"/>
      <c r="S34" s="2"/>
      <c r="T34" s="2"/>
      <c r="U34" s="2"/>
      <c r="V34" s="2"/>
    </row>
    <row r="35" ht="13.5" customHeight="1">
      <c r="A35" s="2"/>
      <c r="B35" s="2"/>
      <c r="C35" s="2"/>
      <c r="D35" s="2"/>
      <c r="E35" s="2"/>
      <c r="F35" s="2"/>
      <c r="G35" s="2"/>
      <c r="H35" s="2"/>
      <c r="I35" s="2"/>
      <c r="J35" s="2"/>
      <c r="K35" s="2"/>
      <c r="L35" s="2"/>
      <c r="M35" s="2"/>
      <c r="N35" s="2"/>
      <c r="O35" s="2"/>
      <c r="P35" s="2"/>
      <c r="Q35" s="2"/>
      <c r="R35" s="2"/>
      <c r="S35" s="2"/>
      <c r="T35" s="2"/>
      <c r="U35" s="2"/>
      <c r="V35" s="2"/>
    </row>
    <row r="36" ht="13.5" customHeight="1">
      <c r="A36" s="2"/>
      <c r="B36" s="2"/>
      <c r="C36" s="2"/>
      <c r="D36" s="2"/>
      <c r="E36" s="2"/>
      <c r="F36" s="2"/>
      <c r="G36" s="2"/>
      <c r="H36" s="2"/>
      <c r="I36" s="2"/>
      <c r="J36" s="2"/>
      <c r="K36" s="2"/>
      <c r="L36" s="2"/>
      <c r="M36" s="2"/>
      <c r="N36" s="2"/>
      <c r="O36" s="2"/>
      <c r="P36" s="2"/>
      <c r="Q36" s="2"/>
      <c r="R36" s="2"/>
      <c r="S36" s="2"/>
      <c r="T36" s="2"/>
      <c r="U36" s="2"/>
      <c r="V36" s="2"/>
    </row>
    <row r="37" ht="13.5" customHeight="1">
      <c r="A37" s="2"/>
      <c r="B37" s="2"/>
      <c r="C37" s="2"/>
      <c r="D37" s="2"/>
      <c r="E37" s="2"/>
      <c r="F37" s="2"/>
      <c r="G37" s="2"/>
      <c r="H37" s="2"/>
      <c r="I37" s="2"/>
      <c r="J37" s="2"/>
      <c r="K37" s="2"/>
      <c r="L37" s="2"/>
      <c r="M37" s="2"/>
      <c r="N37" s="2"/>
      <c r="O37" s="2"/>
      <c r="P37" s="2"/>
      <c r="Q37" s="2"/>
      <c r="R37" s="2"/>
      <c r="S37" s="2"/>
      <c r="T37" s="2"/>
      <c r="U37" s="2"/>
      <c r="V37" s="2"/>
    </row>
    <row r="38" ht="13.5" customHeight="1">
      <c r="A38" s="2"/>
      <c r="B38" s="2"/>
      <c r="C38" s="2"/>
      <c r="D38" s="2"/>
      <c r="E38" s="2"/>
      <c r="F38" s="2"/>
      <c r="G38" s="2"/>
      <c r="H38" s="2"/>
      <c r="I38" s="2"/>
      <c r="J38" s="2"/>
      <c r="K38" s="2"/>
      <c r="L38" s="2"/>
      <c r="M38" s="2"/>
      <c r="N38" s="2"/>
      <c r="O38" s="2"/>
      <c r="P38" s="2"/>
      <c r="Q38" s="2"/>
      <c r="R38" s="2"/>
      <c r="S38" s="2"/>
      <c r="T38" s="2"/>
      <c r="U38" s="2"/>
      <c r="V38" s="2"/>
    </row>
    <row r="39" ht="13.5" customHeight="1">
      <c r="A39" s="2"/>
      <c r="B39" s="2"/>
      <c r="C39" s="2"/>
      <c r="D39" s="2"/>
      <c r="E39" s="2"/>
      <c r="F39" s="2"/>
      <c r="G39" s="2"/>
      <c r="H39" s="2"/>
      <c r="I39" s="2"/>
      <c r="J39" s="2"/>
      <c r="K39" s="2"/>
      <c r="L39" s="2"/>
      <c r="M39" s="2"/>
      <c r="N39" s="2"/>
      <c r="O39" s="2"/>
      <c r="P39" s="2"/>
      <c r="Q39" s="2"/>
      <c r="R39" s="2"/>
      <c r="S39" s="2"/>
      <c r="T39" s="2"/>
      <c r="U39" s="2"/>
      <c r="V39" s="2"/>
    </row>
    <row r="40" ht="13.5" customHeight="1">
      <c r="A40" s="2"/>
      <c r="B40" s="2"/>
      <c r="C40" s="2"/>
      <c r="D40" s="2"/>
      <c r="E40" s="2"/>
      <c r="F40" s="2"/>
      <c r="G40" s="2"/>
      <c r="H40" s="2"/>
      <c r="I40" s="2"/>
      <c r="J40" s="2"/>
      <c r="K40" s="2"/>
      <c r="L40" s="2"/>
      <c r="M40" s="2"/>
      <c r="N40" s="2"/>
      <c r="O40" s="2"/>
      <c r="P40" s="2"/>
      <c r="Q40" s="2"/>
      <c r="R40" s="2"/>
      <c r="S40" s="2"/>
      <c r="T40" s="2"/>
      <c r="U40" s="2"/>
      <c r="V40" s="2"/>
    </row>
    <row r="41" ht="13.5" customHeight="1">
      <c r="A41" s="2"/>
      <c r="B41" s="2"/>
      <c r="C41" s="2"/>
      <c r="D41" s="2"/>
      <c r="E41" s="2"/>
      <c r="F41" s="2"/>
      <c r="G41" s="2"/>
      <c r="H41" s="2"/>
      <c r="I41" s="2"/>
      <c r="J41" s="2"/>
      <c r="K41" s="2"/>
      <c r="L41" s="2"/>
      <c r="M41" s="2"/>
      <c r="N41" s="2"/>
      <c r="O41" s="2"/>
      <c r="P41" s="2"/>
      <c r="Q41" s="2"/>
      <c r="R41" s="2"/>
      <c r="S41" s="2"/>
      <c r="T41" s="2"/>
      <c r="U41" s="2"/>
      <c r="V41" s="2"/>
    </row>
    <row r="42" ht="13.5" customHeight="1">
      <c r="A42" s="2"/>
      <c r="B42" s="2"/>
      <c r="C42" s="2"/>
      <c r="D42" s="2"/>
      <c r="E42" s="2"/>
      <c r="F42" s="2"/>
      <c r="G42" s="2"/>
      <c r="H42" s="2"/>
      <c r="I42" s="2"/>
      <c r="J42" s="2"/>
      <c r="K42" s="2"/>
      <c r="L42" s="2"/>
      <c r="M42" s="2"/>
      <c r="N42" s="2"/>
      <c r="O42" s="2"/>
      <c r="P42" s="2"/>
      <c r="Q42" s="2"/>
      <c r="R42" s="2"/>
      <c r="S42" s="2"/>
      <c r="T42" s="2"/>
      <c r="U42" s="2"/>
      <c r="V42" s="2"/>
    </row>
    <row r="43" ht="13.5" customHeight="1">
      <c r="A43" s="2"/>
      <c r="B43" s="2"/>
      <c r="C43" s="2"/>
      <c r="D43" s="2"/>
      <c r="E43" s="2"/>
      <c r="F43" s="2"/>
      <c r="G43" s="2"/>
      <c r="H43" s="2"/>
      <c r="I43" s="2"/>
      <c r="J43" s="2"/>
      <c r="K43" s="2"/>
      <c r="L43" s="2"/>
      <c r="M43" s="2"/>
      <c r="N43" s="2"/>
      <c r="O43" s="2"/>
      <c r="P43" s="2"/>
      <c r="Q43" s="2"/>
      <c r="R43" s="2"/>
      <c r="S43" s="2"/>
      <c r="T43" s="2"/>
      <c r="U43" s="2"/>
      <c r="V43" s="2"/>
    </row>
    <row r="44" ht="13.5" customHeight="1">
      <c r="A44" s="2"/>
      <c r="B44" s="2"/>
      <c r="C44" s="2"/>
      <c r="D44" s="2"/>
      <c r="E44" s="2"/>
      <c r="F44" s="2"/>
      <c r="G44" s="2"/>
      <c r="H44" s="2"/>
      <c r="I44" s="2"/>
      <c r="J44" s="2"/>
      <c r="K44" s="2"/>
      <c r="L44" s="2"/>
      <c r="M44" s="2"/>
      <c r="N44" s="2"/>
      <c r="O44" s="2"/>
      <c r="P44" s="2"/>
      <c r="Q44" s="2"/>
      <c r="R44" s="2"/>
      <c r="S44" s="2"/>
      <c r="T44" s="2"/>
      <c r="U44" s="2"/>
      <c r="V44" s="2"/>
    </row>
    <row r="45" ht="13.5" customHeight="1">
      <c r="A45" s="2"/>
      <c r="B45" s="2"/>
      <c r="C45" s="2"/>
      <c r="D45" s="2"/>
      <c r="E45" s="2"/>
      <c r="F45" s="2"/>
      <c r="G45" s="2"/>
      <c r="H45" s="2"/>
      <c r="I45" s="2"/>
      <c r="J45" s="2"/>
      <c r="K45" s="2"/>
      <c r="L45" s="2"/>
      <c r="M45" s="2"/>
      <c r="N45" s="2"/>
      <c r="O45" s="2"/>
      <c r="P45" s="2"/>
      <c r="Q45" s="2"/>
      <c r="R45" s="2"/>
      <c r="S45" s="2"/>
      <c r="T45" s="2"/>
      <c r="U45" s="2"/>
      <c r="V45" s="2"/>
    </row>
    <row r="46" ht="13.5" customHeight="1">
      <c r="A46" s="2"/>
      <c r="B46" s="2"/>
      <c r="C46" s="2"/>
      <c r="D46" s="2"/>
      <c r="E46" s="2"/>
      <c r="F46" s="2"/>
      <c r="G46" s="2"/>
      <c r="H46" s="2"/>
      <c r="I46" s="2"/>
      <c r="J46" s="2"/>
      <c r="K46" s="2"/>
      <c r="L46" s="2"/>
      <c r="M46" s="2"/>
      <c r="N46" s="2"/>
      <c r="O46" s="2"/>
      <c r="P46" s="2"/>
      <c r="Q46" s="2"/>
      <c r="R46" s="2"/>
      <c r="S46" s="2"/>
      <c r="T46" s="2"/>
      <c r="U46" s="2"/>
      <c r="V46" s="2"/>
    </row>
    <row r="47" ht="13.5" customHeight="1">
      <c r="A47" s="2"/>
      <c r="B47" s="2"/>
      <c r="C47" s="2"/>
      <c r="D47" s="2"/>
      <c r="E47" s="2"/>
      <c r="F47" s="2"/>
      <c r="G47" s="2"/>
      <c r="H47" s="2"/>
      <c r="I47" s="2"/>
      <c r="J47" s="2"/>
      <c r="K47" s="2"/>
      <c r="L47" s="2"/>
      <c r="M47" s="2"/>
      <c r="N47" s="2"/>
      <c r="O47" s="2"/>
      <c r="P47" s="2"/>
      <c r="Q47" s="2"/>
      <c r="R47" s="2"/>
      <c r="S47" s="2"/>
      <c r="T47" s="2"/>
      <c r="U47" s="2"/>
      <c r="V47" s="2"/>
    </row>
    <row r="48" ht="13.5" customHeight="1">
      <c r="A48" s="2"/>
      <c r="B48" s="2"/>
      <c r="C48" s="2"/>
      <c r="D48" s="2"/>
      <c r="E48" s="2"/>
      <c r="F48" s="2"/>
      <c r="G48" s="2"/>
      <c r="H48" s="2"/>
      <c r="I48" s="2"/>
      <c r="J48" s="2"/>
      <c r="K48" s="2"/>
      <c r="L48" s="2"/>
      <c r="M48" s="2"/>
      <c r="N48" s="2"/>
      <c r="O48" s="2"/>
      <c r="P48" s="2"/>
      <c r="Q48" s="2"/>
      <c r="R48" s="2"/>
      <c r="S48" s="2"/>
      <c r="T48" s="2"/>
      <c r="U48" s="2"/>
      <c r="V48" s="2"/>
    </row>
    <row r="49" ht="13.5" customHeight="1">
      <c r="A49" s="2"/>
      <c r="B49" s="2"/>
      <c r="C49" s="2"/>
      <c r="D49" s="2"/>
      <c r="E49" s="2"/>
      <c r="F49" s="2"/>
      <c r="G49" s="2"/>
      <c r="H49" s="2"/>
      <c r="I49" s="2"/>
      <c r="J49" s="2"/>
      <c r="K49" s="2"/>
      <c r="L49" s="2"/>
      <c r="M49" s="2"/>
      <c r="N49" s="2"/>
      <c r="O49" s="2"/>
      <c r="P49" s="2"/>
      <c r="Q49" s="2"/>
      <c r="R49" s="2"/>
      <c r="S49" s="2"/>
      <c r="T49" s="2"/>
      <c r="U49" s="2"/>
      <c r="V49" s="2"/>
    </row>
    <row r="50" ht="13.5" customHeight="1">
      <c r="A50" s="2"/>
      <c r="B50" s="2"/>
      <c r="C50" s="2"/>
      <c r="D50" s="2"/>
      <c r="E50" s="2"/>
      <c r="F50" s="2"/>
      <c r="G50" s="2"/>
      <c r="H50" s="2"/>
      <c r="I50" s="2"/>
      <c r="J50" s="2"/>
      <c r="K50" s="2"/>
      <c r="L50" s="2"/>
      <c r="M50" s="2"/>
      <c r="N50" s="2"/>
      <c r="O50" s="2"/>
      <c r="P50" s="2"/>
      <c r="Q50" s="2"/>
      <c r="R50" s="2"/>
      <c r="S50" s="2"/>
      <c r="T50" s="2"/>
      <c r="U50" s="2"/>
      <c r="V50" s="2"/>
    </row>
    <row r="51" ht="13.5" customHeight="1">
      <c r="A51" s="2"/>
      <c r="B51" s="2"/>
      <c r="C51" s="2"/>
      <c r="D51" s="2"/>
      <c r="E51" s="2"/>
      <c r="F51" s="2"/>
      <c r="G51" s="2"/>
      <c r="H51" s="2"/>
      <c r="I51" s="2"/>
      <c r="J51" s="2"/>
      <c r="K51" s="2"/>
      <c r="L51" s="2"/>
      <c r="M51" s="2"/>
      <c r="N51" s="2"/>
      <c r="O51" s="2"/>
      <c r="P51" s="2"/>
      <c r="Q51" s="2"/>
      <c r="R51" s="2"/>
      <c r="S51" s="2"/>
      <c r="T51" s="2"/>
      <c r="U51" s="2"/>
      <c r="V51" s="2"/>
    </row>
    <row r="52" ht="13.5" customHeight="1">
      <c r="A52" s="2"/>
      <c r="B52" s="2"/>
      <c r="C52" s="2"/>
      <c r="D52" s="2"/>
      <c r="E52" s="2"/>
      <c r="F52" s="2"/>
      <c r="G52" s="2"/>
      <c r="H52" s="2"/>
      <c r="I52" s="2"/>
      <c r="J52" s="2"/>
      <c r="K52" s="2"/>
      <c r="L52" s="2"/>
      <c r="M52" s="2"/>
      <c r="N52" s="2"/>
      <c r="O52" s="2"/>
      <c r="P52" s="2"/>
      <c r="Q52" s="2"/>
      <c r="R52" s="2"/>
      <c r="S52" s="2"/>
      <c r="T52" s="2"/>
      <c r="U52" s="2"/>
      <c r="V52" s="2"/>
    </row>
    <row r="53" ht="13.5" customHeight="1">
      <c r="A53" s="2"/>
      <c r="B53" s="2"/>
      <c r="C53" s="2"/>
      <c r="D53" s="2"/>
      <c r="E53" s="2"/>
      <c r="F53" s="2"/>
      <c r="G53" s="2"/>
      <c r="H53" s="2"/>
      <c r="I53" s="2"/>
      <c r="J53" s="2"/>
      <c r="K53" s="2"/>
      <c r="L53" s="2"/>
      <c r="M53" s="2"/>
      <c r="N53" s="2"/>
      <c r="O53" s="2"/>
      <c r="P53" s="2"/>
      <c r="Q53" s="2"/>
      <c r="R53" s="2"/>
      <c r="S53" s="2"/>
      <c r="T53" s="2"/>
      <c r="U53" s="2"/>
      <c r="V53" s="2"/>
    </row>
    <row r="54" ht="13.5" customHeight="1">
      <c r="A54" s="2"/>
      <c r="B54" s="2"/>
      <c r="C54" s="2"/>
      <c r="D54" s="2"/>
      <c r="E54" s="2"/>
      <c r="F54" s="2"/>
      <c r="G54" s="2"/>
      <c r="H54" s="2"/>
      <c r="I54" s="2"/>
      <c r="J54" s="2"/>
      <c r="K54" s="2"/>
      <c r="L54" s="2"/>
      <c r="M54" s="2"/>
      <c r="N54" s="2"/>
      <c r="O54" s="2"/>
      <c r="P54" s="2"/>
      <c r="Q54" s="2"/>
      <c r="R54" s="2"/>
      <c r="S54" s="2"/>
      <c r="T54" s="2"/>
      <c r="U54" s="2"/>
      <c r="V54" s="2"/>
    </row>
    <row r="55" ht="13.5" customHeight="1">
      <c r="A55" s="2"/>
      <c r="B55" s="2"/>
      <c r="C55" s="2"/>
      <c r="D55" s="2"/>
      <c r="E55" s="2"/>
      <c r="F55" s="2"/>
      <c r="G55" s="2"/>
      <c r="H55" s="2"/>
      <c r="I55" s="2"/>
      <c r="J55" s="2"/>
      <c r="K55" s="2"/>
      <c r="L55" s="2"/>
      <c r="M55" s="2"/>
      <c r="N55" s="2"/>
      <c r="O55" s="2"/>
      <c r="P55" s="2"/>
      <c r="Q55" s="2"/>
      <c r="R55" s="2"/>
      <c r="S55" s="2"/>
      <c r="T55" s="2"/>
      <c r="U55" s="2"/>
      <c r="V55" s="2"/>
    </row>
    <row r="56" ht="13.5" customHeight="1">
      <c r="A56" s="2"/>
      <c r="B56" s="2"/>
      <c r="C56" s="2"/>
      <c r="D56" s="2"/>
      <c r="E56" s="2"/>
      <c r="F56" s="2"/>
      <c r="G56" s="2"/>
      <c r="H56" s="2"/>
      <c r="I56" s="2"/>
      <c r="J56" s="2"/>
      <c r="K56" s="2"/>
      <c r="L56" s="2"/>
      <c r="M56" s="2"/>
      <c r="N56" s="2"/>
      <c r="O56" s="2"/>
      <c r="P56" s="2"/>
      <c r="Q56" s="2"/>
      <c r="R56" s="2"/>
      <c r="S56" s="2"/>
      <c r="T56" s="2"/>
      <c r="U56" s="2"/>
      <c r="V56" s="2"/>
    </row>
    <row r="57" ht="13.5" customHeight="1">
      <c r="A57" s="2"/>
      <c r="B57" s="2"/>
      <c r="C57" s="2"/>
      <c r="D57" s="2"/>
      <c r="E57" s="2"/>
      <c r="F57" s="2"/>
      <c r="G57" s="2"/>
      <c r="H57" s="2"/>
      <c r="I57" s="2"/>
      <c r="J57" s="2"/>
      <c r="K57" s="2"/>
      <c r="L57" s="2"/>
      <c r="M57" s="2"/>
      <c r="N57" s="2"/>
      <c r="O57" s="2"/>
      <c r="P57" s="2"/>
      <c r="Q57" s="2"/>
      <c r="R57" s="2"/>
      <c r="S57" s="2"/>
      <c r="T57" s="2"/>
      <c r="U57" s="2"/>
      <c r="V57" s="2"/>
    </row>
    <row r="58" ht="13.5" customHeight="1">
      <c r="A58" s="2"/>
      <c r="B58" s="2"/>
      <c r="C58" s="2"/>
      <c r="D58" s="2"/>
      <c r="E58" s="2"/>
      <c r="F58" s="2"/>
      <c r="G58" s="2"/>
      <c r="H58" s="2"/>
      <c r="I58" s="2"/>
      <c r="J58" s="2"/>
      <c r="K58" s="2"/>
      <c r="L58" s="2"/>
      <c r="M58" s="2"/>
      <c r="N58" s="2"/>
      <c r="O58" s="2"/>
      <c r="P58" s="2"/>
      <c r="Q58" s="2"/>
      <c r="R58" s="2"/>
      <c r="S58" s="2"/>
      <c r="T58" s="2"/>
      <c r="U58" s="2"/>
      <c r="V58" s="2"/>
    </row>
    <row r="59" ht="13.5" customHeight="1">
      <c r="A59" s="2"/>
      <c r="B59" s="2"/>
      <c r="C59" s="2"/>
      <c r="D59" s="2"/>
      <c r="E59" s="2"/>
      <c r="F59" s="2"/>
      <c r="G59" s="2"/>
      <c r="H59" s="2"/>
      <c r="I59" s="2"/>
      <c r="J59" s="2"/>
      <c r="K59" s="2"/>
      <c r="L59" s="2"/>
      <c r="M59" s="2"/>
      <c r="N59" s="2"/>
      <c r="O59" s="2"/>
      <c r="P59" s="2"/>
      <c r="Q59" s="2"/>
      <c r="R59" s="2"/>
      <c r="S59" s="2"/>
      <c r="T59" s="2"/>
      <c r="U59" s="2"/>
      <c r="V59" s="2"/>
    </row>
    <row r="60" ht="13.5" customHeight="1">
      <c r="A60" s="2"/>
      <c r="B60" s="2"/>
      <c r="C60" s="2"/>
      <c r="D60" s="2"/>
      <c r="E60" s="2"/>
      <c r="F60" s="2"/>
      <c r="G60" s="2"/>
      <c r="H60" s="2"/>
      <c r="I60" s="2"/>
      <c r="J60" s="2"/>
      <c r="K60" s="2"/>
      <c r="L60" s="2"/>
      <c r="M60" s="2"/>
      <c r="N60" s="2"/>
      <c r="O60" s="2"/>
      <c r="P60" s="2"/>
      <c r="Q60" s="2"/>
      <c r="R60" s="2"/>
      <c r="S60" s="2"/>
      <c r="T60" s="2"/>
      <c r="U60" s="2"/>
      <c r="V60" s="2"/>
    </row>
    <row r="61" ht="13.5" customHeight="1">
      <c r="A61" s="2"/>
      <c r="B61" s="2"/>
      <c r="C61" s="2"/>
      <c r="D61" s="2"/>
      <c r="E61" s="2"/>
      <c r="F61" s="2"/>
      <c r="G61" s="2"/>
      <c r="H61" s="2"/>
      <c r="I61" s="2"/>
      <c r="J61" s="2"/>
      <c r="K61" s="2"/>
      <c r="L61" s="2"/>
      <c r="M61" s="2"/>
      <c r="N61" s="2"/>
      <c r="O61" s="2"/>
      <c r="P61" s="2"/>
      <c r="Q61" s="2"/>
      <c r="R61" s="2"/>
      <c r="S61" s="2"/>
      <c r="T61" s="2"/>
      <c r="U61" s="2"/>
      <c r="V61" s="2"/>
    </row>
    <row r="62" ht="13.5" customHeight="1">
      <c r="A62" s="2"/>
      <c r="B62" s="2"/>
      <c r="C62" s="2"/>
      <c r="D62" s="2"/>
      <c r="E62" s="2"/>
      <c r="F62" s="2"/>
      <c r="G62" s="2"/>
      <c r="H62" s="2"/>
      <c r="I62" s="2"/>
      <c r="J62" s="2"/>
      <c r="K62" s="2"/>
      <c r="L62" s="2"/>
      <c r="M62" s="2"/>
      <c r="N62" s="2"/>
      <c r="O62" s="2"/>
      <c r="P62" s="2"/>
      <c r="Q62" s="2"/>
      <c r="R62" s="2"/>
      <c r="S62" s="2"/>
      <c r="T62" s="2"/>
      <c r="U62" s="2"/>
      <c r="V62" s="2"/>
    </row>
    <row r="63" ht="13.5" customHeight="1">
      <c r="A63" s="2"/>
      <c r="B63" s="2"/>
      <c r="C63" s="2"/>
      <c r="D63" s="2"/>
      <c r="E63" s="2"/>
      <c r="F63" s="2"/>
      <c r="G63" s="2"/>
      <c r="H63" s="2"/>
      <c r="I63" s="2"/>
      <c r="J63" s="2"/>
      <c r="K63" s="2"/>
      <c r="L63" s="2"/>
      <c r="M63" s="2"/>
      <c r="N63" s="2"/>
      <c r="O63" s="2"/>
      <c r="P63" s="2"/>
      <c r="Q63" s="2"/>
      <c r="R63" s="2"/>
      <c r="S63" s="2"/>
      <c r="T63" s="2"/>
      <c r="U63" s="2"/>
      <c r="V63" s="2"/>
    </row>
    <row r="64" ht="13.5" customHeight="1">
      <c r="A64" s="2"/>
      <c r="B64" s="2"/>
      <c r="C64" s="2"/>
      <c r="D64" s="2"/>
      <c r="E64" s="2"/>
      <c r="F64" s="2"/>
      <c r="G64" s="2"/>
      <c r="H64" s="2"/>
      <c r="I64" s="2"/>
      <c r="J64" s="2"/>
      <c r="K64" s="2"/>
      <c r="L64" s="2"/>
      <c r="M64" s="2"/>
      <c r="N64" s="2"/>
      <c r="O64" s="2"/>
      <c r="P64" s="2"/>
      <c r="Q64" s="2"/>
      <c r="R64" s="2"/>
      <c r="S64" s="2"/>
      <c r="T64" s="2"/>
      <c r="U64" s="2"/>
      <c r="V64" s="2"/>
    </row>
    <row r="65" ht="13.5" customHeight="1">
      <c r="A65" s="2"/>
      <c r="B65" s="2"/>
      <c r="C65" s="2"/>
      <c r="D65" s="2"/>
      <c r="E65" s="2"/>
      <c r="F65" s="2"/>
      <c r="G65" s="2"/>
      <c r="H65" s="2"/>
      <c r="I65" s="2"/>
      <c r="J65" s="2"/>
      <c r="K65" s="2"/>
      <c r="L65" s="2"/>
      <c r="M65" s="2"/>
      <c r="N65" s="2"/>
      <c r="O65" s="2"/>
      <c r="P65" s="2"/>
      <c r="Q65" s="2"/>
      <c r="R65" s="2"/>
      <c r="S65" s="2"/>
      <c r="T65" s="2"/>
      <c r="U65" s="2"/>
      <c r="V65" s="2"/>
    </row>
    <row r="66" ht="13.5" customHeight="1">
      <c r="A66" s="2"/>
      <c r="B66" s="2"/>
      <c r="C66" s="2"/>
      <c r="D66" s="2"/>
      <c r="E66" s="2"/>
      <c r="F66" s="2"/>
      <c r="G66" s="2"/>
      <c r="H66" s="2"/>
      <c r="I66" s="2"/>
      <c r="J66" s="2"/>
      <c r="K66" s="2"/>
      <c r="L66" s="2"/>
      <c r="M66" s="2"/>
      <c r="N66" s="2"/>
      <c r="O66" s="2"/>
      <c r="P66" s="2"/>
      <c r="Q66" s="2"/>
      <c r="R66" s="2"/>
      <c r="S66" s="2"/>
      <c r="T66" s="2"/>
      <c r="U66" s="2"/>
      <c r="V66" s="2"/>
    </row>
    <row r="67" ht="13.5" customHeight="1">
      <c r="A67" s="2"/>
      <c r="B67" s="2"/>
      <c r="C67" s="2"/>
      <c r="D67" s="2"/>
      <c r="E67" s="2"/>
      <c r="F67" s="2"/>
      <c r="G67" s="2"/>
      <c r="H67" s="2"/>
      <c r="I67" s="2"/>
      <c r="J67" s="2"/>
      <c r="K67" s="2"/>
      <c r="L67" s="2"/>
      <c r="M67" s="2"/>
      <c r="N67" s="2"/>
      <c r="O67" s="2"/>
      <c r="P67" s="2"/>
      <c r="Q67" s="2"/>
      <c r="R67" s="2"/>
      <c r="S67" s="2"/>
      <c r="T67" s="2"/>
      <c r="U67" s="2"/>
      <c r="V67" s="2"/>
    </row>
    <row r="68" ht="13.5" customHeight="1">
      <c r="A68" s="2"/>
      <c r="B68" s="2"/>
      <c r="C68" s="2"/>
      <c r="D68" s="2"/>
      <c r="E68" s="2"/>
      <c r="F68" s="2"/>
      <c r="G68" s="2"/>
      <c r="H68" s="2"/>
      <c r="I68" s="2"/>
      <c r="J68" s="2"/>
      <c r="K68" s="2"/>
      <c r="L68" s="2"/>
      <c r="M68" s="2"/>
      <c r="N68" s="2"/>
      <c r="O68" s="2"/>
      <c r="P68" s="2"/>
      <c r="Q68" s="2"/>
      <c r="R68" s="2"/>
      <c r="S68" s="2"/>
      <c r="T68" s="2"/>
      <c r="U68" s="2"/>
      <c r="V68" s="2"/>
    </row>
    <row r="69" ht="13.5" customHeight="1">
      <c r="A69" s="2"/>
      <c r="B69" s="2"/>
      <c r="C69" s="2"/>
      <c r="D69" s="2"/>
      <c r="E69" s="2"/>
      <c r="F69" s="2"/>
      <c r="G69" s="2"/>
      <c r="H69" s="2"/>
      <c r="I69" s="2"/>
      <c r="J69" s="2"/>
      <c r="K69" s="2"/>
      <c r="L69" s="2"/>
      <c r="M69" s="2"/>
      <c r="N69" s="2"/>
      <c r="O69" s="2"/>
      <c r="P69" s="2"/>
      <c r="Q69" s="2"/>
      <c r="R69" s="2"/>
      <c r="S69" s="2"/>
      <c r="T69" s="2"/>
      <c r="U69" s="2"/>
      <c r="V69" s="2"/>
    </row>
    <row r="70" ht="13.5" customHeight="1">
      <c r="A70" s="2"/>
      <c r="B70" s="2"/>
      <c r="C70" s="2"/>
      <c r="D70" s="2"/>
      <c r="E70" s="2"/>
      <c r="F70" s="2"/>
      <c r="G70" s="2"/>
      <c r="H70" s="2"/>
      <c r="I70" s="2"/>
      <c r="J70" s="2"/>
      <c r="K70" s="2"/>
      <c r="L70" s="2"/>
      <c r="M70" s="2"/>
      <c r="N70" s="2"/>
      <c r="O70" s="2"/>
      <c r="P70" s="2"/>
      <c r="Q70" s="2"/>
      <c r="R70" s="2"/>
      <c r="S70" s="2"/>
      <c r="T70" s="2"/>
      <c r="U70" s="2"/>
      <c r="V70" s="2"/>
    </row>
    <row r="71" ht="13.5" customHeight="1">
      <c r="A71" s="2"/>
      <c r="B71" s="2"/>
      <c r="C71" s="2"/>
      <c r="D71" s="2"/>
      <c r="E71" s="2"/>
      <c r="F71" s="2"/>
      <c r="G71" s="2"/>
      <c r="H71" s="2"/>
      <c r="I71" s="2"/>
      <c r="J71" s="2"/>
      <c r="K71" s="2"/>
      <c r="L71" s="2"/>
      <c r="M71" s="2"/>
      <c r="N71" s="2"/>
      <c r="O71" s="2"/>
      <c r="P71" s="2"/>
      <c r="Q71" s="2"/>
      <c r="R71" s="2"/>
      <c r="S71" s="2"/>
      <c r="T71" s="2"/>
      <c r="U71" s="2"/>
      <c r="V71" s="2"/>
    </row>
    <row r="72" ht="13.5" customHeight="1">
      <c r="A72" s="2"/>
      <c r="B72" s="2"/>
      <c r="C72" s="2"/>
      <c r="D72" s="2"/>
      <c r="E72" s="2"/>
      <c r="F72" s="2"/>
      <c r="G72" s="2"/>
      <c r="H72" s="2"/>
      <c r="I72" s="2"/>
      <c r="J72" s="2"/>
      <c r="K72" s="2"/>
      <c r="L72" s="2"/>
      <c r="M72" s="2"/>
      <c r="N72" s="2"/>
      <c r="O72" s="2"/>
      <c r="P72" s="2"/>
      <c r="Q72" s="2"/>
      <c r="R72" s="2"/>
      <c r="S72" s="2"/>
      <c r="T72" s="2"/>
      <c r="U72" s="2"/>
      <c r="V72" s="2"/>
    </row>
    <row r="73" ht="13.5" customHeight="1">
      <c r="A73" s="2"/>
      <c r="B73" s="2"/>
      <c r="C73" s="2"/>
      <c r="D73" s="2"/>
      <c r="E73" s="2"/>
      <c r="F73" s="2"/>
      <c r="G73" s="2"/>
      <c r="H73" s="2"/>
      <c r="I73" s="2"/>
      <c r="J73" s="2"/>
      <c r="K73" s="2"/>
      <c r="L73" s="2"/>
      <c r="M73" s="2"/>
      <c r="N73" s="2"/>
      <c r="O73" s="2"/>
      <c r="P73" s="2"/>
      <c r="Q73" s="2"/>
      <c r="R73" s="2"/>
      <c r="S73" s="2"/>
      <c r="T73" s="2"/>
      <c r="U73" s="2"/>
      <c r="V73" s="2"/>
    </row>
    <row r="74" ht="13.5" customHeight="1">
      <c r="A74" s="2"/>
      <c r="B74" s="2"/>
      <c r="C74" s="2"/>
      <c r="D74" s="2"/>
      <c r="E74" s="2"/>
      <c r="F74" s="2"/>
      <c r="G74" s="2"/>
      <c r="H74" s="2"/>
      <c r="I74" s="2"/>
      <c r="J74" s="2"/>
      <c r="K74" s="2"/>
      <c r="L74" s="2"/>
      <c r="M74" s="2"/>
      <c r="N74" s="2"/>
      <c r="O74" s="2"/>
      <c r="P74" s="2"/>
      <c r="Q74" s="2"/>
      <c r="R74" s="2"/>
      <c r="S74" s="2"/>
      <c r="T74" s="2"/>
      <c r="U74" s="2"/>
      <c r="V74" s="2"/>
    </row>
    <row r="75" ht="13.5" customHeight="1">
      <c r="A75" s="2"/>
      <c r="B75" s="2"/>
      <c r="C75" s="2"/>
      <c r="D75" s="2"/>
      <c r="E75" s="2"/>
      <c r="F75" s="2"/>
      <c r="G75" s="2"/>
      <c r="H75" s="2"/>
      <c r="I75" s="2"/>
      <c r="J75" s="2"/>
      <c r="K75" s="2"/>
      <c r="L75" s="2"/>
      <c r="M75" s="2"/>
      <c r="N75" s="2"/>
      <c r="O75" s="2"/>
      <c r="P75" s="2"/>
      <c r="Q75" s="2"/>
      <c r="R75" s="2"/>
      <c r="S75" s="2"/>
      <c r="T75" s="2"/>
      <c r="U75" s="2"/>
      <c r="V75" s="2"/>
    </row>
    <row r="76" ht="13.5" customHeight="1">
      <c r="A76" s="2"/>
      <c r="B76" s="2"/>
      <c r="C76" s="2"/>
      <c r="D76" s="2"/>
      <c r="E76" s="2"/>
      <c r="F76" s="2"/>
      <c r="G76" s="2"/>
      <c r="H76" s="2"/>
      <c r="I76" s="2"/>
      <c r="J76" s="2"/>
      <c r="K76" s="2"/>
      <c r="L76" s="2"/>
      <c r="M76" s="2"/>
      <c r="N76" s="2"/>
      <c r="O76" s="2"/>
      <c r="P76" s="2"/>
      <c r="Q76" s="2"/>
      <c r="R76" s="2"/>
      <c r="S76" s="2"/>
      <c r="T76" s="2"/>
      <c r="U76" s="2"/>
      <c r="V76" s="2"/>
    </row>
    <row r="77" ht="13.5" customHeight="1">
      <c r="A77" s="2"/>
      <c r="B77" s="2"/>
      <c r="C77" s="2"/>
      <c r="D77" s="2"/>
      <c r="E77" s="2"/>
      <c r="F77" s="2"/>
      <c r="G77" s="2"/>
      <c r="H77" s="2"/>
      <c r="I77" s="2"/>
      <c r="J77" s="2"/>
      <c r="K77" s="2"/>
      <c r="L77" s="2"/>
      <c r="M77" s="2"/>
      <c r="N77" s="2"/>
      <c r="O77" s="2"/>
      <c r="P77" s="2"/>
      <c r="Q77" s="2"/>
      <c r="R77" s="2"/>
      <c r="S77" s="2"/>
      <c r="T77" s="2"/>
      <c r="U77" s="2"/>
      <c r="V77" s="2"/>
    </row>
    <row r="78" ht="13.5" customHeight="1">
      <c r="A78" s="2"/>
      <c r="B78" s="2"/>
      <c r="C78" s="2"/>
      <c r="D78" s="2"/>
      <c r="E78" s="2"/>
      <c r="F78" s="2"/>
      <c r="G78" s="2"/>
      <c r="H78" s="2"/>
      <c r="I78" s="2"/>
      <c r="J78" s="2"/>
      <c r="K78" s="2"/>
      <c r="L78" s="2"/>
      <c r="M78" s="2"/>
      <c r="N78" s="2"/>
      <c r="O78" s="2"/>
      <c r="P78" s="2"/>
      <c r="Q78" s="2"/>
      <c r="R78" s="2"/>
      <c r="S78" s="2"/>
      <c r="T78" s="2"/>
      <c r="U78" s="2"/>
      <c r="V78" s="2"/>
    </row>
    <row r="79" ht="13.5" customHeight="1">
      <c r="A79" s="2"/>
      <c r="B79" s="2"/>
      <c r="C79" s="2"/>
      <c r="D79" s="2"/>
      <c r="E79" s="2"/>
      <c r="F79" s="2"/>
      <c r="G79" s="2"/>
      <c r="H79" s="2"/>
      <c r="I79" s="2"/>
      <c r="J79" s="2"/>
      <c r="K79" s="2"/>
      <c r="L79" s="2"/>
      <c r="M79" s="2"/>
      <c r="N79" s="2"/>
      <c r="O79" s="2"/>
      <c r="P79" s="2"/>
      <c r="Q79" s="2"/>
      <c r="R79" s="2"/>
      <c r="S79" s="2"/>
      <c r="T79" s="2"/>
      <c r="U79" s="2"/>
      <c r="V79" s="2"/>
    </row>
    <row r="80" ht="13.5" customHeight="1">
      <c r="A80" s="2"/>
      <c r="B80" s="2"/>
      <c r="C80" s="2"/>
      <c r="D80" s="2"/>
      <c r="E80" s="2"/>
      <c r="F80" s="2"/>
      <c r="G80" s="2"/>
      <c r="H80" s="2"/>
      <c r="I80" s="2"/>
      <c r="J80" s="2"/>
      <c r="K80" s="2"/>
      <c r="L80" s="2"/>
      <c r="M80" s="2"/>
      <c r="N80" s="2"/>
      <c r="O80" s="2"/>
      <c r="P80" s="2"/>
      <c r="Q80" s="2"/>
      <c r="R80" s="2"/>
      <c r="S80" s="2"/>
      <c r="T80" s="2"/>
      <c r="U80" s="2"/>
      <c r="V80" s="2"/>
    </row>
    <row r="81" ht="13.5" customHeight="1">
      <c r="A81" s="2"/>
      <c r="B81" s="2"/>
      <c r="C81" s="2"/>
      <c r="D81" s="2"/>
      <c r="E81" s="2"/>
      <c r="F81" s="2"/>
      <c r="G81" s="2"/>
      <c r="H81" s="2"/>
      <c r="I81" s="2"/>
      <c r="J81" s="2"/>
      <c r="K81" s="2"/>
      <c r="L81" s="2"/>
      <c r="M81" s="2"/>
      <c r="N81" s="2"/>
      <c r="O81" s="2"/>
      <c r="P81" s="2"/>
      <c r="Q81" s="2"/>
      <c r="R81" s="2"/>
      <c r="S81" s="2"/>
      <c r="T81" s="2"/>
      <c r="U81" s="2"/>
      <c r="V81" s="2"/>
    </row>
    <row r="82" ht="13.5" customHeight="1">
      <c r="A82" s="2"/>
      <c r="B82" s="2"/>
      <c r="C82" s="2"/>
      <c r="D82" s="2"/>
      <c r="E82" s="2"/>
      <c r="F82" s="2"/>
      <c r="G82" s="2"/>
      <c r="H82" s="2"/>
      <c r="I82" s="2"/>
      <c r="J82" s="2"/>
      <c r="K82" s="2"/>
      <c r="L82" s="2"/>
      <c r="M82" s="2"/>
      <c r="N82" s="2"/>
      <c r="O82" s="2"/>
      <c r="P82" s="2"/>
      <c r="Q82" s="2"/>
      <c r="R82" s="2"/>
      <c r="S82" s="2"/>
      <c r="T82" s="2"/>
      <c r="U82" s="2"/>
      <c r="V82" s="2"/>
    </row>
    <row r="83" ht="13.5" customHeight="1">
      <c r="A83" s="2"/>
      <c r="B83" s="2"/>
      <c r="C83" s="2"/>
      <c r="D83" s="2"/>
      <c r="E83" s="2"/>
      <c r="F83" s="2"/>
      <c r="G83" s="2"/>
      <c r="H83" s="2"/>
      <c r="I83" s="2"/>
      <c r="J83" s="2"/>
      <c r="K83" s="2"/>
      <c r="L83" s="2"/>
      <c r="M83" s="2"/>
      <c r="N83" s="2"/>
      <c r="O83" s="2"/>
      <c r="P83" s="2"/>
      <c r="Q83" s="2"/>
      <c r="R83" s="2"/>
      <c r="S83" s="2"/>
      <c r="T83" s="2"/>
      <c r="U83" s="2"/>
      <c r="V83" s="2"/>
    </row>
    <row r="84" ht="13.5" customHeight="1">
      <c r="A84" s="2"/>
      <c r="B84" s="2"/>
      <c r="C84" s="2"/>
      <c r="D84" s="2"/>
      <c r="E84" s="2"/>
      <c r="F84" s="2"/>
      <c r="G84" s="2"/>
      <c r="H84" s="2"/>
      <c r="I84" s="2"/>
      <c r="J84" s="2"/>
      <c r="K84" s="2"/>
      <c r="L84" s="2"/>
      <c r="M84" s="2"/>
      <c r="N84" s="2"/>
      <c r="O84" s="2"/>
      <c r="P84" s="2"/>
      <c r="Q84" s="2"/>
      <c r="R84" s="2"/>
      <c r="S84" s="2"/>
      <c r="T84" s="2"/>
      <c r="U84" s="2"/>
      <c r="V84" s="2"/>
    </row>
    <row r="85" ht="13.5" customHeight="1">
      <c r="A85" s="2"/>
      <c r="B85" s="2"/>
      <c r="C85" s="2"/>
      <c r="D85" s="2"/>
      <c r="E85" s="2"/>
      <c r="F85" s="2"/>
      <c r="G85" s="2"/>
      <c r="H85" s="2"/>
      <c r="I85" s="2"/>
      <c r="J85" s="2"/>
      <c r="K85" s="2"/>
      <c r="L85" s="2"/>
      <c r="M85" s="2"/>
      <c r="N85" s="2"/>
      <c r="O85" s="2"/>
      <c r="P85" s="2"/>
      <c r="Q85" s="2"/>
      <c r="R85" s="2"/>
      <c r="S85" s="2"/>
      <c r="T85" s="2"/>
      <c r="U85" s="2"/>
      <c r="V85" s="2"/>
    </row>
    <row r="86" ht="13.5" customHeight="1">
      <c r="A86" s="2"/>
      <c r="B86" s="2"/>
      <c r="C86" s="2"/>
      <c r="D86" s="2"/>
      <c r="E86" s="2"/>
      <c r="F86" s="2"/>
      <c r="G86" s="2"/>
      <c r="H86" s="2"/>
      <c r="I86" s="2"/>
      <c r="J86" s="2"/>
      <c r="K86" s="2"/>
      <c r="L86" s="2"/>
      <c r="M86" s="2"/>
      <c r="N86" s="2"/>
      <c r="O86" s="2"/>
      <c r="P86" s="2"/>
      <c r="Q86" s="2"/>
      <c r="R86" s="2"/>
      <c r="S86" s="2"/>
      <c r="T86" s="2"/>
      <c r="U86" s="2"/>
      <c r="V86" s="2"/>
    </row>
    <row r="87" ht="13.5" customHeight="1">
      <c r="A87" s="2"/>
      <c r="B87" s="2"/>
      <c r="C87" s="2"/>
      <c r="D87" s="2"/>
      <c r="E87" s="2"/>
      <c r="F87" s="2"/>
      <c r="G87" s="2"/>
      <c r="H87" s="2"/>
      <c r="I87" s="2"/>
      <c r="J87" s="2"/>
      <c r="K87" s="2"/>
      <c r="L87" s="2"/>
      <c r="M87" s="2"/>
      <c r="N87" s="2"/>
      <c r="O87" s="2"/>
      <c r="P87" s="2"/>
      <c r="Q87" s="2"/>
      <c r="R87" s="2"/>
      <c r="S87" s="2"/>
      <c r="T87" s="2"/>
      <c r="U87" s="2"/>
      <c r="V87" s="2"/>
    </row>
    <row r="88" ht="13.5" customHeight="1">
      <c r="A88" s="2"/>
      <c r="B88" s="2"/>
      <c r="C88" s="2"/>
      <c r="D88" s="2"/>
      <c r="E88" s="2"/>
      <c r="F88" s="2"/>
      <c r="G88" s="2"/>
      <c r="H88" s="2"/>
      <c r="I88" s="2"/>
      <c r="J88" s="2"/>
      <c r="K88" s="2"/>
      <c r="L88" s="2"/>
      <c r="M88" s="2"/>
      <c r="N88" s="2"/>
      <c r="O88" s="2"/>
      <c r="P88" s="2"/>
      <c r="Q88" s="2"/>
      <c r="R88" s="2"/>
      <c r="S88" s="2"/>
      <c r="T88" s="2"/>
      <c r="U88" s="2"/>
      <c r="V88" s="2"/>
    </row>
    <row r="89" ht="13.5" customHeight="1">
      <c r="A89" s="2"/>
      <c r="B89" s="2"/>
      <c r="C89" s="2"/>
      <c r="D89" s="2"/>
      <c r="E89" s="2"/>
      <c r="F89" s="2"/>
      <c r="G89" s="2"/>
      <c r="H89" s="2"/>
      <c r="I89" s="2"/>
      <c r="J89" s="2"/>
      <c r="K89" s="2"/>
      <c r="L89" s="2"/>
      <c r="M89" s="2"/>
      <c r="N89" s="2"/>
      <c r="O89" s="2"/>
      <c r="P89" s="2"/>
      <c r="Q89" s="2"/>
      <c r="R89" s="2"/>
      <c r="S89" s="2"/>
      <c r="T89" s="2"/>
      <c r="U89" s="2"/>
      <c r="V89" s="2"/>
    </row>
    <row r="90" ht="13.5" customHeight="1">
      <c r="A90" s="2"/>
      <c r="B90" s="2"/>
      <c r="C90" s="2"/>
      <c r="D90" s="2"/>
      <c r="E90" s="2"/>
      <c r="F90" s="2"/>
      <c r="G90" s="2"/>
      <c r="H90" s="2"/>
      <c r="I90" s="2"/>
      <c r="J90" s="2"/>
      <c r="K90" s="2"/>
      <c r="L90" s="2"/>
      <c r="M90" s="2"/>
      <c r="N90" s="2"/>
      <c r="O90" s="2"/>
      <c r="P90" s="2"/>
      <c r="Q90" s="2"/>
      <c r="R90" s="2"/>
      <c r="S90" s="2"/>
      <c r="T90" s="2"/>
      <c r="U90" s="2"/>
      <c r="V90" s="2"/>
    </row>
    <row r="91" ht="13.5" customHeight="1">
      <c r="A91" s="2"/>
      <c r="B91" s="2"/>
      <c r="C91" s="2"/>
      <c r="D91" s="2"/>
      <c r="E91" s="2"/>
      <c r="F91" s="2"/>
      <c r="G91" s="2"/>
      <c r="H91" s="2"/>
      <c r="I91" s="2"/>
      <c r="J91" s="2"/>
      <c r="K91" s="2"/>
      <c r="L91" s="2"/>
      <c r="M91" s="2"/>
      <c r="N91" s="2"/>
      <c r="O91" s="2"/>
      <c r="P91" s="2"/>
      <c r="Q91" s="2"/>
      <c r="R91" s="2"/>
      <c r="S91" s="2"/>
      <c r="T91" s="2"/>
      <c r="U91" s="2"/>
      <c r="V91" s="2"/>
    </row>
    <row r="92" ht="13.5" customHeight="1">
      <c r="A92" s="2"/>
      <c r="B92" s="2"/>
      <c r="C92" s="2"/>
      <c r="D92" s="2"/>
      <c r="E92" s="2"/>
      <c r="F92" s="2"/>
      <c r="G92" s="2"/>
      <c r="H92" s="2"/>
      <c r="I92" s="2"/>
      <c r="J92" s="2"/>
      <c r="K92" s="2"/>
      <c r="L92" s="2"/>
      <c r="M92" s="2"/>
      <c r="N92" s="2"/>
      <c r="O92" s="2"/>
      <c r="P92" s="2"/>
      <c r="Q92" s="2"/>
      <c r="R92" s="2"/>
      <c r="S92" s="2"/>
      <c r="T92" s="2"/>
      <c r="U92" s="2"/>
      <c r="V92" s="2"/>
    </row>
    <row r="93" ht="13.5" customHeight="1">
      <c r="A93" s="2"/>
      <c r="B93" s="2"/>
      <c r="C93" s="2"/>
      <c r="D93" s="2"/>
      <c r="E93" s="2"/>
      <c r="F93" s="2"/>
      <c r="G93" s="2"/>
      <c r="H93" s="2"/>
      <c r="I93" s="2"/>
      <c r="J93" s="2"/>
      <c r="K93" s="2"/>
      <c r="L93" s="2"/>
      <c r="M93" s="2"/>
      <c r="N93" s="2"/>
      <c r="O93" s="2"/>
      <c r="P93" s="2"/>
      <c r="Q93" s="2"/>
      <c r="R93" s="2"/>
      <c r="S93" s="2"/>
      <c r="T93" s="2"/>
      <c r="U93" s="2"/>
      <c r="V93" s="2"/>
    </row>
    <row r="94" ht="13.5" customHeight="1">
      <c r="A94" s="2"/>
      <c r="B94" s="2"/>
      <c r="C94" s="2"/>
      <c r="D94" s="2"/>
      <c r="E94" s="2"/>
      <c r="F94" s="2"/>
      <c r="G94" s="2"/>
      <c r="H94" s="2"/>
      <c r="I94" s="2"/>
      <c r="J94" s="2"/>
      <c r="K94" s="2"/>
      <c r="L94" s="2"/>
      <c r="M94" s="2"/>
      <c r="N94" s="2"/>
      <c r="O94" s="2"/>
      <c r="P94" s="2"/>
      <c r="Q94" s="2"/>
      <c r="R94" s="2"/>
      <c r="S94" s="2"/>
      <c r="T94" s="2"/>
      <c r="U94" s="2"/>
      <c r="V94" s="2"/>
    </row>
    <row r="95" ht="13.5" customHeight="1">
      <c r="A95" s="2"/>
      <c r="B95" s="2"/>
      <c r="C95" s="2"/>
      <c r="D95" s="2"/>
      <c r="E95" s="2"/>
      <c r="F95" s="2"/>
      <c r="G95" s="2"/>
      <c r="H95" s="2"/>
      <c r="I95" s="2"/>
      <c r="J95" s="2"/>
      <c r="K95" s="2"/>
      <c r="L95" s="2"/>
      <c r="M95" s="2"/>
      <c r="N95" s="2"/>
      <c r="O95" s="2"/>
      <c r="P95" s="2"/>
      <c r="Q95" s="2"/>
      <c r="R95" s="2"/>
      <c r="S95" s="2"/>
      <c r="T95" s="2"/>
      <c r="U95" s="2"/>
      <c r="V95" s="2"/>
    </row>
    <row r="96" ht="13.5" customHeight="1">
      <c r="A96" s="2"/>
      <c r="B96" s="2"/>
      <c r="C96" s="2"/>
      <c r="D96" s="2"/>
      <c r="E96" s="2"/>
      <c r="F96" s="2"/>
      <c r="G96" s="2"/>
      <c r="H96" s="2"/>
      <c r="I96" s="2"/>
      <c r="J96" s="2"/>
      <c r="K96" s="2"/>
      <c r="L96" s="2"/>
      <c r="M96" s="2"/>
      <c r="N96" s="2"/>
      <c r="O96" s="2"/>
      <c r="P96" s="2"/>
      <c r="Q96" s="2"/>
      <c r="R96" s="2"/>
      <c r="S96" s="2"/>
      <c r="T96" s="2"/>
      <c r="U96" s="2"/>
      <c r="V96" s="2"/>
    </row>
    <row r="97" ht="13.5" customHeight="1">
      <c r="A97" s="2"/>
      <c r="B97" s="2"/>
      <c r="C97" s="2"/>
      <c r="D97" s="2"/>
      <c r="E97" s="2"/>
      <c r="F97" s="2"/>
      <c r="G97" s="2"/>
      <c r="H97" s="2"/>
      <c r="I97" s="2"/>
      <c r="J97" s="2"/>
      <c r="K97" s="2"/>
      <c r="L97" s="2"/>
      <c r="M97" s="2"/>
      <c r="N97" s="2"/>
      <c r="O97" s="2"/>
      <c r="P97" s="2"/>
      <c r="Q97" s="2"/>
      <c r="R97" s="2"/>
      <c r="S97" s="2"/>
      <c r="T97" s="2"/>
      <c r="U97" s="2"/>
      <c r="V97" s="2"/>
    </row>
    <row r="98" ht="13.5" customHeight="1">
      <c r="A98" s="2"/>
      <c r="B98" s="2"/>
      <c r="C98" s="2"/>
      <c r="D98" s="2"/>
      <c r="E98" s="2"/>
      <c r="F98" s="2"/>
      <c r="G98" s="2"/>
      <c r="H98" s="2"/>
      <c r="I98" s="2"/>
      <c r="J98" s="2"/>
      <c r="K98" s="2"/>
      <c r="L98" s="2"/>
      <c r="M98" s="2"/>
      <c r="N98" s="2"/>
      <c r="O98" s="2"/>
      <c r="P98" s="2"/>
      <c r="Q98" s="2"/>
      <c r="R98" s="2"/>
      <c r="S98" s="2"/>
      <c r="T98" s="2"/>
      <c r="U98" s="2"/>
      <c r="V98" s="2"/>
    </row>
    <row r="99" ht="13.5" customHeight="1">
      <c r="A99" s="2"/>
      <c r="B99" s="2"/>
      <c r="C99" s="2"/>
      <c r="D99" s="2"/>
      <c r="E99" s="2"/>
      <c r="F99" s="2"/>
      <c r="G99" s="2"/>
      <c r="H99" s="2"/>
      <c r="I99" s="2"/>
      <c r="J99" s="2"/>
      <c r="K99" s="2"/>
      <c r="L99" s="2"/>
      <c r="M99" s="2"/>
      <c r="N99" s="2"/>
      <c r="O99" s="2"/>
      <c r="P99" s="2"/>
      <c r="Q99" s="2"/>
      <c r="R99" s="2"/>
      <c r="S99" s="2"/>
      <c r="T99" s="2"/>
      <c r="U99" s="2"/>
      <c r="V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C6"/>
    <mergeCell ref="B8:C8"/>
    <mergeCell ref="B10:C10"/>
    <mergeCell ref="B12:C12"/>
    <mergeCell ref="B14:C14"/>
    <mergeCell ref="B16:C17"/>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2.63" defaultRowHeight="15.0"/>
  <cols>
    <col customWidth="1" min="1" max="1" width="24.88"/>
    <col customWidth="1" min="2" max="2" width="31.88"/>
    <col customWidth="1" min="3" max="3" width="10.88"/>
    <col customWidth="1" min="4" max="20" width="14.38"/>
    <col customWidth="1" min="21" max="26" width="7.63"/>
  </cols>
  <sheetData>
    <row r="1" ht="12.0" customHeight="1">
      <c r="A1" s="214" t="s">
        <v>149</v>
      </c>
      <c r="B1" s="181"/>
      <c r="C1" s="181"/>
      <c r="D1" s="181"/>
      <c r="E1" s="181"/>
      <c r="F1" s="181"/>
      <c r="G1" s="181"/>
      <c r="H1" s="181"/>
      <c r="I1" s="181"/>
      <c r="J1" s="181"/>
      <c r="K1" s="182"/>
      <c r="L1" s="233"/>
      <c r="M1" s="233"/>
      <c r="N1" s="233"/>
      <c r="O1" s="233"/>
      <c r="P1" s="233"/>
      <c r="Q1" s="233"/>
      <c r="R1" s="233"/>
      <c r="S1" s="233"/>
      <c r="T1" s="233"/>
      <c r="U1" s="233"/>
      <c r="V1" s="233"/>
      <c r="W1" s="233"/>
      <c r="X1" s="233"/>
      <c r="Y1" s="233"/>
      <c r="Z1" s="233"/>
    </row>
    <row r="2" ht="75.0" customHeight="1">
      <c r="A2" s="184"/>
      <c r="B2" s="134"/>
      <c r="C2" s="134"/>
      <c r="D2" s="134"/>
      <c r="E2" s="134"/>
      <c r="F2" s="134"/>
      <c r="G2" s="134"/>
      <c r="H2" s="134"/>
      <c r="I2" s="134"/>
      <c r="J2" s="134"/>
      <c r="K2" s="185"/>
      <c r="L2" s="233"/>
      <c r="M2" s="233"/>
      <c r="N2" s="233"/>
      <c r="O2" s="233"/>
      <c r="P2" s="233"/>
      <c r="Q2" s="233"/>
      <c r="R2" s="233"/>
      <c r="S2" s="233"/>
      <c r="T2" s="233"/>
      <c r="U2" s="233"/>
      <c r="V2" s="233"/>
      <c r="W2" s="233"/>
      <c r="X2" s="233"/>
      <c r="Y2" s="233"/>
      <c r="Z2" s="233"/>
    </row>
    <row r="3" ht="21.0" customHeight="1">
      <c r="A3" s="249" t="s">
        <v>27</v>
      </c>
      <c r="B3" s="40" t="str">
        <f>Coversheet!$B$16</f>
        <v>XXXXXXXXX</v>
      </c>
      <c r="C3" s="36"/>
      <c r="D3" s="36"/>
      <c r="E3" s="36"/>
      <c r="F3" s="36"/>
      <c r="G3" s="36"/>
      <c r="H3" s="36"/>
      <c r="I3" s="36"/>
      <c r="J3" s="36"/>
      <c r="K3" s="37"/>
      <c r="L3" s="25"/>
      <c r="M3" s="25"/>
      <c r="N3" s="25"/>
      <c r="O3" s="25"/>
      <c r="P3" s="25"/>
      <c r="Q3" s="25"/>
      <c r="R3" s="25"/>
      <c r="S3" s="25"/>
      <c r="T3" s="25"/>
      <c r="U3" s="25"/>
      <c r="V3" s="25"/>
      <c r="W3" s="25"/>
      <c r="X3" s="25"/>
      <c r="Y3" s="25"/>
      <c r="Z3" s="25"/>
    </row>
    <row r="4" ht="63.75" customHeight="1">
      <c r="A4" s="25"/>
      <c r="B4" s="250" t="s">
        <v>150</v>
      </c>
      <c r="C4" s="25"/>
      <c r="D4" s="25"/>
      <c r="E4" s="25"/>
      <c r="F4" s="25"/>
      <c r="G4" s="25"/>
      <c r="H4" s="25"/>
      <c r="I4" s="25"/>
      <c r="J4" s="25"/>
      <c r="K4" s="25"/>
      <c r="L4" s="25"/>
      <c r="M4" s="25"/>
      <c r="N4" s="25"/>
      <c r="O4" s="25"/>
      <c r="P4" s="25"/>
      <c r="Q4" s="25"/>
      <c r="R4" s="25"/>
      <c r="S4" s="25"/>
      <c r="T4" s="25"/>
      <c r="U4" s="25"/>
      <c r="V4" s="25"/>
      <c r="W4" s="25"/>
      <c r="X4" s="25"/>
      <c r="Y4" s="25"/>
      <c r="Z4" s="25"/>
    </row>
    <row r="5" ht="12.75" customHeight="1">
      <c r="A5" s="25"/>
      <c r="B5" s="25"/>
      <c r="C5" s="25"/>
      <c r="D5" s="25"/>
      <c r="E5" s="25"/>
      <c r="F5" s="25"/>
      <c r="G5" s="25"/>
      <c r="H5" s="25"/>
      <c r="I5" s="25"/>
      <c r="J5" s="25"/>
      <c r="K5" s="25"/>
      <c r="L5" s="25"/>
      <c r="M5" s="25"/>
      <c r="N5" s="25"/>
      <c r="O5" s="25"/>
      <c r="P5" s="25"/>
      <c r="Q5" s="25"/>
      <c r="R5" s="25"/>
      <c r="S5" s="25"/>
      <c r="T5" s="25"/>
      <c r="U5" s="25"/>
      <c r="V5" s="25"/>
      <c r="W5" s="25"/>
      <c r="X5" s="25"/>
      <c r="Y5" s="25"/>
      <c r="Z5" s="25"/>
    </row>
    <row r="6" ht="12.75" customHeight="1">
      <c r="A6" s="25"/>
      <c r="B6" s="219" t="s">
        <v>151</v>
      </c>
      <c r="C6" s="25"/>
      <c r="D6" s="25"/>
      <c r="E6" s="25"/>
      <c r="F6" s="25"/>
      <c r="G6" s="25"/>
      <c r="H6" s="25"/>
      <c r="I6" s="25"/>
      <c r="J6" s="25"/>
      <c r="K6" s="25"/>
      <c r="L6" s="25"/>
      <c r="M6" s="25"/>
      <c r="N6" s="25"/>
      <c r="O6" s="25"/>
      <c r="P6" s="25"/>
      <c r="Q6" s="25"/>
      <c r="R6" s="25"/>
      <c r="S6" s="25"/>
      <c r="T6" s="25"/>
      <c r="U6" s="25"/>
      <c r="V6" s="25"/>
      <c r="W6" s="25"/>
      <c r="X6" s="25"/>
      <c r="Y6" s="25"/>
      <c r="Z6" s="25"/>
    </row>
    <row r="7" ht="12.75" customHeight="1">
      <c r="A7" s="25"/>
      <c r="B7" s="251" t="s">
        <v>152</v>
      </c>
      <c r="C7" s="252">
        <v>0.0</v>
      </c>
      <c r="D7" s="25"/>
      <c r="E7" s="25"/>
      <c r="F7" s="25"/>
      <c r="G7" s="25"/>
      <c r="H7" s="25"/>
      <c r="I7" s="25"/>
      <c r="J7" s="25"/>
      <c r="K7" s="25"/>
      <c r="L7" s="25"/>
      <c r="M7" s="25"/>
      <c r="N7" s="25"/>
      <c r="O7" s="25"/>
      <c r="P7" s="25"/>
      <c r="Q7" s="25"/>
      <c r="R7" s="25"/>
      <c r="S7" s="25"/>
      <c r="T7" s="25"/>
      <c r="U7" s="25"/>
      <c r="V7" s="25"/>
      <c r="W7" s="25"/>
      <c r="X7" s="25"/>
      <c r="Y7" s="25"/>
      <c r="Z7" s="25"/>
    </row>
    <row r="8" ht="12.75" customHeight="1">
      <c r="A8" s="25" t="s">
        <v>153</v>
      </c>
      <c r="B8" s="251" t="s">
        <v>154</v>
      </c>
      <c r="C8" s="253">
        <v>3078.0</v>
      </c>
      <c r="D8" s="25"/>
      <c r="E8" s="25"/>
      <c r="F8" s="25"/>
      <c r="G8" s="25"/>
      <c r="H8" s="25"/>
      <c r="I8" s="25"/>
      <c r="J8" s="25"/>
      <c r="K8" s="25"/>
      <c r="L8" s="25"/>
      <c r="M8" s="25"/>
      <c r="N8" s="25"/>
      <c r="O8" s="25"/>
      <c r="P8" s="25"/>
      <c r="Q8" s="25"/>
      <c r="R8" s="25"/>
      <c r="S8" s="25"/>
      <c r="T8" s="25"/>
      <c r="U8" s="25"/>
      <c r="V8" s="25"/>
      <c r="W8" s="25"/>
      <c r="X8" s="25"/>
      <c r="Y8" s="25"/>
      <c r="Z8" s="25"/>
    </row>
    <row r="9" ht="12.75" customHeight="1">
      <c r="A9" s="25"/>
      <c r="B9" s="251" t="s">
        <v>155</v>
      </c>
      <c r="C9" s="253">
        <v>384868.0</v>
      </c>
      <c r="D9" s="25"/>
      <c r="E9" s="25"/>
      <c r="F9" s="25"/>
      <c r="G9" s="25"/>
      <c r="H9" s="25"/>
      <c r="I9" s="25"/>
      <c r="J9" s="25"/>
      <c r="K9" s="25"/>
      <c r="L9" s="25"/>
      <c r="M9" s="25"/>
      <c r="N9" s="25"/>
      <c r="O9" s="25"/>
      <c r="P9" s="25"/>
      <c r="Q9" s="25"/>
      <c r="R9" s="25"/>
      <c r="S9" s="25"/>
      <c r="T9" s="25"/>
      <c r="U9" s="25"/>
      <c r="V9" s="25"/>
      <c r="W9" s="25"/>
      <c r="X9" s="25"/>
      <c r="Y9" s="25"/>
      <c r="Z9" s="25"/>
    </row>
    <row r="10" ht="12.75" customHeight="1">
      <c r="A10" s="25"/>
      <c r="B10" s="251" t="s">
        <v>156</v>
      </c>
      <c r="C10" s="252">
        <v>0.0</v>
      </c>
      <c r="D10" s="25"/>
      <c r="E10" s="25"/>
      <c r="F10" s="25"/>
      <c r="G10" s="25"/>
      <c r="H10" s="25"/>
      <c r="I10" s="25"/>
      <c r="J10" s="25"/>
      <c r="K10" s="25"/>
      <c r="L10" s="25"/>
      <c r="M10" s="25"/>
      <c r="N10" s="25"/>
      <c r="O10" s="25"/>
      <c r="P10" s="25"/>
      <c r="Q10" s="25"/>
      <c r="R10" s="25"/>
      <c r="S10" s="25"/>
      <c r="T10" s="25"/>
      <c r="U10" s="25"/>
      <c r="V10" s="25"/>
      <c r="W10" s="25"/>
      <c r="X10" s="25"/>
      <c r="Y10" s="25"/>
      <c r="Z10" s="25"/>
    </row>
    <row r="11" ht="12.75" customHeight="1">
      <c r="A11" s="25"/>
      <c r="B11" s="251" t="s">
        <v>157</v>
      </c>
      <c r="C11" s="254">
        <v>2140026.0</v>
      </c>
      <c r="D11" s="25"/>
      <c r="E11" s="25"/>
      <c r="F11" s="25"/>
      <c r="G11" s="25"/>
      <c r="H11" s="25"/>
      <c r="I11" s="25"/>
      <c r="J11" s="25"/>
      <c r="K11" s="25"/>
      <c r="L11" s="25"/>
      <c r="M11" s="25"/>
      <c r="N11" s="25"/>
      <c r="O11" s="25"/>
      <c r="P11" s="25"/>
      <c r="Q11" s="25"/>
      <c r="R11" s="25"/>
      <c r="S11" s="25"/>
      <c r="T11" s="25"/>
      <c r="U11" s="25"/>
      <c r="V11" s="25"/>
      <c r="W11" s="25"/>
      <c r="X11" s="25"/>
      <c r="Y11" s="25"/>
      <c r="Z11" s="25"/>
    </row>
    <row r="12" ht="12.75" customHeight="1">
      <c r="A12" s="25"/>
      <c r="B12" s="255"/>
      <c r="C12" s="252"/>
      <c r="D12" s="25"/>
      <c r="E12" s="25"/>
      <c r="F12" s="25"/>
      <c r="G12" s="25"/>
      <c r="H12" s="25"/>
      <c r="I12" s="25"/>
      <c r="J12" s="25"/>
      <c r="K12" s="25"/>
      <c r="L12" s="25"/>
      <c r="M12" s="25"/>
      <c r="N12" s="25"/>
      <c r="O12" s="25"/>
      <c r="P12" s="25"/>
      <c r="Q12" s="25"/>
      <c r="R12" s="25"/>
      <c r="S12" s="25"/>
      <c r="T12" s="25"/>
      <c r="U12" s="25"/>
      <c r="V12" s="25"/>
      <c r="W12" s="25"/>
      <c r="X12" s="25"/>
      <c r="Y12" s="25"/>
      <c r="Z12" s="25"/>
    </row>
    <row r="13" ht="12.75" customHeight="1">
      <c r="A13" s="25"/>
      <c r="B13" s="255"/>
      <c r="C13" s="256"/>
      <c r="D13" s="25"/>
      <c r="E13" s="25"/>
      <c r="F13" s="25"/>
      <c r="G13" s="25"/>
      <c r="H13" s="25"/>
      <c r="I13" s="25"/>
      <c r="J13" s="25"/>
      <c r="K13" s="25"/>
      <c r="L13" s="25"/>
      <c r="M13" s="25"/>
      <c r="N13" s="25"/>
      <c r="O13" s="25"/>
      <c r="P13" s="25"/>
      <c r="Q13" s="25"/>
      <c r="R13" s="25"/>
      <c r="S13" s="25"/>
      <c r="T13" s="25"/>
      <c r="U13" s="25"/>
      <c r="V13" s="25"/>
      <c r="W13" s="25"/>
      <c r="X13" s="25"/>
      <c r="Y13" s="25"/>
      <c r="Z13" s="25"/>
    </row>
    <row r="14" ht="12.75" customHeight="1">
      <c r="A14" s="25"/>
      <c r="B14" s="255"/>
      <c r="C14" s="252"/>
      <c r="D14" s="25"/>
      <c r="E14" s="25"/>
      <c r="F14" s="25"/>
      <c r="G14" s="25"/>
      <c r="H14" s="25"/>
      <c r="I14" s="25"/>
      <c r="J14" s="25"/>
      <c r="K14" s="25"/>
      <c r="L14" s="25"/>
      <c r="M14" s="25"/>
      <c r="N14" s="25"/>
      <c r="O14" s="25"/>
      <c r="P14" s="25"/>
      <c r="Q14" s="25"/>
      <c r="R14" s="25"/>
      <c r="S14" s="25"/>
      <c r="T14" s="25"/>
      <c r="U14" s="25"/>
      <c r="V14" s="25"/>
      <c r="W14" s="25"/>
      <c r="X14" s="25"/>
      <c r="Y14" s="25"/>
      <c r="Z14" s="25"/>
    </row>
    <row r="15" ht="12.75" customHeight="1">
      <c r="A15" s="25"/>
      <c r="B15" s="255" t="s">
        <v>158</v>
      </c>
      <c r="C15" s="257">
        <v>0.0</v>
      </c>
      <c r="D15" s="25"/>
      <c r="E15" s="25"/>
      <c r="F15" s="25"/>
      <c r="G15" s="25"/>
      <c r="H15" s="25"/>
      <c r="I15" s="25"/>
      <c r="J15" s="25"/>
      <c r="K15" s="25"/>
      <c r="L15" s="25"/>
      <c r="M15" s="25"/>
      <c r="N15" s="25"/>
      <c r="O15" s="25"/>
      <c r="P15" s="25"/>
      <c r="Q15" s="25"/>
      <c r="R15" s="25"/>
      <c r="S15" s="25"/>
      <c r="T15" s="25"/>
      <c r="U15" s="25"/>
      <c r="V15" s="25"/>
      <c r="W15" s="25"/>
      <c r="X15" s="25"/>
      <c r="Y15" s="25"/>
      <c r="Z15" s="25"/>
    </row>
    <row r="16" ht="12.75" customHeight="1">
      <c r="A16" s="25"/>
      <c r="B16" s="255" t="s">
        <v>159</v>
      </c>
      <c r="C16" s="257">
        <v>0.0</v>
      </c>
      <c r="D16" s="25"/>
      <c r="E16" s="25"/>
      <c r="F16" s="25"/>
      <c r="G16" s="25"/>
      <c r="H16" s="25"/>
      <c r="I16" s="25"/>
      <c r="J16" s="25"/>
      <c r="K16" s="25"/>
      <c r="L16" s="25"/>
      <c r="M16" s="25"/>
      <c r="N16" s="25"/>
      <c r="O16" s="25"/>
      <c r="P16" s="25"/>
      <c r="Q16" s="25"/>
      <c r="R16" s="25"/>
      <c r="S16" s="25"/>
      <c r="T16" s="25"/>
      <c r="U16" s="25"/>
      <c r="V16" s="25"/>
      <c r="W16" s="25"/>
      <c r="X16" s="25"/>
      <c r="Y16" s="25"/>
      <c r="Z16" s="25"/>
    </row>
    <row r="17" ht="12.75" customHeight="1">
      <c r="A17" s="25"/>
      <c r="B17" s="258"/>
      <c r="C17" s="258"/>
      <c r="D17" s="25"/>
      <c r="E17" s="25"/>
      <c r="F17" s="25"/>
      <c r="G17" s="25"/>
      <c r="H17" s="25"/>
      <c r="I17" s="25"/>
      <c r="J17" s="25"/>
      <c r="K17" s="25"/>
      <c r="L17" s="25"/>
      <c r="M17" s="25"/>
      <c r="N17" s="25"/>
      <c r="O17" s="25"/>
      <c r="P17" s="25"/>
      <c r="Q17" s="25"/>
      <c r="R17" s="25"/>
      <c r="S17" s="25"/>
      <c r="T17" s="25"/>
      <c r="U17" s="25"/>
      <c r="V17" s="25"/>
      <c r="W17" s="25"/>
      <c r="X17" s="25"/>
      <c r="Y17" s="25"/>
      <c r="Z17" s="25"/>
    </row>
    <row r="18" ht="12.75" customHeight="1">
      <c r="A18" s="25"/>
      <c r="B18" s="72"/>
      <c r="C18" s="25"/>
      <c r="D18" s="25"/>
      <c r="E18" s="25"/>
      <c r="F18" s="25"/>
      <c r="G18" s="25"/>
      <c r="H18" s="25"/>
      <c r="I18" s="25"/>
      <c r="J18" s="25"/>
      <c r="K18" s="25"/>
      <c r="L18" s="25"/>
      <c r="M18" s="25"/>
      <c r="N18" s="25"/>
      <c r="O18" s="25"/>
      <c r="P18" s="25"/>
      <c r="Q18" s="25"/>
      <c r="R18" s="25"/>
      <c r="S18" s="25"/>
      <c r="T18" s="25"/>
      <c r="U18" s="25"/>
      <c r="V18" s="25"/>
      <c r="W18" s="25"/>
      <c r="X18" s="25"/>
      <c r="Y18" s="25"/>
      <c r="Z18" s="25"/>
    </row>
    <row r="19" ht="12.75" customHeight="1">
      <c r="A19" s="25"/>
      <c r="B19" s="72"/>
      <c r="C19" s="25"/>
      <c r="D19" s="25"/>
      <c r="E19" s="25"/>
      <c r="F19" s="25"/>
      <c r="G19" s="25"/>
      <c r="H19" s="25"/>
      <c r="I19" s="25"/>
      <c r="J19" s="25"/>
      <c r="K19" s="25"/>
      <c r="L19" s="25"/>
      <c r="M19" s="25"/>
      <c r="N19" s="25"/>
      <c r="O19" s="25"/>
      <c r="P19" s="25"/>
      <c r="Q19" s="25"/>
      <c r="R19" s="25"/>
      <c r="S19" s="25"/>
      <c r="T19" s="25"/>
      <c r="U19" s="25"/>
      <c r="V19" s="25"/>
      <c r="W19" s="25"/>
      <c r="X19" s="25"/>
      <c r="Y19" s="25"/>
      <c r="Z19" s="25"/>
    </row>
    <row r="20" ht="30.0" customHeight="1">
      <c r="A20" s="259" t="s">
        <v>160</v>
      </c>
      <c r="B20" s="260"/>
      <c r="C20" s="261"/>
      <c r="D20" s="262" t="s">
        <v>161</v>
      </c>
      <c r="E20" s="263"/>
      <c r="F20" s="262" t="s">
        <v>162</v>
      </c>
      <c r="G20" s="263"/>
      <c r="H20" s="262" t="s">
        <v>163</v>
      </c>
      <c r="I20" s="263"/>
      <c r="J20" s="262" t="s">
        <v>164</v>
      </c>
      <c r="K20" s="263"/>
      <c r="L20" s="262" t="s">
        <v>165</v>
      </c>
      <c r="M20" s="264"/>
      <c r="N20" s="264"/>
      <c r="O20" s="262" t="s">
        <v>166</v>
      </c>
      <c r="P20" s="264"/>
      <c r="Q20" s="264"/>
      <c r="R20" s="262" t="s">
        <v>75</v>
      </c>
      <c r="S20" s="264"/>
      <c r="T20" s="263"/>
      <c r="U20" s="25"/>
      <c r="V20" s="25"/>
      <c r="W20" s="25"/>
      <c r="X20" s="25"/>
      <c r="Y20" s="25"/>
      <c r="Z20" s="25"/>
    </row>
    <row r="21" ht="37.5" customHeight="1">
      <c r="A21" s="265"/>
      <c r="B21" s="266"/>
      <c r="C21" s="267"/>
      <c r="D21" s="91" t="s">
        <v>167</v>
      </c>
      <c r="E21" s="91" t="s">
        <v>168</v>
      </c>
      <c r="F21" s="91" t="s">
        <v>167</v>
      </c>
      <c r="G21" s="91" t="s">
        <v>168</v>
      </c>
      <c r="H21" s="91" t="s">
        <v>167</v>
      </c>
      <c r="I21" s="91" t="s">
        <v>168</v>
      </c>
      <c r="J21" s="91" t="s">
        <v>167</v>
      </c>
      <c r="K21" s="91" t="s">
        <v>168</v>
      </c>
      <c r="L21" s="91" t="s">
        <v>167</v>
      </c>
      <c r="M21" s="91" t="s">
        <v>168</v>
      </c>
      <c r="N21" s="91" t="s">
        <v>75</v>
      </c>
      <c r="O21" s="91" t="s">
        <v>167</v>
      </c>
      <c r="P21" s="91" t="s">
        <v>168</v>
      </c>
      <c r="Q21" s="91" t="s">
        <v>75</v>
      </c>
      <c r="R21" s="91" t="s">
        <v>167</v>
      </c>
      <c r="S21" s="91" t="s">
        <v>168</v>
      </c>
      <c r="T21" s="91" t="s">
        <v>75</v>
      </c>
      <c r="U21" s="25"/>
      <c r="V21" s="25"/>
      <c r="W21" s="25"/>
      <c r="X21" s="25"/>
      <c r="Y21" s="25"/>
      <c r="Z21" s="25"/>
    </row>
    <row r="22" ht="17.25" customHeight="1">
      <c r="A22" s="165" t="s">
        <v>76</v>
      </c>
      <c r="B22" s="91" t="s">
        <v>169</v>
      </c>
      <c r="C22" s="120" t="s">
        <v>170</v>
      </c>
      <c r="D22" s="268">
        <v>0.0</v>
      </c>
      <c r="E22" s="268">
        <v>0.0</v>
      </c>
      <c r="F22" s="268">
        <v>0.0</v>
      </c>
      <c r="G22" s="268">
        <v>0.0</v>
      </c>
      <c r="H22" s="268">
        <v>0.0</v>
      </c>
      <c r="I22" s="268">
        <v>0.0</v>
      </c>
      <c r="J22" s="268">
        <v>0.0</v>
      </c>
      <c r="K22" s="268">
        <v>0.0</v>
      </c>
      <c r="L22" s="269">
        <f t="shared" ref="L22:M22" si="1">D22+H22</f>
        <v>0</v>
      </c>
      <c r="M22" s="269">
        <f t="shared" si="1"/>
        <v>0</v>
      </c>
      <c r="N22" s="269">
        <f t="shared" ref="N22:N29" si="6">SUM(L22:M22)</f>
        <v>0</v>
      </c>
      <c r="O22" s="269">
        <f t="shared" ref="O22:P22" si="2">F22+J22</f>
        <v>0</v>
      </c>
      <c r="P22" s="269">
        <f t="shared" si="2"/>
        <v>0</v>
      </c>
      <c r="Q22" s="269">
        <f t="shared" ref="Q22:Q29" si="8">SUM(O22:P22)</f>
        <v>0</v>
      </c>
      <c r="R22" s="269">
        <f t="shared" ref="R22:S22" si="3">L22+O22</f>
        <v>0</v>
      </c>
      <c r="S22" s="269">
        <f t="shared" si="3"/>
        <v>0</v>
      </c>
      <c r="T22" s="269">
        <f t="shared" ref="T22:T29" si="10">SUM(R22:S22)</f>
        <v>0</v>
      </c>
      <c r="U22" s="25"/>
      <c r="V22" s="25"/>
      <c r="W22" s="25"/>
      <c r="X22" s="25"/>
      <c r="Y22" s="25"/>
      <c r="Z22" s="25"/>
    </row>
    <row r="23" ht="17.25" customHeight="1">
      <c r="A23" s="270"/>
      <c r="B23" s="271"/>
      <c r="C23" s="119" t="s">
        <v>171</v>
      </c>
      <c r="D23" s="272">
        <f t="shared" ref="D23:K23" si="4">D22*60</f>
        <v>0</v>
      </c>
      <c r="E23" s="272">
        <f t="shared" si="4"/>
        <v>0</v>
      </c>
      <c r="F23" s="272">
        <f t="shared" si="4"/>
        <v>0</v>
      </c>
      <c r="G23" s="272">
        <f t="shared" si="4"/>
        <v>0</v>
      </c>
      <c r="H23" s="272">
        <f t="shared" si="4"/>
        <v>0</v>
      </c>
      <c r="I23" s="272">
        <f t="shared" si="4"/>
        <v>0</v>
      </c>
      <c r="J23" s="272">
        <f t="shared" si="4"/>
        <v>0</v>
      </c>
      <c r="K23" s="272">
        <f t="shared" si="4"/>
        <v>0</v>
      </c>
      <c r="L23" s="273">
        <f t="shared" ref="L23:M23" si="5">D23+H23</f>
        <v>0</v>
      </c>
      <c r="M23" s="273">
        <f t="shared" si="5"/>
        <v>0</v>
      </c>
      <c r="N23" s="273">
        <f t="shared" si="6"/>
        <v>0</v>
      </c>
      <c r="O23" s="273">
        <f t="shared" ref="O23:P23" si="7">F23+J23</f>
        <v>0</v>
      </c>
      <c r="P23" s="273">
        <f t="shared" si="7"/>
        <v>0</v>
      </c>
      <c r="Q23" s="273">
        <f t="shared" si="8"/>
        <v>0</v>
      </c>
      <c r="R23" s="273">
        <f t="shared" ref="R23:S23" si="9">L23+O23</f>
        <v>0</v>
      </c>
      <c r="S23" s="273">
        <f t="shared" si="9"/>
        <v>0</v>
      </c>
      <c r="T23" s="273">
        <f t="shared" si="10"/>
        <v>0</v>
      </c>
      <c r="U23" s="25"/>
      <c r="V23" s="25"/>
      <c r="W23" s="25"/>
      <c r="X23" s="25"/>
      <c r="Y23" s="25"/>
      <c r="Z23" s="25"/>
    </row>
    <row r="24" ht="17.25" customHeight="1">
      <c r="A24" s="270"/>
      <c r="B24" s="91" t="s">
        <v>77</v>
      </c>
      <c r="C24" s="120" t="s">
        <v>170</v>
      </c>
      <c r="D24" s="274">
        <f>680447-D28</f>
        <v>656136</v>
      </c>
      <c r="E24" s="275">
        <f>102067-E28</f>
        <v>100787</v>
      </c>
      <c r="F24" s="274">
        <f>6902999-E28</f>
        <v>6901719</v>
      </c>
      <c r="G24" s="275">
        <f>1083231.7569-G28 </f>
        <v>1076236.757</v>
      </c>
      <c r="H24" s="274">
        <f>1517920-H28</f>
        <v>1444198</v>
      </c>
      <c r="I24" s="275">
        <f>1015567-I28</f>
        <v>1011676</v>
      </c>
      <c r="J24" s="274">
        <f>3048157-J28</f>
        <v>3045103</v>
      </c>
      <c r="K24" s="268">
        <f>297123-K28</f>
        <v>296976</v>
      </c>
      <c r="L24" s="269">
        <f t="shared" ref="L24:M24" si="11">D24+H24</f>
        <v>2100334</v>
      </c>
      <c r="M24" s="269">
        <f t="shared" si="11"/>
        <v>1112463</v>
      </c>
      <c r="N24" s="269">
        <f t="shared" si="6"/>
        <v>3212797</v>
      </c>
      <c r="O24" s="269">
        <f t="shared" ref="O24:P24" si="12">F24+J24</f>
        <v>9946822</v>
      </c>
      <c r="P24" s="269">
        <f t="shared" si="12"/>
        <v>1373212.757</v>
      </c>
      <c r="Q24" s="269">
        <f t="shared" si="8"/>
        <v>11320034.76</v>
      </c>
      <c r="R24" s="269">
        <f t="shared" ref="R24:S24" si="13">L24+O24</f>
        <v>12047156</v>
      </c>
      <c r="S24" s="269">
        <f t="shared" si="13"/>
        <v>2485675.757</v>
      </c>
      <c r="T24" s="269">
        <f t="shared" si="10"/>
        <v>14532831.76</v>
      </c>
      <c r="U24" s="25"/>
      <c r="V24" s="25"/>
      <c r="W24" s="25"/>
      <c r="X24" s="25"/>
      <c r="Y24" s="25"/>
      <c r="Z24" s="25"/>
    </row>
    <row r="25" ht="17.25" customHeight="1">
      <c r="A25" s="270"/>
      <c r="B25" s="271"/>
      <c r="C25" s="119" t="s">
        <v>171</v>
      </c>
      <c r="D25" s="272">
        <f t="shared" ref="D25:K25" si="14">D24*56.88</f>
        <v>37321015.68</v>
      </c>
      <c r="E25" s="272">
        <f t="shared" si="14"/>
        <v>5732764.56</v>
      </c>
      <c r="F25" s="272">
        <f t="shared" si="14"/>
        <v>392569776.7</v>
      </c>
      <c r="G25" s="272">
        <f t="shared" si="14"/>
        <v>61216346.73</v>
      </c>
      <c r="H25" s="272">
        <f t="shared" si="14"/>
        <v>82145982.24</v>
      </c>
      <c r="I25" s="272">
        <f t="shared" si="14"/>
        <v>57544130.88</v>
      </c>
      <c r="J25" s="272">
        <f t="shared" si="14"/>
        <v>173205458.6</v>
      </c>
      <c r="K25" s="272">
        <f t="shared" si="14"/>
        <v>16891994.88</v>
      </c>
      <c r="L25" s="273">
        <f t="shared" ref="L25:M25" si="15">D25+H25</f>
        <v>119466997.9</v>
      </c>
      <c r="M25" s="273">
        <f t="shared" si="15"/>
        <v>63276895.44</v>
      </c>
      <c r="N25" s="273">
        <f t="shared" si="6"/>
        <v>182743893.4</v>
      </c>
      <c r="O25" s="273">
        <f t="shared" ref="O25:P25" si="16">F25+J25</f>
        <v>565775235.4</v>
      </c>
      <c r="P25" s="273">
        <f t="shared" si="16"/>
        <v>78108341.61</v>
      </c>
      <c r="Q25" s="273">
        <f t="shared" si="8"/>
        <v>643883577</v>
      </c>
      <c r="R25" s="273">
        <f t="shared" ref="R25:S25" si="17">L25+O25</f>
        <v>685242233.3</v>
      </c>
      <c r="S25" s="273">
        <f t="shared" si="17"/>
        <v>141385237.1</v>
      </c>
      <c r="T25" s="273">
        <f t="shared" si="10"/>
        <v>826627470.3</v>
      </c>
      <c r="U25" s="25"/>
      <c r="V25" s="25"/>
      <c r="W25" s="25"/>
      <c r="X25" s="25"/>
      <c r="Y25" s="25"/>
      <c r="Z25" s="25"/>
    </row>
    <row r="26" ht="17.25" customHeight="1">
      <c r="A26" s="270"/>
      <c r="B26" s="91" t="s">
        <v>172</v>
      </c>
      <c r="C26" s="120" t="s">
        <v>170</v>
      </c>
      <c r="D26" s="268">
        <v>0.0</v>
      </c>
      <c r="E26" s="268">
        <v>0.0</v>
      </c>
      <c r="F26" s="268">
        <v>0.0</v>
      </c>
      <c r="G26" s="268">
        <v>0.0</v>
      </c>
      <c r="H26" s="268">
        <v>0.0</v>
      </c>
      <c r="I26" s="268">
        <v>0.0</v>
      </c>
      <c r="J26" s="268">
        <v>0.0</v>
      </c>
      <c r="K26" s="268">
        <v>0.0</v>
      </c>
      <c r="L26" s="269">
        <f t="shared" ref="L26:M26" si="18">D26+H26</f>
        <v>0</v>
      </c>
      <c r="M26" s="269">
        <f t="shared" si="18"/>
        <v>0</v>
      </c>
      <c r="N26" s="269">
        <f t="shared" si="6"/>
        <v>0</v>
      </c>
      <c r="O26" s="269">
        <f t="shared" ref="O26:P26" si="19">F26+J26</f>
        <v>0</v>
      </c>
      <c r="P26" s="269">
        <f t="shared" si="19"/>
        <v>0</v>
      </c>
      <c r="Q26" s="269">
        <f t="shared" si="8"/>
        <v>0</v>
      </c>
      <c r="R26" s="269">
        <f t="shared" ref="R26:S26" si="20">L26+O26</f>
        <v>0</v>
      </c>
      <c r="S26" s="269">
        <f t="shared" si="20"/>
        <v>0</v>
      </c>
      <c r="T26" s="269">
        <f t="shared" si="10"/>
        <v>0</v>
      </c>
      <c r="U26" s="25"/>
      <c r="V26" s="25"/>
      <c r="W26" s="25"/>
      <c r="X26" s="25"/>
      <c r="Y26" s="25"/>
      <c r="Z26" s="25"/>
    </row>
    <row r="27" ht="17.25" customHeight="1">
      <c r="A27" s="270"/>
      <c r="B27" s="271"/>
      <c r="C27" s="119" t="s">
        <v>171</v>
      </c>
      <c r="D27" s="272">
        <f t="shared" ref="D27:K27" si="21">D26*60</f>
        <v>0</v>
      </c>
      <c r="E27" s="272">
        <f t="shared" si="21"/>
        <v>0</v>
      </c>
      <c r="F27" s="272">
        <f t="shared" si="21"/>
        <v>0</v>
      </c>
      <c r="G27" s="272">
        <f t="shared" si="21"/>
        <v>0</v>
      </c>
      <c r="H27" s="272">
        <f t="shared" si="21"/>
        <v>0</v>
      </c>
      <c r="I27" s="272">
        <f t="shared" si="21"/>
        <v>0</v>
      </c>
      <c r="J27" s="272">
        <f t="shared" si="21"/>
        <v>0</v>
      </c>
      <c r="K27" s="272">
        <f t="shared" si="21"/>
        <v>0</v>
      </c>
      <c r="L27" s="273">
        <f t="shared" ref="L27:M27" si="22">D27+H27</f>
        <v>0</v>
      </c>
      <c r="M27" s="273">
        <f t="shared" si="22"/>
        <v>0</v>
      </c>
      <c r="N27" s="273">
        <f t="shared" si="6"/>
        <v>0</v>
      </c>
      <c r="O27" s="273">
        <f t="shared" ref="O27:P27" si="23">F27+J27</f>
        <v>0</v>
      </c>
      <c r="P27" s="273">
        <f t="shared" si="23"/>
        <v>0</v>
      </c>
      <c r="Q27" s="273">
        <f t="shared" si="8"/>
        <v>0</v>
      </c>
      <c r="R27" s="273">
        <f t="shared" ref="R27:S27" si="24">L27+O27</f>
        <v>0</v>
      </c>
      <c r="S27" s="273">
        <f t="shared" si="24"/>
        <v>0</v>
      </c>
      <c r="T27" s="273">
        <f t="shared" si="10"/>
        <v>0</v>
      </c>
      <c r="U27" s="25"/>
      <c r="V27" s="25"/>
      <c r="W27" s="25"/>
      <c r="X27" s="25"/>
      <c r="Y27" s="25"/>
      <c r="Z27" s="25"/>
    </row>
    <row r="28" ht="17.25" customHeight="1">
      <c r="A28" s="270"/>
      <c r="B28" s="91" t="s">
        <v>80</v>
      </c>
      <c r="C28" s="120" t="s">
        <v>170</v>
      </c>
      <c r="D28" s="268">
        <v>24311.0</v>
      </c>
      <c r="E28" s="268">
        <v>1280.0</v>
      </c>
      <c r="F28" s="268">
        <v>132915.0</v>
      </c>
      <c r="G28" s="268">
        <v>6995.0</v>
      </c>
      <c r="H28" s="268">
        <v>73722.0</v>
      </c>
      <c r="I28" s="268">
        <v>3891.0</v>
      </c>
      <c r="J28" s="268">
        <v>3054.0</v>
      </c>
      <c r="K28" s="268">
        <v>147.0</v>
      </c>
      <c r="L28" s="269">
        <f t="shared" ref="L28:M28" si="25">D28+H28</f>
        <v>98033</v>
      </c>
      <c r="M28" s="269">
        <f t="shared" si="25"/>
        <v>5171</v>
      </c>
      <c r="N28" s="269">
        <f t="shared" si="6"/>
        <v>103204</v>
      </c>
      <c r="O28" s="269">
        <f t="shared" ref="O28:P28" si="26">F28+J28</f>
        <v>135969</v>
      </c>
      <c r="P28" s="269">
        <f t="shared" si="26"/>
        <v>7142</v>
      </c>
      <c r="Q28" s="269">
        <f t="shared" si="8"/>
        <v>143111</v>
      </c>
      <c r="R28" s="269">
        <f t="shared" ref="R28:S28" si="27">L28+O28</f>
        <v>234002</v>
      </c>
      <c r="S28" s="269">
        <f t="shared" si="27"/>
        <v>12313</v>
      </c>
      <c r="T28" s="269">
        <f t="shared" si="10"/>
        <v>246315</v>
      </c>
      <c r="U28" s="25"/>
      <c r="V28" s="25"/>
      <c r="W28" s="25"/>
      <c r="X28" s="25"/>
      <c r="Y28" s="25"/>
      <c r="Z28" s="25"/>
    </row>
    <row r="29" ht="17.25" customHeight="1">
      <c r="A29" s="276"/>
      <c r="B29" s="271"/>
      <c r="C29" s="119" t="s">
        <v>171</v>
      </c>
      <c r="D29" s="272">
        <f t="shared" ref="D29:K29" si="28">D28*56.88</f>
        <v>1382809.68</v>
      </c>
      <c r="E29" s="272">
        <f t="shared" si="28"/>
        <v>72806.4</v>
      </c>
      <c r="F29" s="272">
        <f t="shared" si="28"/>
        <v>7560205.2</v>
      </c>
      <c r="G29" s="272">
        <f t="shared" si="28"/>
        <v>397875.6</v>
      </c>
      <c r="H29" s="272">
        <f t="shared" si="28"/>
        <v>4193307.36</v>
      </c>
      <c r="I29" s="272">
        <f t="shared" si="28"/>
        <v>221320.08</v>
      </c>
      <c r="J29" s="272">
        <f t="shared" si="28"/>
        <v>173711.52</v>
      </c>
      <c r="K29" s="272">
        <f t="shared" si="28"/>
        <v>8361.36</v>
      </c>
      <c r="L29" s="273">
        <f t="shared" ref="L29:M29" si="29">D29+H29</f>
        <v>5576117.04</v>
      </c>
      <c r="M29" s="273">
        <f t="shared" si="29"/>
        <v>294126.48</v>
      </c>
      <c r="N29" s="273">
        <f t="shared" si="6"/>
        <v>5870243.52</v>
      </c>
      <c r="O29" s="273">
        <f t="shared" ref="O29:P29" si="30">F29+J29</f>
        <v>7733916.72</v>
      </c>
      <c r="P29" s="273">
        <f t="shared" si="30"/>
        <v>406236.96</v>
      </c>
      <c r="Q29" s="273">
        <f t="shared" si="8"/>
        <v>8140153.68</v>
      </c>
      <c r="R29" s="273">
        <f t="shared" ref="R29:S29" si="31">L29+O29</f>
        <v>13310033.76</v>
      </c>
      <c r="S29" s="273">
        <f t="shared" si="31"/>
        <v>700363.44</v>
      </c>
      <c r="T29" s="273">
        <f t="shared" si="10"/>
        <v>14010397.2</v>
      </c>
      <c r="U29" s="25"/>
      <c r="V29" s="25"/>
      <c r="W29" s="25"/>
      <c r="X29" s="25"/>
      <c r="Y29" s="25"/>
      <c r="Z29" s="25"/>
    </row>
    <row r="30" ht="12.75" customHeight="1">
      <c r="A30" s="277"/>
      <c r="B30" s="278"/>
      <c r="C30" s="110"/>
      <c r="D30" s="279"/>
      <c r="E30" s="279"/>
      <c r="F30" s="279"/>
      <c r="G30" s="279"/>
      <c r="H30" s="279"/>
      <c r="I30" s="279"/>
      <c r="J30" s="279"/>
      <c r="K30" s="279"/>
      <c r="L30" s="280"/>
      <c r="M30" s="280"/>
      <c r="N30" s="280"/>
      <c r="O30" s="280"/>
      <c r="P30" s="280"/>
      <c r="Q30" s="280"/>
      <c r="R30" s="280"/>
      <c r="S30" s="280"/>
      <c r="T30" s="280"/>
      <c r="U30" s="25"/>
      <c r="V30" s="25"/>
      <c r="W30" s="25"/>
      <c r="X30" s="25"/>
      <c r="Y30" s="25"/>
      <c r="Z30" s="25"/>
    </row>
    <row r="31" ht="17.25" customHeight="1">
      <c r="A31" s="165" t="s">
        <v>81</v>
      </c>
      <c r="B31" s="91" t="s">
        <v>169</v>
      </c>
      <c r="C31" s="120" t="s">
        <v>170</v>
      </c>
      <c r="D31" s="268">
        <v>0.0</v>
      </c>
      <c r="E31" s="268">
        <v>0.0</v>
      </c>
      <c r="F31" s="268">
        <v>0.0</v>
      </c>
      <c r="G31" s="268">
        <v>0.0</v>
      </c>
      <c r="H31" s="268">
        <v>0.0</v>
      </c>
      <c r="I31" s="268">
        <v>0.0</v>
      </c>
      <c r="J31" s="268">
        <v>0.0</v>
      </c>
      <c r="K31" s="268">
        <v>0.0</v>
      </c>
      <c r="L31" s="269">
        <f t="shared" ref="L31:M31" si="32">D31+H31</f>
        <v>0</v>
      </c>
      <c r="M31" s="269">
        <f t="shared" si="32"/>
        <v>0</v>
      </c>
      <c r="N31" s="269">
        <f t="shared" ref="N31:N38" si="37">SUM(L31:M31)</f>
        <v>0</v>
      </c>
      <c r="O31" s="269">
        <f t="shared" ref="O31:P31" si="33">F31+J31</f>
        <v>0</v>
      </c>
      <c r="P31" s="269">
        <f t="shared" si="33"/>
        <v>0</v>
      </c>
      <c r="Q31" s="269">
        <f t="shared" ref="Q31:Q38" si="39">SUM(O31:P31)</f>
        <v>0</v>
      </c>
      <c r="R31" s="269">
        <f t="shared" ref="R31:S31" si="34">L31+O31</f>
        <v>0</v>
      </c>
      <c r="S31" s="269">
        <f t="shared" si="34"/>
        <v>0</v>
      </c>
      <c r="T31" s="269">
        <f t="shared" ref="T31:T38" si="41">SUM(R31:S31)</f>
        <v>0</v>
      </c>
      <c r="U31" s="25"/>
      <c r="V31" s="25"/>
      <c r="W31" s="25"/>
      <c r="X31" s="25"/>
      <c r="Y31" s="25"/>
      <c r="Z31" s="25"/>
    </row>
    <row r="32" ht="17.25" customHeight="1">
      <c r="A32" s="270"/>
      <c r="B32" s="271"/>
      <c r="C32" s="119" t="s">
        <v>171</v>
      </c>
      <c r="D32" s="272">
        <f t="shared" ref="D32:K32" si="35">D31*60</f>
        <v>0</v>
      </c>
      <c r="E32" s="272">
        <f t="shared" si="35"/>
        <v>0</v>
      </c>
      <c r="F32" s="272">
        <f t="shared" si="35"/>
        <v>0</v>
      </c>
      <c r="G32" s="272">
        <f t="shared" si="35"/>
        <v>0</v>
      </c>
      <c r="H32" s="272">
        <f t="shared" si="35"/>
        <v>0</v>
      </c>
      <c r="I32" s="272">
        <f t="shared" si="35"/>
        <v>0</v>
      </c>
      <c r="J32" s="272">
        <f t="shared" si="35"/>
        <v>0</v>
      </c>
      <c r="K32" s="272">
        <f t="shared" si="35"/>
        <v>0</v>
      </c>
      <c r="L32" s="273">
        <f t="shared" ref="L32:M32" si="36">D32+H32</f>
        <v>0</v>
      </c>
      <c r="M32" s="273">
        <f t="shared" si="36"/>
        <v>0</v>
      </c>
      <c r="N32" s="273">
        <f t="shared" si="37"/>
        <v>0</v>
      </c>
      <c r="O32" s="273">
        <f t="shared" ref="O32:P32" si="38">F32+J32</f>
        <v>0</v>
      </c>
      <c r="P32" s="273">
        <f t="shared" si="38"/>
        <v>0</v>
      </c>
      <c r="Q32" s="273">
        <f t="shared" si="39"/>
        <v>0</v>
      </c>
      <c r="R32" s="273">
        <f t="shared" ref="R32:S32" si="40">L32+O32</f>
        <v>0</v>
      </c>
      <c r="S32" s="273">
        <f t="shared" si="40"/>
        <v>0</v>
      </c>
      <c r="T32" s="273">
        <f t="shared" si="41"/>
        <v>0</v>
      </c>
      <c r="U32" s="25"/>
      <c r="V32" s="25"/>
      <c r="W32" s="25"/>
      <c r="X32" s="25"/>
      <c r="Y32" s="25"/>
      <c r="Z32" s="25"/>
    </row>
    <row r="33" ht="17.25" customHeight="1">
      <c r="A33" s="270"/>
      <c r="B33" s="91" t="s">
        <v>77</v>
      </c>
      <c r="C33" s="120" t="s">
        <v>170</v>
      </c>
      <c r="D33" s="268">
        <v>18991.0</v>
      </c>
      <c r="E33" s="268">
        <v>1921.0</v>
      </c>
      <c r="F33" s="268">
        <v>25663.0</v>
      </c>
      <c r="G33" s="268">
        <v>4443.0</v>
      </c>
      <c r="H33" s="268">
        <v>14885.0</v>
      </c>
      <c r="I33" s="268">
        <v>14265.0</v>
      </c>
      <c r="J33" s="268">
        <v>61591.0</v>
      </c>
      <c r="K33" s="268">
        <v>94382.0</v>
      </c>
      <c r="L33" s="269">
        <f t="shared" ref="L33:M33" si="42">D33+H33</f>
        <v>33876</v>
      </c>
      <c r="M33" s="269">
        <f t="shared" si="42"/>
        <v>16186</v>
      </c>
      <c r="N33" s="269">
        <f t="shared" si="37"/>
        <v>50062</v>
      </c>
      <c r="O33" s="269">
        <f t="shared" ref="O33:P33" si="43">F33+J33</f>
        <v>87254</v>
      </c>
      <c r="P33" s="269">
        <f t="shared" si="43"/>
        <v>98825</v>
      </c>
      <c r="Q33" s="269">
        <f t="shared" si="39"/>
        <v>186079</v>
      </c>
      <c r="R33" s="269">
        <f t="shared" ref="R33:S33" si="44">L33+O33</f>
        <v>121130</v>
      </c>
      <c r="S33" s="269">
        <f t="shared" si="44"/>
        <v>115011</v>
      </c>
      <c r="T33" s="269">
        <f t="shared" si="41"/>
        <v>236141</v>
      </c>
      <c r="U33" s="25"/>
      <c r="V33" s="25"/>
      <c r="W33" s="25"/>
      <c r="X33" s="25"/>
      <c r="Y33" s="25"/>
      <c r="Z33" s="25"/>
    </row>
    <row r="34" ht="17.25" customHeight="1">
      <c r="A34" s="270"/>
      <c r="B34" s="271"/>
      <c r="C34" s="119" t="s">
        <v>171</v>
      </c>
      <c r="D34" s="272">
        <f t="shared" ref="D34:K34" si="45">D33*56.88</f>
        <v>1080208.08</v>
      </c>
      <c r="E34" s="272">
        <f t="shared" si="45"/>
        <v>109266.48</v>
      </c>
      <c r="F34" s="272">
        <f t="shared" si="45"/>
        <v>1459711.44</v>
      </c>
      <c r="G34" s="272">
        <f t="shared" si="45"/>
        <v>252717.84</v>
      </c>
      <c r="H34" s="272">
        <f t="shared" si="45"/>
        <v>846658.8</v>
      </c>
      <c r="I34" s="272">
        <f t="shared" si="45"/>
        <v>811393.2</v>
      </c>
      <c r="J34" s="272">
        <f t="shared" si="45"/>
        <v>3503296.08</v>
      </c>
      <c r="K34" s="272">
        <f t="shared" si="45"/>
        <v>5368448.16</v>
      </c>
      <c r="L34" s="273">
        <f t="shared" ref="L34:M34" si="46">D34+H34</f>
        <v>1926866.88</v>
      </c>
      <c r="M34" s="273">
        <f t="shared" si="46"/>
        <v>920659.68</v>
      </c>
      <c r="N34" s="273">
        <f t="shared" si="37"/>
        <v>2847526.56</v>
      </c>
      <c r="O34" s="273">
        <f t="shared" ref="O34:P34" si="47">F34+J34</f>
        <v>4963007.52</v>
      </c>
      <c r="P34" s="273">
        <f t="shared" si="47"/>
        <v>5621166</v>
      </c>
      <c r="Q34" s="273">
        <f t="shared" si="39"/>
        <v>10584173.52</v>
      </c>
      <c r="R34" s="273">
        <f t="shared" ref="R34:S34" si="48">L34+O34</f>
        <v>6889874.4</v>
      </c>
      <c r="S34" s="273">
        <f t="shared" si="48"/>
        <v>6541825.68</v>
      </c>
      <c r="T34" s="273">
        <f t="shared" si="41"/>
        <v>13431700.08</v>
      </c>
      <c r="U34" s="25"/>
      <c r="V34" s="25"/>
      <c r="W34" s="25"/>
      <c r="X34" s="25"/>
      <c r="Y34" s="25"/>
      <c r="Z34" s="25"/>
    </row>
    <row r="35" ht="17.25" customHeight="1">
      <c r="A35" s="270"/>
      <c r="B35" s="91" t="s">
        <v>172</v>
      </c>
      <c r="C35" s="120" t="s">
        <v>170</v>
      </c>
      <c r="D35" s="268">
        <v>0.0</v>
      </c>
      <c r="E35" s="268">
        <v>0.0</v>
      </c>
      <c r="F35" s="268">
        <v>0.0</v>
      </c>
      <c r="G35" s="268">
        <v>0.0</v>
      </c>
      <c r="H35" s="268">
        <v>0.0</v>
      </c>
      <c r="I35" s="268">
        <v>0.0</v>
      </c>
      <c r="J35" s="268">
        <v>0.0</v>
      </c>
      <c r="K35" s="268">
        <v>0.0</v>
      </c>
      <c r="L35" s="269">
        <f t="shared" ref="L35:M35" si="49">D35+H35</f>
        <v>0</v>
      </c>
      <c r="M35" s="269">
        <f t="shared" si="49"/>
        <v>0</v>
      </c>
      <c r="N35" s="269">
        <f t="shared" si="37"/>
        <v>0</v>
      </c>
      <c r="O35" s="269">
        <f t="shared" ref="O35:P35" si="50">F35+J35</f>
        <v>0</v>
      </c>
      <c r="P35" s="269">
        <f t="shared" si="50"/>
        <v>0</v>
      </c>
      <c r="Q35" s="269">
        <f t="shared" si="39"/>
        <v>0</v>
      </c>
      <c r="R35" s="269">
        <f t="shared" ref="R35:S35" si="51">L35+O35</f>
        <v>0</v>
      </c>
      <c r="S35" s="269">
        <f t="shared" si="51"/>
        <v>0</v>
      </c>
      <c r="T35" s="269">
        <f t="shared" si="41"/>
        <v>0</v>
      </c>
      <c r="U35" s="25"/>
      <c r="V35" s="25"/>
      <c r="W35" s="25"/>
      <c r="X35" s="25"/>
      <c r="Y35" s="25"/>
      <c r="Z35" s="25"/>
    </row>
    <row r="36" ht="17.25" customHeight="1">
      <c r="A36" s="270"/>
      <c r="B36" s="271"/>
      <c r="C36" s="119" t="s">
        <v>171</v>
      </c>
      <c r="D36" s="272">
        <f t="shared" ref="D36:K36" si="52">D35*60</f>
        <v>0</v>
      </c>
      <c r="E36" s="272">
        <f t="shared" si="52"/>
        <v>0</v>
      </c>
      <c r="F36" s="272">
        <f t="shared" si="52"/>
        <v>0</v>
      </c>
      <c r="G36" s="272">
        <f t="shared" si="52"/>
        <v>0</v>
      </c>
      <c r="H36" s="272">
        <f t="shared" si="52"/>
        <v>0</v>
      </c>
      <c r="I36" s="272">
        <f t="shared" si="52"/>
        <v>0</v>
      </c>
      <c r="J36" s="272">
        <f t="shared" si="52"/>
        <v>0</v>
      </c>
      <c r="K36" s="272">
        <f t="shared" si="52"/>
        <v>0</v>
      </c>
      <c r="L36" s="273">
        <f t="shared" ref="L36:M36" si="53">D36+H36</f>
        <v>0</v>
      </c>
      <c r="M36" s="273">
        <f t="shared" si="53"/>
        <v>0</v>
      </c>
      <c r="N36" s="273">
        <f t="shared" si="37"/>
        <v>0</v>
      </c>
      <c r="O36" s="273">
        <f t="shared" ref="O36:P36" si="54">F36+J36</f>
        <v>0</v>
      </c>
      <c r="P36" s="273">
        <f t="shared" si="54"/>
        <v>0</v>
      </c>
      <c r="Q36" s="273">
        <f t="shared" si="39"/>
        <v>0</v>
      </c>
      <c r="R36" s="273">
        <f t="shared" ref="R36:S36" si="55">L36+O36</f>
        <v>0</v>
      </c>
      <c r="S36" s="273">
        <f t="shared" si="55"/>
        <v>0</v>
      </c>
      <c r="T36" s="273">
        <f t="shared" si="41"/>
        <v>0</v>
      </c>
      <c r="U36" s="25"/>
      <c r="V36" s="25"/>
      <c r="W36" s="25"/>
      <c r="X36" s="25"/>
      <c r="Y36" s="25"/>
      <c r="Z36" s="25"/>
    </row>
    <row r="37" ht="17.25" customHeight="1">
      <c r="A37" s="270"/>
      <c r="B37" s="91" t="s">
        <v>80</v>
      </c>
      <c r="C37" s="120" t="s">
        <v>170</v>
      </c>
      <c r="D37" s="268">
        <v>0.0</v>
      </c>
      <c r="E37" s="268">
        <v>0.0</v>
      </c>
      <c r="F37" s="268">
        <v>0.0</v>
      </c>
      <c r="G37" s="268">
        <v>0.0</v>
      </c>
      <c r="H37" s="268">
        <v>0.0</v>
      </c>
      <c r="I37" s="268">
        <v>0.0</v>
      </c>
      <c r="J37" s="268">
        <v>0.0</v>
      </c>
      <c r="K37" s="268">
        <v>0.0</v>
      </c>
      <c r="L37" s="269">
        <f t="shared" ref="L37:M37" si="56">D37+H37</f>
        <v>0</v>
      </c>
      <c r="M37" s="269">
        <f t="shared" si="56"/>
        <v>0</v>
      </c>
      <c r="N37" s="269">
        <f t="shared" si="37"/>
        <v>0</v>
      </c>
      <c r="O37" s="269">
        <f t="shared" ref="O37:P37" si="57">F37+J37</f>
        <v>0</v>
      </c>
      <c r="P37" s="269">
        <f t="shared" si="57"/>
        <v>0</v>
      </c>
      <c r="Q37" s="269">
        <f t="shared" si="39"/>
        <v>0</v>
      </c>
      <c r="R37" s="269">
        <f t="shared" ref="R37:S37" si="58">L37+O37</f>
        <v>0</v>
      </c>
      <c r="S37" s="269">
        <f t="shared" si="58"/>
        <v>0</v>
      </c>
      <c r="T37" s="269">
        <f t="shared" si="41"/>
        <v>0</v>
      </c>
      <c r="U37" s="25"/>
      <c r="V37" s="25"/>
      <c r="W37" s="25"/>
      <c r="X37" s="25"/>
      <c r="Y37" s="25"/>
      <c r="Z37" s="25"/>
    </row>
    <row r="38" ht="17.25" customHeight="1">
      <c r="A38" s="276"/>
      <c r="B38" s="271"/>
      <c r="C38" s="119" t="s">
        <v>171</v>
      </c>
      <c r="D38" s="272">
        <f t="shared" ref="D38:K38" si="59">D37*60</f>
        <v>0</v>
      </c>
      <c r="E38" s="272">
        <f t="shared" si="59"/>
        <v>0</v>
      </c>
      <c r="F38" s="272">
        <f t="shared" si="59"/>
        <v>0</v>
      </c>
      <c r="G38" s="272">
        <f t="shared" si="59"/>
        <v>0</v>
      </c>
      <c r="H38" s="272">
        <f t="shared" si="59"/>
        <v>0</v>
      </c>
      <c r="I38" s="272">
        <f t="shared" si="59"/>
        <v>0</v>
      </c>
      <c r="J38" s="272">
        <f t="shared" si="59"/>
        <v>0</v>
      </c>
      <c r="K38" s="272">
        <f t="shared" si="59"/>
        <v>0</v>
      </c>
      <c r="L38" s="273">
        <f t="shared" ref="L38:M38" si="60">D38+H38</f>
        <v>0</v>
      </c>
      <c r="M38" s="273">
        <f t="shared" si="60"/>
        <v>0</v>
      </c>
      <c r="N38" s="273">
        <f t="shared" si="37"/>
        <v>0</v>
      </c>
      <c r="O38" s="273">
        <f t="shared" ref="O38:P38" si="61">F38+J38</f>
        <v>0</v>
      </c>
      <c r="P38" s="273">
        <f t="shared" si="61"/>
        <v>0</v>
      </c>
      <c r="Q38" s="273">
        <f t="shared" si="39"/>
        <v>0</v>
      </c>
      <c r="R38" s="273">
        <f t="shared" ref="R38:S38" si="62">L38+O38</f>
        <v>0</v>
      </c>
      <c r="S38" s="273">
        <f t="shared" si="62"/>
        <v>0</v>
      </c>
      <c r="T38" s="273">
        <f t="shared" si="41"/>
        <v>0</v>
      </c>
      <c r="U38" s="25"/>
      <c r="V38" s="25"/>
      <c r="W38" s="25"/>
      <c r="X38" s="25"/>
      <c r="Y38" s="25"/>
      <c r="Z38" s="25"/>
    </row>
    <row r="39" ht="12.75" customHeight="1">
      <c r="A39" s="277"/>
      <c r="B39" s="278"/>
      <c r="C39" s="110"/>
      <c r="D39" s="281"/>
      <c r="E39" s="282"/>
      <c r="F39" s="282"/>
      <c r="G39" s="282"/>
      <c r="H39" s="283"/>
      <c r="I39" s="282"/>
      <c r="J39" s="282"/>
      <c r="K39" s="282"/>
      <c r="L39" s="280"/>
      <c r="M39" s="280"/>
      <c r="N39" s="280"/>
      <c r="O39" s="280"/>
      <c r="P39" s="280"/>
      <c r="Q39" s="280"/>
      <c r="R39" s="280"/>
      <c r="S39" s="280"/>
      <c r="T39" s="280"/>
      <c r="U39" s="25"/>
      <c r="V39" s="25"/>
      <c r="W39" s="25"/>
      <c r="X39" s="25"/>
      <c r="Y39" s="25"/>
      <c r="Z39" s="25"/>
    </row>
    <row r="40" ht="17.25" customHeight="1">
      <c r="A40" s="284" t="s">
        <v>82</v>
      </c>
      <c r="B40" s="91" t="s">
        <v>169</v>
      </c>
      <c r="C40" s="120" t="s">
        <v>170</v>
      </c>
      <c r="D40" s="268">
        <v>0.0</v>
      </c>
      <c r="E40" s="268">
        <v>0.0</v>
      </c>
      <c r="F40" s="268">
        <v>0.0</v>
      </c>
      <c r="G40" s="268">
        <v>0.0</v>
      </c>
      <c r="H40" s="268">
        <v>0.0</v>
      </c>
      <c r="I40" s="268">
        <v>0.0</v>
      </c>
      <c r="J40" s="268">
        <v>0.0</v>
      </c>
      <c r="K40" s="268">
        <v>0.0</v>
      </c>
      <c r="L40" s="269">
        <f t="shared" ref="L40:M40" si="63">D40+H40</f>
        <v>0</v>
      </c>
      <c r="M40" s="269">
        <f t="shared" si="63"/>
        <v>0</v>
      </c>
      <c r="N40" s="269">
        <f t="shared" ref="N40:N47" si="68">SUM(L40:M40)</f>
        <v>0</v>
      </c>
      <c r="O40" s="269">
        <f t="shared" ref="O40:P40" si="64">F40+J40</f>
        <v>0</v>
      </c>
      <c r="P40" s="269">
        <f t="shared" si="64"/>
        <v>0</v>
      </c>
      <c r="Q40" s="269">
        <f t="shared" ref="Q40:Q47" si="70">SUM(O40:P40)</f>
        <v>0</v>
      </c>
      <c r="R40" s="269">
        <f t="shared" ref="R40:S40" si="65">L40+O40</f>
        <v>0</v>
      </c>
      <c r="S40" s="269">
        <f t="shared" si="65"/>
        <v>0</v>
      </c>
      <c r="T40" s="269">
        <f t="shared" ref="T40:T47" si="72">SUM(R40:S40)</f>
        <v>0</v>
      </c>
      <c r="U40" s="25"/>
      <c r="V40" s="25"/>
      <c r="W40" s="25"/>
      <c r="X40" s="25"/>
      <c r="Y40" s="25"/>
      <c r="Z40" s="25"/>
    </row>
    <row r="41" ht="17.25" customHeight="1">
      <c r="A41" s="284"/>
      <c r="B41" s="271"/>
      <c r="C41" s="119" t="s">
        <v>171</v>
      </c>
      <c r="D41" s="272">
        <f t="shared" ref="D41:K41" si="66">D40*60</f>
        <v>0</v>
      </c>
      <c r="E41" s="272">
        <f t="shared" si="66"/>
        <v>0</v>
      </c>
      <c r="F41" s="272">
        <f t="shared" si="66"/>
        <v>0</v>
      </c>
      <c r="G41" s="272">
        <f t="shared" si="66"/>
        <v>0</v>
      </c>
      <c r="H41" s="272">
        <f t="shared" si="66"/>
        <v>0</v>
      </c>
      <c r="I41" s="272">
        <f t="shared" si="66"/>
        <v>0</v>
      </c>
      <c r="J41" s="272">
        <f t="shared" si="66"/>
        <v>0</v>
      </c>
      <c r="K41" s="272">
        <f t="shared" si="66"/>
        <v>0</v>
      </c>
      <c r="L41" s="273">
        <f t="shared" ref="L41:M41" si="67">D41+H41</f>
        <v>0</v>
      </c>
      <c r="M41" s="273">
        <f t="shared" si="67"/>
        <v>0</v>
      </c>
      <c r="N41" s="273">
        <f t="shared" si="68"/>
        <v>0</v>
      </c>
      <c r="O41" s="273">
        <f t="shared" ref="O41:P41" si="69">F41+J41</f>
        <v>0</v>
      </c>
      <c r="P41" s="273">
        <f t="shared" si="69"/>
        <v>0</v>
      </c>
      <c r="Q41" s="273">
        <f t="shared" si="70"/>
        <v>0</v>
      </c>
      <c r="R41" s="273">
        <f t="shared" ref="R41:S41" si="71">L41+O41</f>
        <v>0</v>
      </c>
      <c r="S41" s="273">
        <f t="shared" si="71"/>
        <v>0</v>
      </c>
      <c r="T41" s="273">
        <f t="shared" si="72"/>
        <v>0</v>
      </c>
      <c r="U41" s="25"/>
      <c r="V41" s="25"/>
      <c r="W41" s="25"/>
      <c r="X41" s="25"/>
      <c r="Y41" s="25"/>
      <c r="Z41" s="25"/>
    </row>
    <row r="42" ht="17.25" customHeight="1">
      <c r="A42" s="284"/>
      <c r="B42" s="91" t="s">
        <v>77</v>
      </c>
      <c r="C42" s="120" t="s">
        <v>170</v>
      </c>
      <c r="D42" s="268">
        <v>37969.0</v>
      </c>
      <c r="E42" s="268">
        <v>3962.0</v>
      </c>
      <c r="F42" s="268">
        <v>51310.0</v>
      </c>
      <c r="G42" s="268">
        <v>5163.0</v>
      </c>
      <c r="H42" s="268">
        <v>29759.0</v>
      </c>
      <c r="I42" s="268">
        <v>11095.0</v>
      </c>
      <c r="J42" s="268">
        <v>123145.0</v>
      </c>
      <c r="K42" s="268">
        <v>8213.0</v>
      </c>
      <c r="L42" s="269">
        <f t="shared" ref="L42:M42" si="73">D42+H42</f>
        <v>67728</v>
      </c>
      <c r="M42" s="269">
        <f t="shared" si="73"/>
        <v>15057</v>
      </c>
      <c r="N42" s="269">
        <f t="shared" si="68"/>
        <v>82785</v>
      </c>
      <c r="O42" s="269">
        <f t="shared" ref="O42:P42" si="74">F42+J42</f>
        <v>174455</v>
      </c>
      <c r="P42" s="269">
        <f t="shared" si="74"/>
        <v>13376</v>
      </c>
      <c r="Q42" s="269">
        <f t="shared" si="70"/>
        <v>187831</v>
      </c>
      <c r="R42" s="269">
        <f t="shared" ref="R42:S42" si="75">L42+O42</f>
        <v>242183</v>
      </c>
      <c r="S42" s="269">
        <f t="shared" si="75"/>
        <v>28433</v>
      </c>
      <c r="T42" s="269">
        <f t="shared" si="72"/>
        <v>270616</v>
      </c>
      <c r="U42" s="25"/>
      <c r="V42" s="25"/>
      <c r="W42" s="25"/>
      <c r="X42" s="25"/>
      <c r="Y42" s="25"/>
      <c r="Z42" s="25"/>
    </row>
    <row r="43" ht="17.25" customHeight="1">
      <c r="A43" s="284"/>
      <c r="B43" s="271"/>
      <c r="C43" s="119" t="s">
        <v>171</v>
      </c>
      <c r="D43" s="272">
        <f t="shared" ref="D43:K43" si="76">D42*56.88</f>
        <v>2159676.72</v>
      </c>
      <c r="E43" s="272">
        <f t="shared" si="76"/>
        <v>225358.56</v>
      </c>
      <c r="F43" s="272">
        <f t="shared" si="76"/>
        <v>2918512.8</v>
      </c>
      <c r="G43" s="272">
        <f t="shared" si="76"/>
        <v>293671.44</v>
      </c>
      <c r="H43" s="272">
        <f t="shared" si="76"/>
        <v>1692691.92</v>
      </c>
      <c r="I43" s="272">
        <f t="shared" si="76"/>
        <v>631083.6</v>
      </c>
      <c r="J43" s="272">
        <f t="shared" si="76"/>
        <v>7004487.6</v>
      </c>
      <c r="K43" s="272">
        <f t="shared" si="76"/>
        <v>467155.44</v>
      </c>
      <c r="L43" s="273">
        <f t="shared" ref="L43:M43" si="77">D43+H43</f>
        <v>3852368.64</v>
      </c>
      <c r="M43" s="273">
        <f t="shared" si="77"/>
        <v>856442.16</v>
      </c>
      <c r="N43" s="273">
        <f t="shared" si="68"/>
        <v>4708810.8</v>
      </c>
      <c r="O43" s="273">
        <f t="shared" ref="O43:P43" si="78">F43+J43</f>
        <v>9923000.4</v>
      </c>
      <c r="P43" s="273">
        <f t="shared" si="78"/>
        <v>760826.88</v>
      </c>
      <c r="Q43" s="273">
        <f t="shared" si="70"/>
        <v>10683827.28</v>
      </c>
      <c r="R43" s="273">
        <f t="shared" ref="R43:S43" si="79">L43+O43</f>
        <v>13775369.04</v>
      </c>
      <c r="S43" s="273">
        <f t="shared" si="79"/>
        <v>1617269.04</v>
      </c>
      <c r="T43" s="273">
        <f t="shared" si="72"/>
        <v>15392638.08</v>
      </c>
      <c r="U43" s="25"/>
      <c r="V43" s="25"/>
      <c r="W43" s="25"/>
      <c r="X43" s="25"/>
      <c r="Y43" s="25"/>
      <c r="Z43" s="25"/>
    </row>
    <row r="44" ht="17.25" customHeight="1">
      <c r="A44" s="284"/>
      <c r="B44" s="91" t="s">
        <v>172</v>
      </c>
      <c r="C44" s="120" t="s">
        <v>170</v>
      </c>
      <c r="D44" s="268">
        <v>0.0</v>
      </c>
      <c r="E44" s="268">
        <v>0.0</v>
      </c>
      <c r="F44" s="268">
        <v>0.0</v>
      </c>
      <c r="G44" s="268">
        <v>0.0</v>
      </c>
      <c r="H44" s="268">
        <v>0.0</v>
      </c>
      <c r="I44" s="268">
        <v>0.0</v>
      </c>
      <c r="J44" s="268">
        <v>0.0</v>
      </c>
      <c r="K44" s="268">
        <v>0.0</v>
      </c>
      <c r="L44" s="269">
        <f t="shared" ref="L44:M44" si="80">D44+H44</f>
        <v>0</v>
      </c>
      <c r="M44" s="269">
        <f t="shared" si="80"/>
        <v>0</v>
      </c>
      <c r="N44" s="269">
        <f t="shared" si="68"/>
        <v>0</v>
      </c>
      <c r="O44" s="269">
        <f t="shared" ref="O44:P44" si="81">F44+J44</f>
        <v>0</v>
      </c>
      <c r="P44" s="269">
        <f t="shared" si="81"/>
        <v>0</v>
      </c>
      <c r="Q44" s="269">
        <f t="shared" si="70"/>
        <v>0</v>
      </c>
      <c r="R44" s="269">
        <f t="shared" ref="R44:S44" si="82">L44+O44</f>
        <v>0</v>
      </c>
      <c r="S44" s="269">
        <f t="shared" si="82"/>
        <v>0</v>
      </c>
      <c r="T44" s="269">
        <f t="shared" si="72"/>
        <v>0</v>
      </c>
      <c r="U44" s="25"/>
      <c r="V44" s="25"/>
      <c r="W44" s="25"/>
      <c r="X44" s="25"/>
      <c r="Y44" s="25"/>
      <c r="Z44" s="25"/>
    </row>
    <row r="45" ht="17.25" customHeight="1">
      <c r="A45" s="284"/>
      <c r="B45" s="271"/>
      <c r="C45" s="119" t="s">
        <v>171</v>
      </c>
      <c r="D45" s="272">
        <f t="shared" ref="D45:K45" si="83">D44*60</f>
        <v>0</v>
      </c>
      <c r="E45" s="272">
        <f t="shared" si="83"/>
        <v>0</v>
      </c>
      <c r="F45" s="272">
        <f t="shared" si="83"/>
        <v>0</v>
      </c>
      <c r="G45" s="272">
        <f t="shared" si="83"/>
        <v>0</v>
      </c>
      <c r="H45" s="272">
        <f t="shared" si="83"/>
        <v>0</v>
      </c>
      <c r="I45" s="272">
        <f t="shared" si="83"/>
        <v>0</v>
      </c>
      <c r="J45" s="272">
        <f t="shared" si="83"/>
        <v>0</v>
      </c>
      <c r="K45" s="272">
        <f t="shared" si="83"/>
        <v>0</v>
      </c>
      <c r="L45" s="273">
        <f t="shared" ref="L45:M45" si="84">D45+H45</f>
        <v>0</v>
      </c>
      <c r="M45" s="273">
        <f t="shared" si="84"/>
        <v>0</v>
      </c>
      <c r="N45" s="273">
        <f t="shared" si="68"/>
        <v>0</v>
      </c>
      <c r="O45" s="273">
        <f t="shared" ref="O45:P45" si="85">F45+J45</f>
        <v>0</v>
      </c>
      <c r="P45" s="273">
        <f t="shared" si="85"/>
        <v>0</v>
      </c>
      <c r="Q45" s="273">
        <f t="shared" si="70"/>
        <v>0</v>
      </c>
      <c r="R45" s="273">
        <f t="shared" ref="R45:S45" si="86">L45+O45</f>
        <v>0</v>
      </c>
      <c r="S45" s="273">
        <f t="shared" si="86"/>
        <v>0</v>
      </c>
      <c r="T45" s="273">
        <f t="shared" si="72"/>
        <v>0</v>
      </c>
      <c r="U45" s="25"/>
      <c r="V45" s="25"/>
      <c r="W45" s="25"/>
      <c r="X45" s="25"/>
      <c r="Y45" s="25"/>
      <c r="Z45" s="25"/>
    </row>
    <row r="46" ht="17.25" customHeight="1">
      <c r="A46" s="284"/>
      <c r="B46" s="91" t="s">
        <v>80</v>
      </c>
      <c r="C46" s="120" t="s">
        <v>170</v>
      </c>
      <c r="D46" s="268">
        <v>0.0</v>
      </c>
      <c r="E46" s="268">
        <v>0.0</v>
      </c>
      <c r="F46" s="268">
        <v>0.0</v>
      </c>
      <c r="G46" s="268">
        <v>0.0</v>
      </c>
      <c r="H46" s="268">
        <v>0.0</v>
      </c>
      <c r="I46" s="268">
        <v>0.0</v>
      </c>
      <c r="J46" s="268">
        <v>0.0</v>
      </c>
      <c r="K46" s="268">
        <v>0.0</v>
      </c>
      <c r="L46" s="269">
        <f t="shared" ref="L46:M46" si="87">D46+H46</f>
        <v>0</v>
      </c>
      <c r="M46" s="269">
        <f t="shared" si="87"/>
        <v>0</v>
      </c>
      <c r="N46" s="269">
        <f t="shared" si="68"/>
        <v>0</v>
      </c>
      <c r="O46" s="269">
        <f t="shared" ref="O46:P46" si="88">F46+J46</f>
        <v>0</v>
      </c>
      <c r="P46" s="269">
        <f t="shared" si="88"/>
        <v>0</v>
      </c>
      <c r="Q46" s="269">
        <f t="shared" si="70"/>
        <v>0</v>
      </c>
      <c r="R46" s="269">
        <f t="shared" ref="R46:S46" si="89">L46+O46</f>
        <v>0</v>
      </c>
      <c r="S46" s="269">
        <f t="shared" si="89"/>
        <v>0</v>
      </c>
      <c r="T46" s="269">
        <f t="shared" si="72"/>
        <v>0</v>
      </c>
      <c r="U46" s="25"/>
      <c r="V46" s="25"/>
      <c r="W46" s="25"/>
      <c r="X46" s="25"/>
      <c r="Y46" s="25"/>
      <c r="Z46" s="25"/>
    </row>
    <row r="47" ht="17.25" customHeight="1">
      <c r="A47" s="91"/>
      <c r="B47" s="271"/>
      <c r="C47" s="119" t="s">
        <v>171</v>
      </c>
      <c r="D47" s="272">
        <f t="shared" ref="D47:K47" si="90">D46*60</f>
        <v>0</v>
      </c>
      <c r="E47" s="272">
        <f t="shared" si="90"/>
        <v>0</v>
      </c>
      <c r="F47" s="272">
        <f t="shared" si="90"/>
        <v>0</v>
      </c>
      <c r="G47" s="272">
        <f t="shared" si="90"/>
        <v>0</v>
      </c>
      <c r="H47" s="272">
        <f t="shared" si="90"/>
        <v>0</v>
      </c>
      <c r="I47" s="272">
        <f t="shared" si="90"/>
        <v>0</v>
      </c>
      <c r="J47" s="272">
        <f t="shared" si="90"/>
        <v>0</v>
      </c>
      <c r="K47" s="272">
        <f t="shared" si="90"/>
        <v>0</v>
      </c>
      <c r="L47" s="273">
        <f t="shared" ref="L47:M47" si="91">D47+H47</f>
        <v>0</v>
      </c>
      <c r="M47" s="273">
        <f t="shared" si="91"/>
        <v>0</v>
      </c>
      <c r="N47" s="273">
        <f t="shared" si="68"/>
        <v>0</v>
      </c>
      <c r="O47" s="273">
        <f t="shared" ref="O47:P47" si="92">F47+J47</f>
        <v>0</v>
      </c>
      <c r="P47" s="273">
        <f t="shared" si="92"/>
        <v>0</v>
      </c>
      <c r="Q47" s="273">
        <f t="shared" si="70"/>
        <v>0</v>
      </c>
      <c r="R47" s="273">
        <f t="shared" ref="R47:S47" si="93">L47+O47</f>
        <v>0</v>
      </c>
      <c r="S47" s="273">
        <f t="shared" si="93"/>
        <v>0</v>
      </c>
      <c r="T47" s="273">
        <f t="shared" si="72"/>
        <v>0</v>
      </c>
      <c r="U47" s="25"/>
      <c r="V47" s="25"/>
      <c r="W47" s="25"/>
      <c r="X47" s="25"/>
      <c r="Y47" s="25"/>
      <c r="Z47" s="25"/>
    </row>
    <row r="48" ht="12.75" customHeight="1">
      <c r="A48" s="285"/>
      <c r="B48" s="286"/>
      <c r="C48" s="287"/>
      <c r="D48" s="288"/>
      <c r="E48" s="288"/>
      <c r="F48" s="288"/>
      <c r="G48" s="288"/>
      <c r="H48" s="288"/>
      <c r="I48" s="288"/>
      <c r="J48" s="288"/>
      <c r="K48" s="288"/>
      <c r="L48" s="288"/>
      <c r="M48" s="288"/>
      <c r="N48" s="288"/>
      <c r="O48" s="288"/>
      <c r="P48" s="288"/>
      <c r="Q48" s="288"/>
      <c r="R48" s="288"/>
      <c r="S48" s="288"/>
      <c r="T48" s="288"/>
      <c r="U48" s="289"/>
      <c r="V48" s="289"/>
      <c r="W48" s="289"/>
      <c r="X48" s="289"/>
      <c r="Y48" s="289"/>
      <c r="Z48" s="289"/>
    </row>
    <row r="49" ht="17.25" customHeight="1">
      <c r="A49" s="284" t="s">
        <v>75</v>
      </c>
      <c r="B49" s="91" t="s">
        <v>169</v>
      </c>
      <c r="C49" s="120" t="s">
        <v>170</v>
      </c>
      <c r="D49" s="290">
        <f t="shared" ref="D49:K49" si="94">SUM(D22,D31,D40)</f>
        <v>0</v>
      </c>
      <c r="E49" s="290">
        <f t="shared" si="94"/>
        <v>0</v>
      </c>
      <c r="F49" s="290">
        <f t="shared" si="94"/>
        <v>0</v>
      </c>
      <c r="G49" s="290">
        <f t="shared" si="94"/>
        <v>0</v>
      </c>
      <c r="H49" s="290">
        <f t="shared" si="94"/>
        <v>0</v>
      </c>
      <c r="I49" s="290">
        <f t="shared" si="94"/>
        <v>0</v>
      </c>
      <c r="J49" s="290">
        <f t="shared" si="94"/>
        <v>0</v>
      </c>
      <c r="K49" s="290">
        <f t="shared" si="94"/>
        <v>0</v>
      </c>
      <c r="L49" s="269">
        <f t="shared" ref="L49:M49" si="95">D49+H49</f>
        <v>0</v>
      </c>
      <c r="M49" s="269">
        <f t="shared" si="95"/>
        <v>0</v>
      </c>
      <c r="N49" s="269">
        <f t="shared" ref="N49:N56" si="100">SUM(L49:M49)</f>
        <v>0</v>
      </c>
      <c r="O49" s="269">
        <f t="shared" ref="O49:P49" si="96">F49+J49</f>
        <v>0</v>
      </c>
      <c r="P49" s="269">
        <f t="shared" si="96"/>
        <v>0</v>
      </c>
      <c r="Q49" s="269">
        <f t="shared" ref="Q49:Q56" si="102">SUM(O49:P49)</f>
        <v>0</v>
      </c>
      <c r="R49" s="269">
        <f t="shared" ref="R49:S49" si="97">L49+O49</f>
        <v>0</v>
      </c>
      <c r="S49" s="269">
        <f t="shared" si="97"/>
        <v>0</v>
      </c>
      <c r="T49" s="269">
        <f t="shared" ref="T49:T56" si="104">SUM(R49:S49)</f>
        <v>0</v>
      </c>
      <c r="U49" s="25"/>
      <c r="V49" s="25"/>
      <c r="W49" s="25"/>
      <c r="X49" s="25"/>
      <c r="Y49" s="25"/>
      <c r="Z49" s="25"/>
    </row>
    <row r="50" ht="17.25" customHeight="1">
      <c r="A50" s="284"/>
      <c r="B50" s="271"/>
      <c r="C50" s="119" t="s">
        <v>171</v>
      </c>
      <c r="D50" s="291">
        <f t="shared" ref="D50:K50" si="98">SUM(D23,D32,D41)</f>
        <v>0</v>
      </c>
      <c r="E50" s="291">
        <f t="shared" si="98"/>
        <v>0</v>
      </c>
      <c r="F50" s="291">
        <f t="shared" si="98"/>
        <v>0</v>
      </c>
      <c r="G50" s="291">
        <f t="shared" si="98"/>
        <v>0</v>
      </c>
      <c r="H50" s="291">
        <f t="shared" si="98"/>
        <v>0</v>
      </c>
      <c r="I50" s="291">
        <f t="shared" si="98"/>
        <v>0</v>
      </c>
      <c r="J50" s="291">
        <f t="shared" si="98"/>
        <v>0</v>
      </c>
      <c r="K50" s="291">
        <f t="shared" si="98"/>
        <v>0</v>
      </c>
      <c r="L50" s="273">
        <f t="shared" ref="L50:M50" si="99">D50+H50</f>
        <v>0</v>
      </c>
      <c r="M50" s="273">
        <f t="shared" si="99"/>
        <v>0</v>
      </c>
      <c r="N50" s="273">
        <f t="shared" si="100"/>
        <v>0</v>
      </c>
      <c r="O50" s="273">
        <f t="shared" ref="O50:P50" si="101">F50+J50</f>
        <v>0</v>
      </c>
      <c r="P50" s="273">
        <f t="shared" si="101"/>
        <v>0</v>
      </c>
      <c r="Q50" s="273">
        <f t="shared" si="102"/>
        <v>0</v>
      </c>
      <c r="R50" s="273">
        <f t="shared" ref="R50:S50" si="103">L50+O50</f>
        <v>0</v>
      </c>
      <c r="S50" s="273">
        <f t="shared" si="103"/>
        <v>0</v>
      </c>
      <c r="T50" s="273">
        <f t="shared" si="104"/>
        <v>0</v>
      </c>
      <c r="U50" s="25"/>
      <c r="V50" s="25"/>
      <c r="W50" s="25"/>
      <c r="X50" s="25"/>
      <c r="Y50" s="25"/>
      <c r="Z50" s="25"/>
    </row>
    <row r="51" ht="17.25" customHeight="1">
      <c r="A51" s="284"/>
      <c r="B51" s="91" t="s">
        <v>77</v>
      </c>
      <c r="C51" s="120" t="s">
        <v>170</v>
      </c>
      <c r="D51" s="290">
        <f t="shared" ref="D51:K51" si="105">SUM(D24,D33,D42)</f>
        <v>713096</v>
      </c>
      <c r="E51" s="290">
        <f t="shared" si="105"/>
        <v>106670</v>
      </c>
      <c r="F51" s="290">
        <f t="shared" si="105"/>
        <v>6978692</v>
      </c>
      <c r="G51" s="290">
        <f t="shared" si="105"/>
        <v>1085842.757</v>
      </c>
      <c r="H51" s="290">
        <f t="shared" si="105"/>
        <v>1488842</v>
      </c>
      <c r="I51" s="290">
        <f t="shared" si="105"/>
        <v>1037036</v>
      </c>
      <c r="J51" s="290">
        <f t="shared" si="105"/>
        <v>3229839</v>
      </c>
      <c r="K51" s="290">
        <f t="shared" si="105"/>
        <v>399571</v>
      </c>
      <c r="L51" s="269">
        <f t="shared" ref="L51:M51" si="106">D51+H51</f>
        <v>2201938</v>
      </c>
      <c r="M51" s="269">
        <f t="shared" si="106"/>
        <v>1143706</v>
      </c>
      <c r="N51" s="269">
        <f t="shared" si="100"/>
        <v>3345644</v>
      </c>
      <c r="O51" s="269">
        <f t="shared" ref="O51:P51" si="107">F51+J51</f>
        <v>10208531</v>
      </c>
      <c r="P51" s="269">
        <f t="shared" si="107"/>
        <v>1485413.757</v>
      </c>
      <c r="Q51" s="269">
        <f t="shared" si="102"/>
        <v>11693944.76</v>
      </c>
      <c r="R51" s="269">
        <f t="shared" ref="R51:S51" si="108">L51+O51</f>
        <v>12410469</v>
      </c>
      <c r="S51" s="269">
        <f t="shared" si="108"/>
        <v>2629119.757</v>
      </c>
      <c r="T51" s="269">
        <f t="shared" si="104"/>
        <v>15039588.76</v>
      </c>
      <c r="U51" s="25"/>
      <c r="V51" s="25"/>
      <c r="W51" s="25"/>
      <c r="X51" s="25"/>
      <c r="Y51" s="25"/>
      <c r="Z51" s="25"/>
    </row>
    <row r="52" ht="17.25" customHeight="1">
      <c r="A52" s="284"/>
      <c r="B52" s="271"/>
      <c r="C52" s="119" t="s">
        <v>171</v>
      </c>
      <c r="D52" s="291">
        <f t="shared" ref="D52:K52" si="109">SUM(D25,D34,D43)</f>
        <v>40560900.48</v>
      </c>
      <c r="E52" s="291">
        <f t="shared" si="109"/>
        <v>6067389.6</v>
      </c>
      <c r="F52" s="291">
        <f t="shared" si="109"/>
        <v>396948001</v>
      </c>
      <c r="G52" s="291">
        <f t="shared" si="109"/>
        <v>61762736.01</v>
      </c>
      <c r="H52" s="291">
        <f t="shared" si="109"/>
        <v>84685332.96</v>
      </c>
      <c r="I52" s="291">
        <f t="shared" si="109"/>
        <v>58986607.68</v>
      </c>
      <c r="J52" s="291">
        <f t="shared" si="109"/>
        <v>183713242.3</v>
      </c>
      <c r="K52" s="291">
        <f t="shared" si="109"/>
        <v>22727598.48</v>
      </c>
      <c r="L52" s="273">
        <f t="shared" ref="L52:M52" si="110">D52+H52</f>
        <v>125246233.4</v>
      </c>
      <c r="M52" s="273">
        <f t="shared" si="110"/>
        <v>65053997.28</v>
      </c>
      <c r="N52" s="273">
        <f t="shared" si="100"/>
        <v>190300230.7</v>
      </c>
      <c r="O52" s="273">
        <f t="shared" ref="O52:P52" si="111">F52+J52</f>
        <v>580661243.3</v>
      </c>
      <c r="P52" s="273">
        <f t="shared" si="111"/>
        <v>84490334.49</v>
      </c>
      <c r="Q52" s="273">
        <f t="shared" si="102"/>
        <v>665151577.8</v>
      </c>
      <c r="R52" s="273">
        <f t="shared" ref="R52:S52" si="112">L52+O52</f>
        <v>705907476.7</v>
      </c>
      <c r="S52" s="273">
        <f t="shared" si="112"/>
        <v>149544331.8</v>
      </c>
      <c r="T52" s="273">
        <f t="shared" si="104"/>
        <v>855451808.5</v>
      </c>
      <c r="U52" s="25"/>
      <c r="V52" s="25"/>
      <c r="W52" s="25"/>
      <c r="X52" s="25"/>
      <c r="Y52" s="25"/>
      <c r="Z52" s="25"/>
    </row>
    <row r="53" ht="17.25" customHeight="1">
      <c r="A53" s="284"/>
      <c r="B53" s="91" t="s">
        <v>172</v>
      </c>
      <c r="C53" s="120" t="s">
        <v>170</v>
      </c>
      <c r="D53" s="290">
        <f t="shared" ref="D53:K53" si="113">SUM(D26,D35,D44)</f>
        <v>0</v>
      </c>
      <c r="E53" s="290">
        <f t="shared" si="113"/>
        <v>0</v>
      </c>
      <c r="F53" s="290">
        <f t="shared" si="113"/>
        <v>0</v>
      </c>
      <c r="G53" s="290">
        <f t="shared" si="113"/>
        <v>0</v>
      </c>
      <c r="H53" s="290">
        <f t="shared" si="113"/>
        <v>0</v>
      </c>
      <c r="I53" s="290">
        <f t="shared" si="113"/>
        <v>0</v>
      </c>
      <c r="J53" s="290">
        <f t="shared" si="113"/>
        <v>0</v>
      </c>
      <c r="K53" s="290">
        <f t="shared" si="113"/>
        <v>0</v>
      </c>
      <c r="L53" s="269">
        <f t="shared" ref="L53:M53" si="114">D53+H53</f>
        <v>0</v>
      </c>
      <c r="M53" s="269">
        <f t="shared" si="114"/>
        <v>0</v>
      </c>
      <c r="N53" s="269">
        <f t="shared" si="100"/>
        <v>0</v>
      </c>
      <c r="O53" s="269">
        <f t="shared" ref="O53:P53" si="115">F53+J53</f>
        <v>0</v>
      </c>
      <c r="P53" s="269">
        <f t="shared" si="115"/>
        <v>0</v>
      </c>
      <c r="Q53" s="269">
        <f t="shared" si="102"/>
        <v>0</v>
      </c>
      <c r="R53" s="269">
        <f t="shared" ref="R53:S53" si="116">L53+O53</f>
        <v>0</v>
      </c>
      <c r="S53" s="269">
        <f t="shared" si="116"/>
        <v>0</v>
      </c>
      <c r="T53" s="269">
        <f t="shared" si="104"/>
        <v>0</v>
      </c>
      <c r="U53" s="25"/>
      <c r="V53" s="25"/>
      <c r="W53" s="25"/>
      <c r="X53" s="25"/>
      <c r="Y53" s="25"/>
      <c r="Z53" s="25"/>
    </row>
    <row r="54" ht="17.25" customHeight="1">
      <c r="A54" s="284"/>
      <c r="B54" s="271"/>
      <c r="C54" s="119" t="s">
        <v>171</v>
      </c>
      <c r="D54" s="291">
        <f t="shared" ref="D54:K54" si="117">SUM(D27,D36,D45)</f>
        <v>0</v>
      </c>
      <c r="E54" s="291">
        <f t="shared" si="117"/>
        <v>0</v>
      </c>
      <c r="F54" s="291">
        <f t="shared" si="117"/>
        <v>0</v>
      </c>
      <c r="G54" s="291">
        <f t="shared" si="117"/>
        <v>0</v>
      </c>
      <c r="H54" s="291">
        <f t="shared" si="117"/>
        <v>0</v>
      </c>
      <c r="I54" s="291">
        <f t="shared" si="117"/>
        <v>0</v>
      </c>
      <c r="J54" s="291">
        <f t="shared" si="117"/>
        <v>0</v>
      </c>
      <c r="K54" s="291">
        <f t="shared" si="117"/>
        <v>0</v>
      </c>
      <c r="L54" s="273">
        <f t="shared" ref="L54:M54" si="118">D54+H54</f>
        <v>0</v>
      </c>
      <c r="M54" s="273">
        <f t="shared" si="118"/>
        <v>0</v>
      </c>
      <c r="N54" s="273">
        <f t="shared" si="100"/>
        <v>0</v>
      </c>
      <c r="O54" s="273">
        <f t="shared" ref="O54:P54" si="119">F54+J54</f>
        <v>0</v>
      </c>
      <c r="P54" s="273">
        <f t="shared" si="119"/>
        <v>0</v>
      </c>
      <c r="Q54" s="273">
        <f t="shared" si="102"/>
        <v>0</v>
      </c>
      <c r="R54" s="273">
        <f t="shared" ref="R54:S54" si="120">L54+O54</f>
        <v>0</v>
      </c>
      <c r="S54" s="273">
        <f t="shared" si="120"/>
        <v>0</v>
      </c>
      <c r="T54" s="273">
        <f t="shared" si="104"/>
        <v>0</v>
      </c>
      <c r="U54" s="25"/>
      <c r="V54" s="25"/>
      <c r="W54" s="25"/>
      <c r="X54" s="25"/>
      <c r="Y54" s="25"/>
      <c r="Z54" s="25"/>
    </row>
    <row r="55" ht="17.25" customHeight="1">
      <c r="A55" s="284"/>
      <c r="B55" s="91" t="s">
        <v>80</v>
      </c>
      <c r="C55" s="120" t="s">
        <v>170</v>
      </c>
      <c r="D55" s="290">
        <f t="shared" ref="D55:K55" si="121">SUM(D28,D37,D46)</f>
        <v>24311</v>
      </c>
      <c r="E55" s="290">
        <f t="shared" si="121"/>
        <v>1280</v>
      </c>
      <c r="F55" s="290">
        <f t="shared" si="121"/>
        <v>132915</v>
      </c>
      <c r="G55" s="290">
        <f t="shared" si="121"/>
        <v>6995</v>
      </c>
      <c r="H55" s="290">
        <f t="shared" si="121"/>
        <v>73722</v>
      </c>
      <c r="I55" s="290">
        <f t="shared" si="121"/>
        <v>3891</v>
      </c>
      <c r="J55" s="290">
        <f t="shared" si="121"/>
        <v>3054</v>
      </c>
      <c r="K55" s="290">
        <f t="shared" si="121"/>
        <v>147</v>
      </c>
      <c r="L55" s="269">
        <f t="shared" ref="L55:M55" si="122">D55+H55</f>
        <v>98033</v>
      </c>
      <c r="M55" s="269">
        <f t="shared" si="122"/>
        <v>5171</v>
      </c>
      <c r="N55" s="269">
        <f t="shared" si="100"/>
        <v>103204</v>
      </c>
      <c r="O55" s="269">
        <f t="shared" ref="O55:P55" si="123">F55+J55</f>
        <v>135969</v>
      </c>
      <c r="P55" s="269">
        <f t="shared" si="123"/>
        <v>7142</v>
      </c>
      <c r="Q55" s="269">
        <f t="shared" si="102"/>
        <v>143111</v>
      </c>
      <c r="R55" s="269">
        <f t="shared" ref="R55:S55" si="124">L55+O55</f>
        <v>234002</v>
      </c>
      <c r="S55" s="269">
        <f t="shared" si="124"/>
        <v>12313</v>
      </c>
      <c r="T55" s="269">
        <f t="shared" si="104"/>
        <v>246315</v>
      </c>
      <c r="U55" s="25"/>
      <c r="V55" s="25"/>
      <c r="W55" s="25"/>
      <c r="X55" s="25"/>
      <c r="Y55" s="25"/>
      <c r="Z55" s="25"/>
    </row>
    <row r="56" ht="17.25" customHeight="1">
      <c r="A56" s="91"/>
      <c r="B56" s="271"/>
      <c r="C56" s="119" t="s">
        <v>171</v>
      </c>
      <c r="D56" s="291">
        <f t="shared" ref="D56:K56" si="125">SUM(D29,D38,D47)</f>
        <v>1382809.68</v>
      </c>
      <c r="E56" s="291">
        <f t="shared" si="125"/>
        <v>72806.4</v>
      </c>
      <c r="F56" s="291">
        <f t="shared" si="125"/>
        <v>7560205.2</v>
      </c>
      <c r="G56" s="291">
        <f t="shared" si="125"/>
        <v>397875.6</v>
      </c>
      <c r="H56" s="291">
        <f t="shared" si="125"/>
        <v>4193307.36</v>
      </c>
      <c r="I56" s="291">
        <f t="shared" si="125"/>
        <v>221320.08</v>
      </c>
      <c r="J56" s="291">
        <f t="shared" si="125"/>
        <v>173711.52</v>
      </c>
      <c r="K56" s="291">
        <f t="shared" si="125"/>
        <v>8361.36</v>
      </c>
      <c r="L56" s="273">
        <f t="shared" ref="L56:M56" si="126">D56+H56</f>
        <v>5576117.04</v>
      </c>
      <c r="M56" s="273">
        <f t="shared" si="126"/>
        <v>294126.48</v>
      </c>
      <c r="N56" s="273">
        <f t="shared" si="100"/>
        <v>5870243.52</v>
      </c>
      <c r="O56" s="273">
        <f t="shared" ref="O56:P56" si="127">F56+J56</f>
        <v>7733916.72</v>
      </c>
      <c r="P56" s="273">
        <f t="shared" si="127"/>
        <v>406236.96</v>
      </c>
      <c r="Q56" s="273">
        <f t="shared" si="102"/>
        <v>8140153.68</v>
      </c>
      <c r="R56" s="273">
        <f t="shared" ref="R56:S56" si="128">L56+O56</f>
        <v>13310033.76</v>
      </c>
      <c r="S56" s="273">
        <f t="shared" si="128"/>
        <v>700363.44</v>
      </c>
      <c r="T56" s="273">
        <f t="shared" si="104"/>
        <v>14010397.2</v>
      </c>
      <c r="U56" s="25"/>
      <c r="V56" s="25"/>
      <c r="W56" s="25"/>
      <c r="X56" s="25"/>
      <c r="Y56" s="25"/>
      <c r="Z56" s="25"/>
    </row>
    <row r="57" ht="12.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2.0" customHeight="1">
      <c r="A58" s="292" t="s">
        <v>75</v>
      </c>
      <c r="B58" s="91" t="s">
        <v>75</v>
      </c>
      <c r="C58" s="120" t="s">
        <v>170</v>
      </c>
      <c r="D58" s="269">
        <f t="shared" ref="D58:K58" si="129">SUM(D49,D51,D53,D55)</f>
        <v>737407</v>
      </c>
      <c r="E58" s="269">
        <f t="shared" si="129"/>
        <v>107950</v>
      </c>
      <c r="F58" s="269">
        <f t="shared" si="129"/>
        <v>7111607</v>
      </c>
      <c r="G58" s="269">
        <f t="shared" si="129"/>
        <v>1092837.757</v>
      </c>
      <c r="H58" s="269">
        <f t="shared" si="129"/>
        <v>1562564</v>
      </c>
      <c r="I58" s="269">
        <f t="shared" si="129"/>
        <v>1040927</v>
      </c>
      <c r="J58" s="269">
        <f t="shared" si="129"/>
        <v>3232893</v>
      </c>
      <c r="K58" s="269">
        <f t="shared" si="129"/>
        <v>399718</v>
      </c>
      <c r="L58" s="269">
        <f t="shared" ref="L58:T58" si="130">L49+L51+L53+L55</f>
        <v>2299971</v>
      </c>
      <c r="M58" s="269">
        <f t="shared" si="130"/>
        <v>1148877</v>
      </c>
      <c r="N58" s="269">
        <f t="shared" si="130"/>
        <v>3448848</v>
      </c>
      <c r="O58" s="269">
        <f t="shared" si="130"/>
        <v>10344500</v>
      </c>
      <c r="P58" s="269">
        <f t="shared" si="130"/>
        <v>1492555.757</v>
      </c>
      <c r="Q58" s="269">
        <f t="shared" si="130"/>
        <v>11837055.76</v>
      </c>
      <c r="R58" s="269">
        <f t="shared" si="130"/>
        <v>12644471</v>
      </c>
      <c r="S58" s="269">
        <f t="shared" si="130"/>
        <v>2641432.757</v>
      </c>
      <c r="T58" s="269">
        <f t="shared" si="130"/>
        <v>15285903.76</v>
      </c>
      <c r="U58" s="25"/>
      <c r="V58" s="25"/>
      <c r="W58" s="25"/>
      <c r="X58" s="25"/>
      <c r="Y58" s="25"/>
      <c r="Z58" s="25"/>
    </row>
    <row r="59" ht="12.0" customHeight="1">
      <c r="A59" s="293"/>
      <c r="B59" s="271"/>
      <c r="C59" s="119" t="s">
        <v>171</v>
      </c>
      <c r="D59" s="273">
        <f t="shared" ref="D59:K59" si="131">SUM(D50,D52,D54,D56)</f>
        <v>41943710.16</v>
      </c>
      <c r="E59" s="273">
        <f t="shared" si="131"/>
        <v>6140196</v>
      </c>
      <c r="F59" s="273">
        <f t="shared" si="131"/>
        <v>404508206.2</v>
      </c>
      <c r="G59" s="273">
        <f t="shared" si="131"/>
        <v>62160611.61</v>
      </c>
      <c r="H59" s="273">
        <f t="shared" si="131"/>
        <v>88878640.32</v>
      </c>
      <c r="I59" s="273">
        <f t="shared" si="131"/>
        <v>59207927.76</v>
      </c>
      <c r="J59" s="273">
        <f t="shared" si="131"/>
        <v>183886953.8</v>
      </c>
      <c r="K59" s="273">
        <f t="shared" si="131"/>
        <v>22735959.84</v>
      </c>
      <c r="L59" s="273">
        <f t="shared" ref="L59:T59" si="132">L50+L52+L54+L56</f>
        <v>130822350.5</v>
      </c>
      <c r="M59" s="273">
        <f t="shared" si="132"/>
        <v>65348123.76</v>
      </c>
      <c r="N59" s="269">
        <f t="shared" si="132"/>
        <v>196170474.2</v>
      </c>
      <c r="O59" s="273">
        <f t="shared" si="132"/>
        <v>588395160</v>
      </c>
      <c r="P59" s="273">
        <f t="shared" si="132"/>
        <v>84896571.45</v>
      </c>
      <c r="Q59" s="269">
        <f t="shared" si="132"/>
        <v>673291731.5</v>
      </c>
      <c r="R59" s="273">
        <f t="shared" si="132"/>
        <v>719217510.5</v>
      </c>
      <c r="S59" s="273">
        <f t="shared" si="132"/>
        <v>150244695.2</v>
      </c>
      <c r="T59" s="269">
        <f t="shared" si="132"/>
        <v>869462205.7</v>
      </c>
      <c r="U59" s="25"/>
      <c r="V59" s="25"/>
      <c r="W59" s="25"/>
      <c r="X59" s="25"/>
      <c r="Y59" s="25"/>
      <c r="Z59" s="25"/>
    </row>
    <row r="60" ht="12.75" customHeight="1">
      <c r="A60" s="294"/>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row>
    <row r="61" ht="12.75" customHeight="1">
      <c r="A61" s="294"/>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row>
    <row r="62" ht="12.75" customHeight="1">
      <c r="A62" s="23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row>
    <row r="63" ht="12.75" customHeight="1">
      <c r="A63" s="233"/>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row>
    <row r="64" ht="12.75" customHeight="1">
      <c r="A64" s="233"/>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row>
    <row r="65" ht="12.75" customHeight="1">
      <c r="A65" s="233"/>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row>
    <row r="66" ht="12.75" customHeight="1">
      <c r="A66" s="233"/>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row>
    <row r="67" ht="12.75" customHeight="1">
      <c r="A67" s="233"/>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row>
    <row r="68" ht="12.75" customHeight="1">
      <c r="A68" s="233"/>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row>
    <row r="69" ht="12.75" customHeight="1">
      <c r="A69" s="233"/>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row>
    <row r="70" ht="12.75" customHeight="1">
      <c r="A70" s="233"/>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row>
    <row r="71" ht="12.75" customHeight="1">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row>
    <row r="72" ht="12.75" customHeight="1">
      <c r="A72" s="233"/>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row>
    <row r="73" ht="12.75" customHeight="1">
      <c r="A73" s="23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row>
    <row r="74" ht="12.75" customHeight="1">
      <c r="A74" s="233"/>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row>
    <row r="75" ht="12.75" customHeight="1">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row>
    <row r="76" ht="12.75" customHeight="1">
      <c r="A76" s="233"/>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row>
    <row r="77" ht="12.75" customHeight="1">
      <c r="A77" s="23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row>
    <row r="78" ht="12.75" customHeight="1">
      <c r="A78" s="233"/>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row>
    <row r="79" ht="12.75" customHeight="1">
      <c r="A79" s="233"/>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row>
    <row r="80" ht="12.75" customHeight="1">
      <c r="A80" s="233"/>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row>
    <row r="81" ht="12.75" customHeight="1">
      <c r="A81" s="233"/>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row>
    <row r="82" ht="12.75" customHeight="1">
      <c r="A82" s="233"/>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row>
    <row r="83" ht="12.7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row>
    <row r="84" ht="12.75" customHeight="1">
      <c r="A84" s="233"/>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row>
    <row r="85" ht="12.75" customHeight="1">
      <c r="A85" s="233"/>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row>
    <row r="86" ht="12.75" customHeight="1">
      <c r="A86" s="233"/>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row>
    <row r="87" ht="12.75" customHeight="1">
      <c r="A87" s="233"/>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row>
    <row r="88" ht="12.75" customHeight="1">
      <c r="A88" s="233"/>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row>
    <row r="89" ht="12.75" customHeight="1">
      <c r="A89" s="233"/>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row>
    <row r="90" ht="12.75" customHeight="1">
      <c r="A90" s="233"/>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row>
    <row r="91" ht="12.75" customHeight="1">
      <c r="A91" s="233"/>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row>
    <row r="92" ht="12.75" customHeight="1">
      <c r="A92" s="233"/>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row>
    <row r="93" ht="12.75" customHeight="1">
      <c r="A93" s="233"/>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row>
    <row r="94" ht="12.75" customHeight="1">
      <c r="A94" s="233"/>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row>
    <row r="95" ht="12.75" customHeight="1">
      <c r="A95" s="233"/>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row>
    <row r="96" ht="12.75" customHeight="1">
      <c r="A96" s="233"/>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row>
    <row r="97" ht="12.75" customHeight="1">
      <c r="A97" s="233"/>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row>
    <row r="98" ht="12.75" customHeight="1">
      <c r="A98" s="233"/>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row>
    <row r="99" ht="12.75" customHeight="1">
      <c r="A99" s="233"/>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row>
    <row r="100" ht="12.75" customHeight="1">
      <c r="A100" s="233"/>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row>
    <row r="101" ht="12.75" customHeight="1">
      <c r="A101" s="233"/>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ht="12.75" customHeight="1">
      <c r="A102" s="233"/>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row>
    <row r="103" ht="12.75" customHeight="1">
      <c r="A103" s="233"/>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row>
    <row r="104" ht="12.75" customHeight="1">
      <c r="A104" s="233"/>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row>
    <row r="105" ht="12.75" customHeight="1">
      <c r="A105" s="233"/>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row>
    <row r="106" ht="12.75" customHeight="1">
      <c r="A106" s="233"/>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row>
    <row r="107" ht="12.75" customHeight="1">
      <c r="A107" s="233"/>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row>
    <row r="108" ht="12.75" customHeight="1">
      <c r="A108" s="233"/>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row>
    <row r="109" ht="12.75" customHeight="1">
      <c r="A109" s="233"/>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row>
    <row r="110" ht="12.75" customHeight="1">
      <c r="A110" s="233"/>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row>
    <row r="111" ht="12.75" customHeight="1">
      <c r="A111" s="233"/>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row>
    <row r="112" ht="12.75" customHeight="1">
      <c r="A112" s="233"/>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row>
    <row r="113" ht="12.75" customHeight="1">
      <c r="A113" s="233"/>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row>
    <row r="114" ht="12.75" customHeight="1">
      <c r="A114" s="233"/>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row>
    <row r="115" ht="12.75" customHeight="1">
      <c r="A115" s="233"/>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row>
    <row r="116" ht="12.75" customHeight="1">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row>
    <row r="117" ht="12.75" customHeight="1">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row>
    <row r="118" ht="12.75" customHeight="1">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row>
    <row r="119" ht="12.75" customHeight="1">
      <c r="A119" s="233"/>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row>
    <row r="120" ht="12.75" customHeight="1">
      <c r="A120" s="233"/>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row>
    <row r="121" ht="12.75" customHeight="1">
      <c r="A121" s="233"/>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row>
    <row r="122" ht="12.75" customHeight="1">
      <c r="A122" s="233"/>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row>
    <row r="123" ht="12.75" customHeight="1">
      <c r="A123" s="233"/>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row>
    <row r="124" ht="12.75" customHeight="1">
      <c r="A124" s="233"/>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row>
    <row r="125" ht="12.75" customHeight="1">
      <c r="A125" s="233"/>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row>
    <row r="126" ht="12.75" customHeight="1">
      <c r="A126" s="233"/>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row>
    <row r="127" ht="12.75" customHeight="1">
      <c r="A127" s="233"/>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row>
    <row r="128" ht="12.75" customHeight="1">
      <c r="A128" s="233"/>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row>
    <row r="129" ht="12.75" customHeight="1">
      <c r="A129" s="233"/>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row>
    <row r="130" ht="12.75" customHeight="1">
      <c r="A130" s="233"/>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row>
    <row r="131" ht="12.75" customHeight="1">
      <c r="A131" s="233"/>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row>
    <row r="132" ht="12.75" customHeight="1">
      <c r="A132" s="233"/>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row>
    <row r="133" ht="12.75" customHeight="1">
      <c r="A133" s="233"/>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row>
    <row r="134" ht="12.75" customHeight="1">
      <c r="A134" s="233"/>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row>
    <row r="135" ht="12.75" customHeight="1">
      <c r="A135" s="233"/>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row>
    <row r="136" ht="12.75" customHeight="1">
      <c r="A136" s="233"/>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row>
    <row r="137" ht="12.75" customHeight="1">
      <c r="A137" s="233"/>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row>
    <row r="138" ht="12.75" customHeight="1">
      <c r="A138" s="233"/>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row>
    <row r="139" ht="12.75" customHeight="1">
      <c r="A139" s="233"/>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row>
    <row r="140" ht="12.75" customHeight="1">
      <c r="A140" s="233"/>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row>
    <row r="141" ht="12.75" customHeight="1">
      <c r="A141" s="233"/>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row>
    <row r="142" ht="12.75" customHeight="1">
      <c r="A142" s="233"/>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row>
    <row r="143" ht="12.75" customHeight="1">
      <c r="A143" s="233"/>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row>
    <row r="144" ht="12.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row>
    <row r="145" ht="12.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row>
    <row r="146" ht="12.75" customHeight="1">
      <c r="A146" s="233"/>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row>
    <row r="147" ht="12.75" customHeight="1">
      <c r="A147" s="233"/>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row>
    <row r="148" ht="12.75" customHeight="1">
      <c r="A148" s="233"/>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row>
    <row r="149" ht="12.75" customHeight="1">
      <c r="A149" s="233"/>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row>
    <row r="150" ht="12.75" customHeight="1">
      <c r="A150" s="233"/>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row>
    <row r="151" ht="12.75" customHeight="1">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row>
    <row r="152" ht="12.75" customHeight="1">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row>
    <row r="153" ht="12.75" customHeight="1">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row>
    <row r="154" ht="12.75" customHeight="1">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row>
    <row r="155" ht="12.75" customHeight="1">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row>
    <row r="156" ht="12.75"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row>
    <row r="157" ht="12.75" customHeight="1">
      <c r="A157" s="233"/>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row>
    <row r="158" ht="12.75" customHeight="1">
      <c r="A158" s="233"/>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row>
    <row r="159" ht="12.75" customHeight="1">
      <c r="A159" s="233"/>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row>
    <row r="160" ht="12.75" customHeight="1">
      <c r="A160" s="233"/>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row>
    <row r="161" ht="12.75" customHeight="1">
      <c r="A161" s="233"/>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row>
    <row r="162" ht="12.75" customHeight="1">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row>
    <row r="163" ht="12.75" customHeight="1">
      <c r="A163" s="233"/>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row>
    <row r="164" ht="12.75" customHeight="1">
      <c r="A164" s="233"/>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row>
    <row r="165" ht="12.75" customHeight="1">
      <c r="A165" s="233"/>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row>
    <row r="166" ht="12.75" customHeight="1">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row>
    <row r="167" ht="12.75" customHeight="1">
      <c r="A167" s="233"/>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row>
    <row r="168" ht="12.75" customHeight="1">
      <c r="A168" s="233"/>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row>
    <row r="169" ht="12.75" customHeight="1">
      <c r="A169" s="233"/>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row>
    <row r="170" ht="12.75" customHeight="1">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row>
    <row r="171" ht="12.75" customHeight="1">
      <c r="A171" s="233"/>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row>
    <row r="172" ht="12.75" customHeight="1">
      <c r="A172" s="233"/>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row>
    <row r="173" ht="12.75" customHeight="1">
      <c r="A173" s="233"/>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row>
    <row r="174" ht="12.75" customHeight="1">
      <c r="A174" s="233"/>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row>
    <row r="175" ht="12.75" customHeight="1">
      <c r="A175" s="233"/>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row>
    <row r="176" ht="12.75" customHeight="1">
      <c r="A176" s="233"/>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row>
    <row r="177" ht="12.75" customHeight="1">
      <c r="A177" s="233"/>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row>
    <row r="178" ht="12.75" customHeight="1">
      <c r="A178" s="233"/>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row>
    <row r="179" ht="12.75" customHeight="1">
      <c r="A179" s="233"/>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row>
    <row r="180" ht="12.75" customHeight="1">
      <c r="A180" s="233"/>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row>
    <row r="181" ht="12.75" customHeight="1">
      <c r="A181" s="233"/>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row>
    <row r="182" ht="12.75" customHeight="1">
      <c r="A182" s="233"/>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row>
    <row r="183" ht="12.75" customHeight="1">
      <c r="A183" s="233"/>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row>
    <row r="184" ht="12.75" customHeight="1">
      <c r="A184" s="233"/>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row>
    <row r="185" ht="12.75" customHeight="1">
      <c r="A185" s="233"/>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row>
    <row r="186" ht="12.75" customHeight="1">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row>
    <row r="187" ht="12.75" customHeight="1">
      <c r="A187" s="233"/>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row>
    <row r="188" ht="12.75" customHeight="1">
      <c r="A188" s="233"/>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row>
    <row r="189" ht="12.75" customHeight="1">
      <c r="A189" s="233"/>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row>
    <row r="190" ht="12.75" customHeight="1">
      <c r="A190" s="233"/>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row>
    <row r="191" ht="12.75" customHeight="1">
      <c r="A191" s="233"/>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row>
    <row r="192" ht="12.75" customHeight="1">
      <c r="A192" s="233"/>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row>
    <row r="193" ht="12.75" customHeight="1">
      <c r="A193" s="233"/>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row>
    <row r="194" ht="12.75" customHeight="1">
      <c r="A194" s="233"/>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row>
    <row r="195" ht="12.75" customHeight="1">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row>
    <row r="196" ht="12.75" customHeight="1">
      <c r="A196" s="233"/>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row>
    <row r="197" ht="12.75" customHeight="1">
      <c r="A197" s="233"/>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row>
    <row r="198" ht="12.75" customHeight="1">
      <c r="A198" s="233"/>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row>
    <row r="199" ht="12.75" customHeight="1">
      <c r="A199" s="233"/>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row>
    <row r="200" ht="12.75" customHeight="1">
      <c r="A200" s="233"/>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row>
    <row r="201" ht="12.75" customHeight="1">
      <c r="A201" s="233"/>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row>
    <row r="202" ht="12.75" customHeight="1">
      <c r="A202" s="233"/>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row>
    <row r="203" ht="12.75" customHeight="1">
      <c r="A203" s="233"/>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row>
    <row r="204" ht="12.75" customHeight="1">
      <c r="A204" s="233"/>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row>
    <row r="205" ht="12.75" customHeight="1">
      <c r="A205" s="233"/>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row>
    <row r="206" ht="12.75" customHeight="1">
      <c r="A206" s="233"/>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row>
    <row r="207" ht="12.75" customHeight="1">
      <c r="A207" s="233"/>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row>
    <row r="208" ht="12.75" customHeight="1">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row>
    <row r="209" ht="12.75" customHeight="1">
      <c r="A209" s="233"/>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row>
    <row r="210" ht="12.75" customHeight="1">
      <c r="A210" s="233"/>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row>
    <row r="211" ht="12.75" customHeight="1">
      <c r="A211" s="233"/>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row>
    <row r="212" ht="12.75" customHeight="1">
      <c r="A212" s="233"/>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row>
    <row r="213" ht="12.75" customHeight="1">
      <c r="A213" s="233"/>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row>
    <row r="214" ht="12.75" customHeight="1">
      <c r="A214" s="233"/>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row>
    <row r="215" ht="12.75" customHeight="1">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row>
    <row r="216" ht="12.75" customHeight="1">
      <c r="A216" s="233"/>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row>
    <row r="217" ht="12.75" customHeight="1">
      <c r="A217" s="23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row>
    <row r="218" ht="12.75" customHeight="1">
      <c r="A218" s="23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row>
    <row r="219" ht="12.75" customHeight="1">
      <c r="A219" s="23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row>
    <row r="220" ht="12.75" customHeight="1">
      <c r="A220" s="23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row>
    <row r="221" ht="12.75" customHeight="1">
      <c r="A221" s="23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row>
    <row r="222" ht="12.75" customHeight="1">
      <c r="A222" s="23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row>
    <row r="223" ht="12.75" customHeight="1">
      <c r="A223" s="23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row>
    <row r="224" ht="12.75" customHeight="1">
      <c r="A224" s="23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row>
    <row r="225" ht="12.75" customHeight="1">
      <c r="A225" s="23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row>
    <row r="226" ht="12.75" customHeight="1">
      <c r="A226" s="23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row>
    <row r="227" ht="12.75" customHeight="1">
      <c r="A227" s="23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row>
    <row r="228" ht="12.75" customHeight="1">
      <c r="A228" s="23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row>
    <row r="229" ht="12.75" customHeight="1">
      <c r="A229" s="23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row>
    <row r="230" ht="12.75" customHeight="1">
      <c r="A230" s="23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row>
    <row r="231" ht="12.75" customHeight="1">
      <c r="A231" s="23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row>
    <row r="232" ht="12.75" customHeight="1">
      <c r="A232" s="23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row>
    <row r="233" ht="12.75" customHeight="1">
      <c r="A233" s="23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row>
    <row r="234" ht="12.75" customHeight="1">
      <c r="A234" s="23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row>
    <row r="235" ht="12.75" customHeight="1">
      <c r="A235" s="23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row>
    <row r="236" ht="12.75" customHeight="1">
      <c r="A236" s="233"/>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row>
    <row r="237" ht="12.75" customHeight="1">
      <c r="A237" s="233"/>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row>
    <row r="238" ht="12.75" customHeight="1">
      <c r="A238" s="233"/>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row>
    <row r="239" ht="12.75" customHeight="1">
      <c r="A239" s="233"/>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row>
    <row r="240" ht="12.75" customHeight="1">
      <c r="A240" s="233"/>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row>
    <row r="241" ht="12.75" customHeight="1">
      <c r="A241" s="233"/>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row>
    <row r="242" ht="12.75" customHeight="1">
      <c r="A242" s="233"/>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row>
    <row r="243" ht="12.75" customHeight="1">
      <c r="A243" s="233"/>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row>
    <row r="244" ht="12.75" customHeight="1">
      <c r="A244" s="233"/>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row>
    <row r="245" ht="12.75" customHeight="1">
      <c r="A245" s="233"/>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row>
    <row r="246" ht="12.75" customHeight="1">
      <c r="A246" s="233"/>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row>
    <row r="247" ht="12.75" customHeight="1">
      <c r="A247" s="233"/>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row>
    <row r="248" ht="12.75" customHeight="1">
      <c r="A248" s="233"/>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row>
    <row r="249" ht="12.75" customHeight="1">
      <c r="A249" s="233"/>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row>
    <row r="250" ht="12.75" customHeight="1">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row>
    <row r="251" ht="12.75" customHeight="1">
      <c r="A251" s="233"/>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row>
    <row r="252" ht="12.75" customHeight="1">
      <c r="A252" s="233"/>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row>
    <row r="253" ht="12.75" customHeight="1">
      <c r="A253" s="233"/>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row>
    <row r="254" ht="12.75" customHeight="1">
      <c r="A254" s="233"/>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row>
    <row r="255" ht="12.75" customHeight="1">
      <c r="A255" s="233"/>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row>
    <row r="256" ht="12.75" customHeight="1">
      <c r="A256" s="233"/>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row>
    <row r="257" ht="12.75" customHeight="1">
      <c r="A257" s="233"/>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row>
    <row r="258" ht="12.75" customHeight="1">
      <c r="A258" s="233"/>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row>
    <row r="259" ht="12.75" customHeight="1">
      <c r="A259" s="233"/>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2"/>
    <mergeCell ref="B3:K3"/>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3.0"/>
    <col customWidth="1" min="2" max="2" width="39.13"/>
    <col customWidth="1" min="3" max="5" width="14.5"/>
    <col customWidth="1" min="6" max="9" width="7.63"/>
    <col customWidth="1" min="10" max="10" width="21.38"/>
    <col customWidth="1" min="11" max="11" width="7.63"/>
    <col customWidth="1" min="12" max="12" width="31.63"/>
    <col customWidth="1" min="13" max="25" width="7.63"/>
  </cols>
  <sheetData>
    <row r="1" ht="13.5" customHeight="1">
      <c r="A1" s="8"/>
      <c r="B1" s="180" t="s">
        <v>173</v>
      </c>
      <c r="C1" s="181"/>
      <c r="D1" s="181"/>
      <c r="E1" s="181"/>
      <c r="F1" s="181"/>
      <c r="G1" s="181"/>
      <c r="H1" s="181"/>
      <c r="I1" s="181"/>
      <c r="J1" s="181"/>
      <c r="K1" s="181"/>
      <c r="L1" s="182"/>
      <c r="M1" s="8"/>
      <c r="N1" s="8"/>
      <c r="O1" s="8"/>
      <c r="P1" s="8"/>
      <c r="Q1" s="8"/>
      <c r="R1" s="8"/>
      <c r="S1" s="8"/>
      <c r="T1" s="8"/>
      <c r="U1" s="8"/>
      <c r="V1" s="8"/>
      <c r="W1" s="8"/>
      <c r="X1" s="8"/>
      <c r="Y1" s="8"/>
    </row>
    <row r="2" ht="72.0" customHeight="1">
      <c r="A2" s="8"/>
      <c r="B2" s="184"/>
      <c r="C2" s="134"/>
      <c r="D2" s="134"/>
      <c r="E2" s="134"/>
      <c r="F2" s="134"/>
      <c r="G2" s="134"/>
      <c r="H2" s="134"/>
      <c r="I2" s="134"/>
      <c r="J2" s="134"/>
      <c r="K2" s="134"/>
      <c r="L2" s="185"/>
      <c r="M2" s="8"/>
      <c r="N2" s="8"/>
      <c r="O2" s="8"/>
      <c r="P2" s="8"/>
      <c r="Q2" s="8"/>
      <c r="R2" s="8"/>
      <c r="S2" s="8"/>
      <c r="T2" s="8"/>
      <c r="U2" s="8"/>
      <c r="V2" s="8"/>
      <c r="W2" s="8"/>
      <c r="X2" s="8"/>
      <c r="Y2" s="8"/>
    </row>
    <row r="3" ht="13.5" customHeight="1">
      <c r="A3" s="23"/>
      <c r="B3" s="249" t="s">
        <v>27</v>
      </c>
      <c r="C3" s="40" t="str">
        <f>Coversheet!$B$16</f>
        <v>XXXXXXXXX</v>
      </c>
      <c r="D3" s="36"/>
      <c r="E3" s="36"/>
      <c r="F3" s="36"/>
      <c r="G3" s="36"/>
      <c r="H3" s="36"/>
      <c r="I3" s="36"/>
      <c r="J3" s="36"/>
      <c r="K3" s="36"/>
      <c r="L3" s="37"/>
      <c r="M3" s="23"/>
      <c r="N3" s="23"/>
      <c r="O3" s="23"/>
      <c r="P3" s="23"/>
      <c r="Q3" s="23"/>
      <c r="R3" s="23"/>
      <c r="S3" s="23"/>
      <c r="T3" s="23"/>
      <c r="U3" s="23"/>
      <c r="V3" s="23"/>
      <c r="W3" s="23"/>
      <c r="X3" s="23"/>
      <c r="Y3" s="23"/>
      <c r="Z3" s="43"/>
    </row>
    <row r="4" ht="13.5" customHeight="1">
      <c r="A4" s="23"/>
      <c r="B4" s="45" t="s">
        <v>174</v>
      </c>
      <c r="C4" s="36"/>
      <c r="D4" s="36"/>
      <c r="E4" s="36"/>
      <c r="F4" s="36"/>
      <c r="G4" s="36"/>
      <c r="H4" s="36"/>
      <c r="I4" s="36"/>
      <c r="J4" s="36"/>
      <c r="K4" s="36"/>
      <c r="L4" s="37"/>
      <c r="M4" s="23"/>
      <c r="N4" s="23"/>
      <c r="O4" s="23"/>
      <c r="P4" s="23"/>
      <c r="Q4" s="23"/>
      <c r="R4" s="23"/>
      <c r="S4" s="23"/>
      <c r="T4" s="23"/>
      <c r="U4" s="23"/>
      <c r="V4" s="23"/>
      <c r="W4" s="23"/>
      <c r="X4" s="23"/>
      <c r="Y4" s="23"/>
      <c r="Z4" s="43"/>
    </row>
    <row r="5" ht="13.5" customHeight="1">
      <c r="A5" s="23"/>
      <c r="B5" s="295"/>
      <c r="C5" s="23"/>
      <c r="D5" s="23"/>
      <c r="E5" s="23"/>
      <c r="F5" s="23"/>
      <c r="G5" s="23"/>
      <c r="H5" s="23"/>
      <c r="I5" s="23"/>
      <c r="J5" s="23"/>
      <c r="K5" s="23"/>
      <c r="L5" s="23"/>
      <c r="M5" s="23"/>
      <c r="N5" s="23"/>
      <c r="O5" s="23"/>
      <c r="P5" s="23"/>
      <c r="Q5" s="23"/>
      <c r="R5" s="23"/>
      <c r="S5" s="23"/>
      <c r="T5" s="23"/>
      <c r="U5" s="23"/>
      <c r="V5" s="23"/>
      <c r="W5" s="23"/>
      <c r="X5" s="23"/>
      <c r="Y5" s="23"/>
      <c r="Z5" s="43"/>
    </row>
    <row r="6" ht="13.5" customHeight="1">
      <c r="A6" s="23"/>
      <c r="B6" s="296" t="s">
        <v>112</v>
      </c>
      <c r="C6" s="297" t="s">
        <v>175</v>
      </c>
      <c r="D6" s="23"/>
      <c r="E6" s="23"/>
      <c r="F6" s="23"/>
      <c r="G6" s="23"/>
      <c r="H6" s="23"/>
      <c r="I6" s="23"/>
      <c r="J6" s="23"/>
      <c r="K6" s="23"/>
      <c r="L6" s="23"/>
      <c r="M6" s="23"/>
      <c r="N6" s="23"/>
      <c r="O6" s="23"/>
      <c r="P6" s="23"/>
      <c r="Q6" s="23"/>
      <c r="R6" s="23"/>
      <c r="S6" s="23"/>
      <c r="T6" s="23"/>
      <c r="U6" s="23"/>
      <c r="V6" s="23"/>
      <c r="W6" s="23"/>
      <c r="X6" s="23"/>
      <c r="Y6" s="23"/>
      <c r="Z6" s="43"/>
    </row>
    <row r="7" ht="13.5" customHeight="1">
      <c r="A7" s="23"/>
      <c r="B7" s="298" t="s">
        <v>176</v>
      </c>
      <c r="C7" s="299">
        <f>'Blended pricing'!D21</f>
        <v>0</v>
      </c>
      <c r="D7" s="23"/>
      <c r="E7" s="23"/>
      <c r="F7" s="23"/>
      <c r="G7" s="23"/>
      <c r="H7" s="23"/>
      <c r="I7" s="23"/>
      <c r="J7" s="23"/>
      <c r="K7" s="23"/>
      <c r="L7" s="23"/>
      <c r="M7" s="23"/>
      <c r="N7" s="23"/>
      <c r="O7" s="23"/>
      <c r="P7" s="23"/>
      <c r="Q7" s="23"/>
      <c r="R7" s="23"/>
      <c r="S7" s="23"/>
      <c r="T7" s="23"/>
      <c r="U7" s="23"/>
      <c r="V7" s="23"/>
      <c r="W7" s="23"/>
      <c r="X7" s="23"/>
      <c r="Y7" s="23"/>
      <c r="Z7" s="43"/>
    </row>
    <row r="8" ht="13.5" customHeight="1">
      <c r="A8" s="23"/>
      <c r="B8" s="23"/>
      <c r="C8" s="23"/>
      <c r="D8" s="23"/>
      <c r="E8" s="23"/>
      <c r="F8" s="23"/>
      <c r="G8" s="23"/>
      <c r="H8" s="23"/>
      <c r="I8" s="23"/>
      <c r="J8" s="23"/>
      <c r="K8" s="23"/>
      <c r="L8" s="23"/>
      <c r="M8" s="23"/>
      <c r="N8" s="23"/>
      <c r="O8" s="23"/>
      <c r="P8" s="23"/>
      <c r="Q8" s="23"/>
      <c r="R8" s="23"/>
      <c r="S8" s="23"/>
      <c r="T8" s="23"/>
      <c r="U8" s="23"/>
      <c r="V8" s="23"/>
      <c r="W8" s="23"/>
      <c r="X8" s="23"/>
      <c r="Y8" s="23"/>
      <c r="Z8" s="43"/>
    </row>
    <row r="9" ht="13.5" customHeight="1">
      <c r="A9" s="23"/>
      <c r="B9" s="23"/>
      <c r="C9" s="23"/>
      <c r="D9" s="23"/>
      <c r="E9" s="23"/>
      <c r="F9" s="23"/>
      <c r="G9" s="23"/>
      <c r="H9" s="23"/>
      <c r="I9" s="23"/>
      <c r="J9" s="23"/>
      <c r="K9" s="23"/>
      <c r="L9" s="23"/>
      <c r="M9" s="23"/>
      <c r="N9" s="23"/>
      <c r="O9" s="23"/>
      <c r="P9" s="23"/>
      <c r="Q9" s="23"/>
      <c r="R9" s="23"/>
      <c r="S9" s="23"/>
      <c r="T9" s="23"/>
      <c r="U9" s="23"/>
      <c r="V9" s="23"/>
      <c r="W9" s="23"/>
      <c r="X9" s="23"/>
      <c r="Y9" s="23"/>
      <c r="Z9" s="43"/>
    </row>
    <row r="10" ht="13.5" customHeight="1">
      <c r="A10" s="23"/>
      <c r="B10" s="43"/>
      <c r="C10" s="23"/>
      <c r="D10" s="23"/>
      <c r="E10" s="23"/>
      <c r="F10" s="23"/>
      <c r="G10" s="23"/>
      <c r="H10" s="23"/>
      <c r="I10" s="23"/>
      <c r="J10" s="23"/>
      <c r="K10" s="23"/>
      <c r="L10" s="23"/>
      <c r="M10" s="23"/>
      <c r="N10" s="23"/>
      <c r="O10" s="23"/>
      <c r="P10" s="23"/>
      <c r="Q10" s="23"/>
      <c r="R10" s="23"/>
      <c r="S10" s="23"/>
      <c r="T10" s="23"/>
      <c r="U10" s="23"/>
      <c r="V10" s="23"/>
      <c r="W10" s="23"/>
      <c r="X10" s="23"/>
      <c r="Y10" s="23"/>
      <c r="Z10" s="43"/>
    </row>
    <row r="11" ht="13.5" customHeight="1">
      <c r="A11" s="23"/>
      <c r="B11" s="295" t="s">
        <v>177</v>
      </c>
      <c r="C11" s="297" t="s">
        <v>175</v>
      </c>
      <c r="D11" s="23"/>
      <c r="E11" s="23"/>
      <c r="F11" s="23"/>
      <c r="G11" s="23"/>
      <c r="H11" s="23"/>
      <c r="I11" s="23"/>
      <c r="J11" s="23"/>
      <c r="K11" s="23"/>
      <c r="L11" s="23"/>
      <c r="M11" s="23"/>
      <c r="N11" s="23"/>
      <c r="O11" s="23"/>
      <c r="P11" s="23"/>
      <c r="Q11" s="23"/>
      <c r="R11" s="23"/>
      <c r="S11" s="23"/>
      <c r="T11" s="23"/>
      <c r="U11" s="23"/>
      <c r="V11" s="23"/>
      <c r="W11" s="23"/>
      <c r="X11" s="23"/>
      <c r="Y11" s="23"/>
      <c r="Z11" s="43"/>
    </row>
    <row r="12" ht="13.5" customHeight="1">
      <c r="A12" s="23"/>
      <c r="B12" s="300" t="s">
        <v>178</v>
      </c>
      <c r="C12" s="301">
        <f>'Card Acquiring'!D30</f>
        <v>0</v>
      </c>
      <c r="D12" s="23"/>
      <c r="E12" s="23"/>
      <c r="F12" s="23"/>
      <c r="G12" s="23"/>
      <c r="H12" s="23"/>
      <c r="I12" s="23"/>
      <c r="J12" s="23"/>
      <c r="K12" s="23"/>
      <c r="L12" s="23"/>
      <c r="M12" s="23"/>
      <c r="N12" s="23"/>
      <c r="O12" s="23"/>
      <c r="P12" s="23"/>
      <c r="Q12" s="23"/>
      <c r="R12" s="23"/>
      <c r="S12" s="23"/>
      <c r="T12" s="23"/>
      <c r="U12" s="23"/>
      <c r="V12" s="23"/>
      <c r="W12" s="23"/>
      <c r="X12" s="23"/>
      <c r="Y12" s="23"/>
      <c r="Z12" s="43"/>
    </row>
    <row r="13" ht="13.5" customHeight="1">
      <c r="A13" s="23"/>
      <c r="B13" s="302" t="s">
        <v>86</v>
      </c>
      <c r="C13" s="301">
        <f>'Scheme fees'!P47</f>
        <v>0</v>
      </c>
      <c r="D13" s="23"/>
      <c r="E13" s="23"/>
      <c r="F13" s="23"/>
      <c r="G13" s="23"/>
      <c r="H13" s="23"/>
      <c r="I13" s="23"/>
      <c r="J13" s="23"/>
      <c r="K13" s="23"/>
      <c r="L13" s="23"/>
      <c r="M13" s="23"/>
      <c r="N13" s="23"/>
      <c r="O13" s="23"/>
      <c r="P13" s="23"/>
      <c r="Q13" s="23"/>
      <c r="R13" s="23"/>
      <c r="S13" s="23"/>
      <c r="T13" s="23"/>
      <c r="U13" s="23"/>
      <c r="V13" s="23"/>
      <c r="W13" s="23"/>
      <c r="X13" s="23"/>
      <c r="Y13" s="23"/>
      <c r="Z13" s="43"/>
    </row>
    <row r="14" ht="13.5" customHeight="1">
      <c r="A14" s="23"/>
      <c r="B14" s="302" t="s">
        <v>179</v>
      </c>
      <c r="C14" s="301">
        <f>' Gateway &amp; APM Services'!D20</f>
        <v>0</v>
      </c>
      <c r="D14" s="23"/>
      <c r="E14" s="23"/>
      <c r="F14" s="23"/>
      <c r="G14" s="23"/>
      <c r="H14" s="23"/>
      <c r="I14" s="23"/>
      <c r="J14" s="23"/>
      <c r="K14" s="23"/>
      <c r="L14" s="23"/>
      <c r="M14" s="23"/>
      <c r="N14" s="23"/>
      <c r="O14" s="23"/>
      <c r="P14" s="23"/>
      <c r="Q14" s="23"/>
      <c r="R14" s="23"/>
      <c r="S14" s="23"/>
      <c r="T14" s="23"/>
      <c r="U14" s="23"/>
      <c r="V14" s="23"/>
      <c r="W14" s="23"/>
      <c r="X14" s="23"/>
      <c r="Y14" s="23"/>
      <c r="Z14" s="43"/>
    </row>
    <row r="15" ht="13.5" customHeight="1">
      <c r="A15" s="23"/>
      <c r="B15" s="302" t="s">
        <v>180</v>
      </c>
      <c r="C15" s="301">
        <f>'Fraud Avoidance'!D15</f>
        <v>0</v>
      </c>
      <c r="D15" s="23"/>
      <c r="E15" s="23"/>
      <c r="F15" s="23"/>
      <c r="G15" s="23"/>
      <c r="H15" s="23"/>
      <c r="I15" s="23"/>
      <c r="J15" s="23"/>
      <c r="K15" s="23"/>
      <c r="L15" s="23"/>
      <c r="M15" s="23"/>
      <c r="N15" s="23"/>
      <c r="O15" s="23"/>
      <c r="P15" s="23"/>
      <c r="Q15" s="23"/>
      <c r="R15" s="23"/>
      <c r="S15" s="23"/>
      <c r="T15" s="23"/>
      <c r="U15" s="23"/>
      <c r="V15" s="23"/>
      <c r="W15" s="23"/>
      <c r="X15" s="23"/>
      <c r="Y15" s="23"/>
      <c r="Z15" s="43"/>
    </row>
    <row r="16" ht="13.5" customHeight="1">
      <c r="A16" s="23"/>
      <c r="B16" s="303" t="s">
        <v>181</v>
      </c>
      <c r="C16" s="304">
        <f>SUM(C10:C15)</f>
        <v>0</v>
      </c>
      <c r="D16" s="23"/>
      <c r="E16" s="23"/>
      <c r="F16" s="23"/>
      <c r="G16" s="23"/>
      <c r="H16" s="23"/>
      <c r="I16" s="23"/>
      <c r="J16" s="23"/>
      <c r="K16" s="23"/>
      <c r="L16" s="23"/>
      <c r="M16" s="23"/>
      <c r="N16" s="23"/>
      <c r="O16" s="23"/>
      <c r="P16" s="23"/>
      <c r="Q16" s="23"/>
      <c r="R16" s="23"/>
      <c r="S16" s="23"/>
      <c r="T16" s="23"/>
      <c r="U16" s="23"/>
      <c r="V16" s="23"/>
      <c r="W16" s="23"/>
      <c r="X16" s="23"/>
      <c r="Y16" s="23"/>
      <c r="Z16" s="43"/>
    </row>
    <row r="17" ht="13.5" customHeight="1">
      <c r="A17" s="23"/>
      <c r="B17" s="23"/>
      <c r="C17" s="23"/>
      <c r="D17" s="23"/>
      <c r="E17" s="23"/>
      <c r="F17" s="305"/>
      <c r="G17" s="305"/>
      <c r="H17" s="305"/>
      <c r="I17" s="305"/>
      <c r="J17" s="305"/>
      <c r="K17" s="305"/>
      <c r="L17" s="305"/>
      <c r="M17" s="305"/>
      <c r="N17" s="305"/>
      <c r="O17" s="305"/>
      <c r="P17" s="305"/>
      <c r="Q17" s="305"/>
      <c r="R17" s="305"/>
      <c r="S17" s="305"/>
      <c r="T17" s="305"/>
      <c r="U17" s="305"/>
      <c r="V17" s="305"/>
      <c r="W17" s="305"/>
      <c r="X17" s="305"/>
      <c r="Y17" s="305"/>
      <c r="Z17" s="43"/>
    </row>
    <row r="18" ht="13.5" customHeight="1">
      <c r="A18" s="23"/>
      <c r="B18" s="23"/>
      <c r="C18" s="297" t="s">
        <v>66</v>
      </c>
      <c r="D18" s="306" t="s">
        <v>67</v>
      </c>
      <c r="E18" s="307" t="s">
        <v>182</v>
      </c>
      <c r="F18" s="305"/>
      <c r="G18" s="305"/>
      <c r="H18" s="305"/>
      <c r="I18" s="305"/>
      <c r="J18" s="305"/>
      <c r="K18" s="305"/>
      <c r="L18" s="305"/>
      <c r="M18" s="305"/>
      <c r="N18" s="305"/>
      <c r="O18" s="305"/>
      <c r="P18" s="305"/>
      <c r="Q18" s="305"/>
      <c r="R18" s="305"/>
      <c r="S18" s="305"/>
      <c r="T18" s="305"/>
      <c r="U18" s="305"/>
      <c r="V18" s="305"/>
      <c r="W18" s="305"/>
      <c r="X18" s="305"/>
      <c r="Y18" s="305"/>
      <c r="Z18" s="43"/>
    </row>
    <row r="19" ht="13.5" customHeight="1">
      <c r="A19" s="23"/>
      <c r="B19" s="308" t="s">
        <v>183</v>
      </c>
      <c r="C19" s="309">
        <f>'Interchange fees'!U47</f>
        <v>0</v>
      </c>
      <c r="D19" s="310">
        <f>'Interchange fees'!AD47</f>
        <v>0</v>
      </c>
      <c r="E19" s="311">
        <f>AVERAGE(C19:D19)</f>
        <v>0</v>
      </c>
      <c r="F19" s="305"/>
      <c r="G19" s="305"/>
      <c r="H19" s="305"/>
      <c r="I19" s="305"/>
      <c r="J19" s="305"/>
      <c r="K19" s="305"/>
      <c r="L19" s="305"/>
      <c r="M19" s="305"/>
      <c r="N19" s="305"/>
      <c r="O19" s="305"/>
      <c r="P19" s="305"/>
      <c r="Q19" s="305"/>
      <c r="R19" s="305"/>
      <c r="S19" s="305"/>
      <c r="T19" s="305"/>
      <c r="U19" s="305"/>
      <c r="V19" s="305"/>
      <c r="W19" s="305"/>
      <c r="X19" s="305"/>
      <c r="Y19" s="305"/>
      <c r="Z19" s="43"/>
    </row>
    <row r="20" ht="13.5" customHeight="1">
      <c r="A20" s="23"/>
      <c r="B20" s="312" t="s">
        <v>184</v>
      </c>
      <c r="C20" s="313">
        <f t="shared" ref="C20:E20" si="1">$C16+C19</f>
        <v>0</v>
      </c>
      <c r="D20" s="313">
        <f t="shared" si="1"/>
        <v>0</v>
      </c>
      <c r="E20" s="313">
        <f t="shared" si="1"/>
        <v>0</v>
      </c>
      <c r="F20" s="314"/>
      <c r="G20" s="314"/>
      <c r="H20" s="314"/>
      <c r="I20" s="314"/>
      <c r="J20" s="314"/>
      <c r="K20" s="314"/>
      <c r="L20" s="314"/>
      <c r="M20" s="314"/>
      <c r="N20" s="314"/>
      <c r="O20" s="314"/>
      <c r="P20" s="314"/>
      <c r="Q20" s="314"/>
      <c r="R20" s="314"/>
      <c r="S20" s="314"/>
      <c r="T20" s="314"/>
      <c r="U20" s="314"/>
      <c r="V20" s="314"/>
      <c r="W20" s="314"/>
      <c r="X20" s="314"/>
      <c r="Y20" s="314"/>
      <c r="Z20" s="43"/>
    </row>
    <row r="21" ht="13.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43"/>
    </row>
    <row r="22" ht="13.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43"/>
    </row>
    <row r="23" ht="13.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43"/>
    </row>
    <row r="24" ht="13.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43"/>
    </row>
    <row r="25" ht="13.5" customHeight="1">
      <c r="A25" s="23"/>
      <c r="B25" s="315" t="s">
        <v>185</v>
      </c>
      <c r="C25" s="36"/>
      <c r="D25" s="37"/>
      <c r="E25" s="23"/>
      <c r="F25" s="23"/>
      <c r="G25" s="23"/>
      <c r="H25" s="23"/>
      <c r="I25" s="23"/>
      <c r="J25" s="23"/>
      <c r="K25" s="23"/>
      <c r="L25" s="23"/>
      <c r="M25" s="23"/>
      <c r="N25" s="23"/>
      <c r="O25" s="23"/>
      <c r="P25" s="23"/>
      <c r="Q25" s="23"/>
      <c r="R25" s="23"/>
      <c r="S25" s="23"/>
      <c r="T25" s="23"/>
      <c r="U25" s="23"/>
      <c r="V25" s="23"/>
      <c r="W25" s="23"/>
      <c r="X25" s="23"/>
      <c r="Y25" s="23"/>
      <c r="Z25" s="43"/>
    </row>
    <row r="26" ht="13.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43"/>
    </row>
    <row r="27" ht="13.5" customHeight="1">
      <c r="A27" s="23"/>
      <c r="B27" s="316" t="s">
        <v>186</v>
      </c>
      <c r="C27" s="5"/>
      <c r="D27" s="5"/>
      <c r="E27" s="23"/>
      <c r="F27" s="23"/>
      <c r="G27" s="23"/>
      <c r="H27" s="23"/>
      <c r="I27" s="23"/>
      <c r="J27" s="289"/>
      <c r="K27" s="23"/>
      <c r="L27" s="23"/>
      <c r="M27" s="23"/>
      <c r="N27" s="23"/>
      <c r="O27" s="23"/>
      <c r="P27" s="23"/>
      <c r="Q27" s="23"/>
      <c r="R27" s="23"/>
      <c r="S27" s="23"/>
      <c r="T27" s="23"/>
      <c r="U27" s="23"/>
      <c r="V27" s="23"/>
      <c r="W27" s="23"/>
      <c r="X27" s="23"/>
      <c r="Y27" s="23"/>
      <c r="Z27" s="43"/>
    </row>
    <row r="28" ht="13.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43"/>
    </row>
    <row r="29" ht="13.5" customHeight="1">
      <c r="A29" s="23"/>
      <c r="B29" s="317" t="s">
        <v>187</v>
      </c>
      <c r="C29" s="317"/>
      <c r="D29" s="317"/>
      <c r="E29" s="23"/>
      <c r="F29" s="23"/>
      <c r="G29" s="23"/>
      <c r="H29" s="23"/>
      <c r="I29" s="23"/>
      <c r="J29" s="23"/>
      <c r="K29" s="23"/>
      <c r="L29" s="23"/>
      <c r="M29" s="23"/>
      <c r="N29" s="23"/>
      <c r="O29" s="23"/>
      <c r="P29" s="23"/>
      <c r="Q29" s="23"/>
      <c r="R29" s="23"/>
      <c r="S29" s="23"/>
      <c r="T29" s="23"/>
      <c r="U29" s="23"/>
      <c r="V29" s="23"/>
      <c r="W29" s="23"/>
      <c r="X29" s="23"/>
      <c r="Y29" s="23"/>
      <c r="Z29" s="43"/>
    </row>
    <row r="30" ht="13.5" customHeight="1">
      <c r="A30" s="23"/>
      <c r="B30" s="289"/>
      <c r="C30" s="289"/>
      <c r="D30" s="318"/>
      <c r="E30" s="23"/>
      <c r="F30" s="23"/>
      <c r="G30" s="23"/>
      <c r="H30" s="23"/>
      <c r="I30" s="23"/>
      <c r="J30" s="23"/>
      <c r="K30" s="23"/>
      <c r="L30" s="23"/>
      <c r="M30" s="23"/>
      <c r="N30" s="23"/>
      <c r="O30" s="23"/>
      <c r="P30" s="23"/>
      <c r="Q30" s="23"/>
      <c r="R30" s="23"/>
      <c r="S30" s="23"/>
      <c r="T30" s="23"/>
      <c r="U30" s="23"/>
      <c r="V30" s="23"/>
      <c r="W30" s="23"/>
      <c r="X30" s="23"/>
      <c r="Y30" s="23"/>
      <c r="Z30" s="43"/>
    </row>
    <row r="31" ht="13.5" customHeight="1">
      <c r="A31" s="23"/>
      <c r="B31" s="289" t="s">
        <v>188</v>
      </c>
      <c r="C31" s="319">
        <v>0.5</v>
      </c>
      <c r="D31" s="318"/>
      <c r="E31" s="23"/>
      <c r="F31" s="23"/>
      <c r="G31" s="23"/>
      <c r="H31" s="23"/>
      <c r="I31" s="23"/>
      <c r="J31" s="23"/>
      <c r="K31" s="23"/>
      <c r="L31" s="23"/>
      <c r="M31" s="23"/>
      <c r="N31" s="23"/>
      <c r="O31" s="23"/>
      <c r="P31" s="23"/>
      <c r="Q31" s="23"/>
      <c r="R31" s="23"/>
      <c r="S31" s="23"/>
      <c r="T31" s="23"/>
      <c r="U31" s="23"/>
      <c r="V31" s="23"/>
      <c r="W31" s="23"/>
      <c r="X31" s="23"/>
      <c r="Y31" s="23"/>
      <c r="Z31" s="43"/>
    </row>
    <row r="32" ht="13.5" customHeight="1">
      <c r="A32" s="23"/>
      <c r="B32" s="289" t="s">
        <v>189</v>
      </c>
      <c r="C32" s="319">
        <v>0.5</v>
      </c>
      <c r="D32" s="318"/>
      <c r="E32" s="23"/>
      <c r="F32" s="23"/>
      <c r="G32" s="23"/>
      <c r="H32" s="23"/>
      <c r="I32" s="23"/>
      <c r="J32" s="23"/>
      <c r="K32" s="23"/>
      <c r="L32" s="23"/>
      <c r="M32" s="23"/>
      <c r="N32" s="23"/>
      <c r="O32" s="23"/>
      <c r="P32" s="23"/>
      <c r="Q32" s="23"/>
      <c r="R32" s="23"/>
      <c r="S32" s="23"/>
      <c r="T32" s="23"/>
      <c r="U32" s="23"/>
      <c r="V32" s="23"/>
      <c r="W32" s="23"/>
      <c r="X32" s="23"/>
      <c r="Y32" s="23"/>
      <c r="Z32" s="43"/>
    </row>
    <row r="33" ht="13.5" customHeight="1">
      <c r="A33" s="23"/>
      <c r="B33" s="318"/>
      <c r="C33" s="318"/>
      <c r="D33" s="318"/>
      <c r="E33" s="23"/>
      <c r="F33" s="23"/>
      <c r="G33" s="23"/>
      <c r="H33" s="23"/>
      <c r="I33" s="23"/>
      <c r="J33" s="23"/>
      <c r="K33" s="23"/>
      <c r="L33" s="23"/>
      <c r="M33" s="23"/>
      <c r="N33" s="23"/>
      <c r="O33" s="23"/>
      <c r="P33" s="23"/>
      <c r="Q33" s="23"/>
      <c r="R33" s="23"/>
      <c r="S33" s="23"/>
      <c r="T33" s="23"/>
      <c r="U33" s="23"/>
      <c r="V33" s="23"/>
      <c r="W33" s="23"/>
      <c r="X33" s="23"/>
      <c r="Y33" s="23"/>
      <c r="Z33" s="43"/>
    </row>
    <row r="34" ht="13.5" customHeight="1">
      <c r="A34" s="23"/>
      <c r="B34" s="317" t="s">
        <v>190</v>
      </c>
      <c r="C34" s="317"/>
      <c r="D34" s="317"/>
      <c r="E34" s="23"/>
      <c r="F34" s="23"/>
      <c r="G34" s="23"/>
      <c r="H34" s="23"/>
      <c r="I34" s="23"/>
      <c r="J34" s="23"/>
      <c r="K34" s="23"/>
      <c r="L34" s="23"/>
      <c r="M34" s="23"/>
      <c r="N34" s="23"/>
      <c r="O34" s="23"/>
      <c r="P34" s="23"/>
      <c r="Q34" s="23"/>
      <c r="R34" s="23"/>
      <c r="S34" s="23"/>
      <c r="T34" s="23"/>
      <c r="U34" s="23"/>
      <c r="V34" s="23"/>
      <c r="W34" s="23"/>
      <c r="X34" s="23"/>
      <c r="Y34" s="23"/>
      <c r="Z34" s="43"/>
    </row>
    <row r="35" ht="13.5" customHeight="1">
      <c r="A35" s="23"/>
      <c r="B35" s="318"/>
      <c r="C35" s="318"/>
      <c r="D35" s="318"/>
      <c r="E35" s="23"/>
      <c r="F35" s="23"/>
      <c r="G35" s="23"/>
      <c r="H35" s="23"/>
      <c r="I35" s="23"/>
      <c r="J35" s="23"/>
      <c r="K35" s="23"/>
      <c r="L35" s="23"/>
      <c r="M35" s="23"/>
      <c r="N35" s="23"/>
      <c r="O35" s="23"/>
      <c r="P35" s="23"/>
      <c r="Q35" s="23"/>
      <c r="R35" s="23"/>
      <c r="S35" s="23"/>
      <c r="T35" s="23"/>
      <c r="U35" s="23"/>
      <c r="V35" s="23"/>
      <c r="W35" s="23"/>
      <c r="X35" s="23"/>
      <c r="Y35" s="23"/>
      <c r="Z35" s="43"/>
    </row>
    <row r="36" ht="13.5" customHeight="1">
      <c r="A36" s="23"/>
      <c r="B36" s="318" t="s">
        <v>191</v>
      </c>
      <c r="C36" s="320">
        <f>C7</f>
        <v>0</v>
      </c>
      <c r="D36" s="318"/>
      <c r="E36" s="23"/>
      <c r="F36" s="23"/>
      <c r="G36" s="23"/>
      <c r="H36" s="23"/>
      <c r="I36" s="23"/>
      <c r="J36" s="23"/>
      <c r="K36" s="23"/>
      <c r="L36" s="23"/>
      <c r="M36" s="23"/>
      <c r="N36" s="23"/>
      <c r="O36" s="23"/>
      <c r="P36" s="23"/>
      <c r="Q36" s="23"/>
      <c r="R36" s="23"/>
      <c r="S36" s="23"/>
      <c r="T36" s="23"/>
      <c r="U36" s="23"/>
      <c r="V36" s="23"/>
      <c r="W36" s="23"/>
      <c r="X36" s="23"/>
      <c r="Y36" s="23"/>
      <c r="Z36" s="43"/>
    </row>
    <row r="37" ht="13.5" customHeight="1">
      <c r="A37" s="23"/>
      <c r="B37" s="318"/>
      <c r="C37" s="321"/>
      <c r="D37" s="318"/>
      <c r="E37" s="23"/>
      <c r="F37" s="23"/>
      <c r="G37" s="23"/>
      <c r="H37" s="23"/>
      <c r="I37" s="23"/>
      <c r="J37" s="23"/>
      <c r="K37" s="23"/>
      <c r="L37" s="23"/>
      <c r="M37" s="23"/>
      <c r="N37" s="23"/>
      <c r="O37" s="23"/>
      <c r="P37" s="23"/>
      <c r="Q37" s="23"/>
      <c r="R37" s="23"/>
      <c r="S37" s="23"/>
      <c r="T37" s="23"/>
      <c r="U37" s="23"/>
      <c r="V37" s="23"/>
      <c r="W37" s="23"/>
      <c r="X37" s="23"/>
      <c r="Y37" s="23"/>
      <c r="Z37" s="43"/>
    </row>
    <row r="38" ht="13.5" customHeight="1">
      <c r="A38" s="23"/>
      <c r="B38" s="318" t="s">
        <v>192</v>
      </c>
      <c r="C38" s="322" t="str">
        <f>IF(C37="", "0.0",C37/C36)</f>
        <v>0.0</v>
      </c>
      <c r="D38" s="318"/>
      <c r="E38" s="23"/>
      <c r="F38" s="23"/>
      <c r="G38" s="23"/>
      <c r="H38" s="23"/>
      <c r="I38" s="23"/>
      <c r="J38" s="23"/>
      <c r="K38" s="23"/>
      <c r="L38" s="23"/>
      <c r="M38" s="23"/>
      <c r="N38" s="23"/>
      <c r="O38" s="23"/>
      <c r="P38" s="23"/>
      <c r="Q38" s="23"/>
      <c r="R38" s="23"/>
      <c r="S38" s="23"/>
      <c r="T38" s="23"/>
      <c r="U38" s="23"/>
      <c r="V38" s="23"/>
      <c r="W38" s="23"/>
      <c r="X38" s="23"/>
      <c r="Y38" s="23"/>
      <c r="Z38" s="43"/>
    </row>
    <row r="39" ht="13.5" customHeight="1">
      <c r="A39" s="23"/>
      <c r="B39" s="318" t="s">
        <v>193</v>
      </c>
      <c r="C39" s="322">
        <f>C38*C31</f>
        <v>0</v>
      </c>
      <c r="D39" s="318"/>
      <c r="E39" s="23"/>
      <c r="F39" s="23"/>
      <c r="G39" s="23"/>
      <c r="H39" s="23"/>
      <c r="I39" s="23"/>
      <c r="J39" s="23"/>
      <c r="K39" s="23"/>
      <c r="L39" s="23"/>
      <c r="M39" s="23"/>
      <c r="N39" s="23"/>
      <c r="O39" s="23"/>
      <c r="P39" s="23"/>
      <c r="Q39" s="23"/>
      <c r="R39" s="23"/>
      <c r="S39" s="23"/>
      <c r="T39" s="23"/>
      <c r="U39" s="23"/>
      <c r="V39" s="23"/>
      <c r="W39" s="23"/>
      <c r="X39" s="23"/>
      <c r="Y39" s="23"/>
      <c r="Z39" s="43"/>
    </row>
    <row r="40" ht="13.5" customHeight="1">
      <c r="A40" s="23"/>
      <c r="B40" s="318"/>
      <c r="C40" s="318"/>
      <c r="D40" s="318"/>
      <c r="E40" s="23"/>
      <c r="F40" s="23"/>
      <c r="G40" s="23"/>
      <c r="H40" s="23"/>
      <c r="I40" s="23"/>
      <c r="J40" s="23"/>
      <c r="K40" s="23"/>
      <c r="L40" s="23"/>
      <c r="M40" s="23"/>
      <c r="N40" s="23"/>
      <c r="O40" s="23"/>
      <c r="P40" s="23"/>
      <c r="Q40" s="23"/>
      <c r="R40" s="23"/>
      <c r="S40" s="23"/>
      <c r="T40" s="23"/>
      <c r="U40" s="23"/>
      <c r="V40" s="23"/>
      <c r="W40" s="23"/>
      <c r="X40" s="23"/>
      <c r="Y40" s="23"/>
      <c r="Z40" s="43"/>
    </row>
    <row r="41" ht="13.5" customHeight="1">
      <c r="A41" s="23"/>
      <c r="B41" s="317" t="s">
        <v>194</v>
      </c>
      <c r="C41" s="317"/>
      <c r="D41" s="317"/>
      <c r="E41" s="23"/>
      <c r="F41" s="23"/>
      <c r="G41" s="23"/>
      <c r="H41" s="23"/>
      <c r="I41" s="23"/>
      <c r="J41" s="23"/>
      <c r="K41" s="23"/>
      <c r="L41" s="23"/>
      <c r="M41" s="23"/>
      <c r="N41" s="23"/>
      <c r="O41" s="23"/>
      <c r="P41" s="23"/>
      <c r="Q41" s="23"/>
      <c r="R41" s="23"/>
      <c r="S41" s="23"/>
      <c r="T41" s="23"/>
      <c r="U41" s="23"/>
      <c r="V41" s="23"/>
      <c r="W41" s="23"/>
      <c r="X41" s="23"/>
      <c r="Y41" s="23"/>
      <c r="Z41" s="43"/>
    </row>
    <row r="42" ht="13.5" customHeight="1">
      <c r="A42" s="23"/>
      <c r="B42" s="318"/>
      <c r="C42" s="318"/>
      <c r="D42" s="318"/>
      <c r="E42" s="23"/>
      <c r="F42" s="23"/>
      <c r="G42" s="23"/>
      <c r="H42" s="23"/>
      <c r="I42" s="23"/>
      <c r="J42" s="23"/>
      <c r="K42" s="23"/>
      <c r="L42" s="23"/>
      <c r="M42" s="23"/>
      <c r="N42" s="23"/>
      <c r="O42" s="23"/>
      <c r="P42" s="23"/>
      <c r="Q42" s="23"/>
      <c r="R42" s="23"/>
      <c r="S42" s="23"/>
      <c r="T42" s="23"/>
      <c r="U42" s="23"/>
      <c r="V42" s="23"/>
      <c r="W42" s="23"/>
      <c r="X42" s="23"/>
      <c r="Y42" s="23"/>
      <c r="Z42" s="43"/>
    </row>
    <row r="43" ht="13.5" customHeight="1">
      <c r="A43" s="23"/>
      <c r="B43" s="318" t="s">
        <v>195</v>
      </c>
      <c r="C43" s="320">
        <f>C16</f>
        <v>0</v>
      </c>
      <c r="D43" s="318"/>
      <c r="E43" s="23"/>
      <c r="F43" s="23"/>
      <c r="G43" s="23"/>
      <c r="H43" s="23"/>
      <c r="I43" s="23"/>
      <c r="J43" s="23"/>
      <c r="K43" s="23"/>
      <c r="L43" s="23"/>
      <c r="M43" s="23"/>
      <c r="N43" s="23"/>
      <c r="O43" s="23"/>
      <c r="P43" s="23"/>
      <c r="Q43" s="23"/>
      <c r="R43" s="23"/>
      <c r="S43" s="23"/>
      <c r="T43" s="23"/>
      <c r="U43" s="23"/>
      <c r="V43" s="23"/>
      <c r="W43" s="23"/>
      <c r="X43" s="23"/>
      <c r="Y43" s="23"/>
      <c r="Z43" s="43"/>
    </row>
    <row r="44" ht="13.5" customHeight="1">
      <c r="A44" s="23"/>
      <c r="B44" s="318"/>
      <c r="C44" s="321"/>
      <c r="D44" s="318"/>
      <c r="E44" s="23"/>
      <c r="F44" s="23"/>
      <c r="G44" s="23"/>
      <c r="H44" s="23"/>
      <c r="I44" s="23"/>
      <c r="J44" s="23"/>
      <c r="K44" s="23"/>
      <c r="L44" s="23"/>
      <c r="M44" s="23"/>
      <c r="N44" s="23"/>
      <c r="O44" s="23"/>
      <c r="P44" s="23"/>
      <c r="Q44" s="23"/>
      <c r="R44" s="23"/>
      <c r="S44" s="23"/>
      <c r="T44" s="23"/>
      <c r="U44" s="23"/>
      <c r="V44" s="23"/>
      <c r="W44" s="23"/>
      <c r="X44" s="23"/>
      <c r="Y44" s="23"/>
      <c r="Z44" s="43"/>
    </row>
    <row r="45" ht="13.5" customHeight="1">
      <c r="A45" s="23"/>
      <c r="B45" s="318" t="s">
        <v>192</v>
      </c>
      <c r="C45" s="322" t="str">
        <f>IF(C44="", "0.0",C44/C43)</f>
        <v>0.0</v>
      </c>
      <c r="D45" s="318"/>
      <c r="E45" s="23"/>
      <c r="F45" s="23"/>
      <c r="G45" s="23"/>
      <c r="H45" s="23"/>
      <c r="I45" s="23"/>
      <c r="J45" s="23"/>
      <c r="K45" s="23"/>
      <c r="L45" s="23"/>
      <c r="M45" s="23"/>
      <c r="N45" s="23"/>
      <c r="O45" s="23"/>
      <c r="P45" s="23"/>
      <c r="Q45" s="23"/>
      <c r="R45" s="23"/>
      <c r="S45" s="23"/>
      <c r="T45" s="23"/>
      <c r="U45" s="23"/>
      <c r="V45" s="23"/>
      <c r="W45" s="23"/>
      <c r="X45" s="23"/>
      <c r="Y45" s="23"/>
      <c r="Z45" s="43"/>
    </row>
    <row r="46" ht="13.5" customHeight="1">
      <c r="A46" s="23"/>
      <c r="B46" s="318" t="s">
        <v>193</v>
      </c>
      <c r="C46" s="322">
        <f>C45*C32</f>
        <v>0</v>
      </c>
      <c r="D46" s="318"/>
      <c r="E46" s="23"/>
      <c r="F46" s="23"/>
      <c r="G46" s="23"/>
      <c r="H46" s="23"/>
      <c r="I46" s="23"/>
      <c r="J46" s="23"/>
      <c r="K46" s="23"/>
      <c r="L46" s="23"/>
      <c r="M46" s="23"/>
      <c r="N46" s="23"/>
      <c r="O46" s="23"/>
      <c r="P46" s="23"/>
      <c r="Q46" s="23"/>
      <c r="R46" s="23"/>
      <c r="S46" s="23"/>
      <c r="T46" s="23"/>
      <c r="U46" s="23"/>
      <c r="V46" s="23"/>
      <c r="W46" s="23"/>
      <c r="X46" s="23"/>
      <c r="Y46" s="23"/>
      <c r="Z46" s="43"/>
    </row>
    <row r="47" ht="13.5" customHeight="1">
      <c r="A47" s="23"/>
      <c r="B47" s="318"/>
      <c r="C47" s="318"/>
      <c r="D47" s="318"/>
      <c r="E47" s="23"/>
      <c r="F47" s="23"/>
      <c r="G47" s="23"/>
      <c r="H47" s="23"/>
      <c r="I47" s="23"/>
      <c r="J47" s="23"/>
      <c r="K47" s="23"/>
      <c r="L47" s="23"/>
      <c r="M47" s="23"/>
      <c r="N47" s="23"/>
      <c r="O47" s="23"/>
      <c r="P47" s="23"/>
      <c r="Q47" s="23"/>
      <c r="R47" s="23"/>
      <c r="S47" s="23"/>
      <c r="T47" s="23"/>
      <c r="U47" s="23"/>
      <c r="V47" s="23"/>
      <c r="W47" s="23"/>
      <c r="X47" s="23"/>
      <c r="Y47" s="23"/>
      <c r="Z47" s="43"/>
    </row>
    <row r="48" ht="13.5" customHeight="1">
      <c r="A48" s="23"/>
      <c r="B48" s="318"/>
      <c r="C48" s="318"/>
      <c r="D48" s="318"/>
      <c r="E48" s="23"/>
      <c r="F48" s="23"/>
      <c r="G48" s="23"/>
      <c r="H48" s="23"/>
      <c r="I48" s="23"/>
      <c r="J48" s="23"/>
      <c r="K48" s="23"/>
      <c r="L48" s="23"/>
      <c r="M48" s="23"/>
      <c r="N48" s="23"/>
      <c r="O48" s="23"/>
      <c r="P48" s="23"/>
      <c r="Q48" s="23"/>
      <c r="R48" s="23"/>
      <c r="S48" s="23"/>
      <c r="T48" s="23"/>
      <c r="U48" s="23"/>
      <c r="V48" s="23"/>
      <c r="W48" s="23"/>
      <c r="X48" s="23"/>
      <c r="Y48" s="23"/>
      <c r="Z48" s="43"/>
    </row>
    <row r="49" ht="13.5" customHeight="1">
      <c r="A49" s="23"/>
      <c r="B49" s="317" t="s">
        <v>196</v>
      </c>
      <c r="C49" s="317"/>
      <c r="D49" s="317"/>
      <c r="E49" s="23"/>
      <c r="F49" s="23"/>
      <c r="G49" s="23"/>
      <c r="H49" s="23"/>
      <c r="I49" s="23"/>
      <c r="J49" s="323">
        <f>C36+C43</f>
        <v>0</v>
      </c>
      <c r="K49" s="23"/>
      <c r="L49" s="23"/>
      <c r="M49" s="23"/>
      <c r="N49" s="23"/>
      <c r="O49" s="23"/>
      <c r="P49" s="23"/>
      <c r="Q49" s="23"/>
      <c r="R49" s="23"/>
      <c r="S49" s="23"/>
      <c r="T49" s="23"/>
      <c r="U49" s="23"/>
      <c r="V49" s="23"/>
      <c r="W49" s="23"/>
      <c r="X49" s="23"/>
      <c r="Y49" s="23"/>
      <c r="Z49" s="43"/>
    </row>
    <row r="50" ht="13.5" customHeight="1">
      <c r="A50" s="23"/>
      <c r="B50" s="318"/>
      <c r="C50" s="318"/>
      <c r="D50" s="318"/>
      <c r="E50" s="23"/>
      <c r="F50" s="23"/>
      <c r="G50" s="23"/>
      <c r="H50" s="23"/>
      <c r="I50" s="23"/>
      <c r="J50" s="23"/>
      <c r="K50" s="23"/>
      <c r="L50" s="23"/>
      <c r="M50" s="23"/>
      <c r="N50" s="23"/>
      <c r="O50" s="23"/>
      <c r="P50" s="23"/>
      <c r="Q50" s="23"/>
      <c r="R50" s="23"/>
      <c r="S50" s="23"/>
      <c r="T50" s="23"/>
      <c r="U50" s="23"/>
      <c r="V50" s="23"/>
      <c r="W50" s="23"/>
      <c r="X50" s="23"/>
      <c r="Y50" s="23"/>
      <c r="Z50" s="43"/>
    </row>
    <row r="51" ht="13.5" customHeight="1">
      <c r="A51" s="23"/>
      <c r="B51" s="318" t="s">
        <v>197</v>
      </c>
      <c r="C51" s="322">
        <f>C39</f>
        <v>0</v>
      </c>
      <c r="D51" s="318"/>
      <c r="E51" s="23"/>
      <c r="F51" s="23"/>
      <c r="G51" s="23"/>
      <c r="H51" s="23"/>
      <c r="I51" s="23"/>
      <c r="J51" s="23"/>
      <c r="K51" s="23"/>
      <c r="L51" s="23"/>
      <c r="M51" s="23"/>
      <c r="N51" s="23"/>
      <c r="O51" s="23"/>
      <c r="P51" s="23"/>
      <c r="Q51" s="23"/>
      <c r="R51" s="23"/>
      <c r="S51" s="23"/>
      <c r="T51" s="23"/>
      <c r="U51" s="23"/>
      <c r="V51" s="23"/>
      <c r="W51" s="23"/>
      <c r="X51" s="23"/>
      <c r="Y51" s="23"/>
      <c r="Z51" s="43"/>
    </row>
    <row r="52" ht="13.5" customHeight="1">
      <c r="A52" s="23"/>
      <c r="B52" s="318" t="s">
        <v>198</v>
      </c>
      <c r="C52" s="322">
        <f>C46</f>
        <v>0</v>
      </c>
      <c r="D52" s="318"/>
      <c r="E52" s="23"/>
      <c r="F52" s="23"/>
      <c r="G52" s="23"/>
      <c r="H52" s="23"/>
      <c r="I52" s="23"/>
      <c r="J52" s="23"/>
      <c r="K52" s="23"/>
      <c r="L52" s="23"/>
      <c r="M52" s="23"/>
      <c r="N52" s="23"/>
      <c r="O52" s="23"/>
      <c r="P52" s="23"/>
      <c r="Q52" s="23"/>
      <c r="R52" s="23"/>
      <c r="S52" s="23"/>
      <c r="T52" s="23"/>
      <c r="U52" s="23"/>
      <c r="V52" s="23"/>
      <c r="W52" s="23"/>
      <c r="X52" s="23"/>
      <c r="Y52" s="23"/>
      <c r="Z52" s="43"/>
    </row>
    <row r="53" ht="13.5" customHeight="1">
      <c r="A53" s="23"/>
      <c r="B53" s="324" t="s">
        <v>199</v>
      </c>
      <c r="C53" s="325">
        <f>SUM(C51:C52)</f>
        <v>0</v>
      </c>
      <c r="D53" s="318"/>
      <c r="E53" s="23"/>
      <c r="F53" s="23"/>
      <c r="G53" s="23"/>
      <c r="H53" s="23"/>
      <c r="I53" s="23"/>
      <c r="J53" s="23"/>
      <c r="K53" s="23"/>
      <c r="L53" s="23"/>
      <c r="M53" s="23"/>
      <c r="N53" s="23"/>
      <c r="O53" s="23"/>
      <c r="P53" s="23"/>
      <c r="Q53" s="23"/>
      <c r="R53" s="23"/>
      <c r="S53" s="23"/>
      <c r="T53" s="23"/>
      <c r="U53" s="23"/>
      <c r="V53" s="23"/>
      <c r="W53" s="23"/>
      <c r="X53" s="23"/>
      <c r="Y53" s="23"/>
      <c r="Z53" s="43"/>
    </row>
    <row r="54" ht="13.5"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row>
    <row r="55" ht="13.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L2"/>
    <mergeCell ref="C3:L3"/>
    <mergeCell ref="B4:L4"/>
    <mergeCell ref="B25:D25"/>
    <mergeCell ref="B27:D2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2.5"/>
    <col customWidth="1" min="2" max="2" width="146.0"/>
    <col customWidth="1" min="3" max="3" width="7.13"/>
    <col customWidth="1" min="4" max="4" width="11.5"/>
    <col customWidth="1" min="5" max="22" width="7.13"/>
  </cols>
  <sheetData>
    <row r="1" ht="75.0" customHeight="1">
      <c r="A1" s="8"/>
      <c r="B1" s="20" t="s">
        <v>5</v>
      </c>
      <c r="C1" s="21"/>
      <c r="D1" s="21"/>
      <c r="E1" s="21"/>
      <c r="F1" s="21"/>
      <c r="G1" s="21"/>
      <c r="H1" s="21"/>
      <c r="I1" s="21"/>
      <c r="J1" s="22"/>
      <c r="K1" s="22"/>
      <c r="L1" s="22"/>
      <c r="M1" s="22"/>
      <c r="N1" s="22"/>
      <c r="O1" s="22"/>
      <c r="P1" s="22"/>
      <c r="Q1" s="22"/>
      <c r="R1" s="22"/>
      <c r="S1" s="22"/>
      <c r="T1" s="22"/>
      <c r="U1" s="22"/>
      <c r="V1" s="22"/>
    </row>
    <row r="2" ht="14.25" customHeight="1">
      <c r="A2" s="8"/>
      <c r="B2" s="2"/>
      <c r="C2" s="22"/>
      <c r="D2" s="22"/>
      <c r="E2" s="22"/>
      <c r="F2" s="22"/>
      <c r="G2" s="22"/>
      <c r="H2" s="22"/>
      <c r="I2" s="22"/>
      <c r="J2" s="22"/>
      <c r="K2" s="22"/>
      <c r="L2" s="22"/>
      <c r="M2" s="22"/>
      <c r="N2" s="22"/>
      <c r="O2" s="22"/>
      <c r="P2" s="22"/>
      <c r="Q2" s="22"/>
      <c r="R2" s="22"/>
      <c r="S2" s="22"/>
      <c r="T2" s="22"/>
      <c r="U2" s="22"/>
      <c r="V2" s="22"/>
    </row>
    <row r="3" ht="14.25" customHeight="1">
      <c r="A3" s="23"/>
      <c r="B3" s="24" t="s">
        <v>6</v>
      </c>
      <c r="C3" s="25"/>
      <c r="D3" s="25"/>
      <c r="E3" s="25"/>
      <c r="F3" s="25"/>
      <c r="G3" s="25"/>
      <c r="H3" s="25"/>
      <c r="I3" s="25"/>
      <c r="J3" s="25"/>
      <c r="K3" s="25"/>
      <c r="L3" s="25"/>
      <c r="M3" s="25"/>
      <c r="N3" s="25"/>
      <c r="O3" s="25"/>
      <c r="P3" s="25"/>
      <c r="Q3" s="25"/>
      <c r="R3" s="25"/>
      <c r="S3" s="25"/>
      <c r="T3" s="25"/>
      <c r="U3" s="25"/>
      <c r="V3" s="25"/>
      <c r="W3" s="26"/>
      <c r="X3" s="26"/>
      <c r="Y3" s="26"/>
      <c r="Z3" s="26"/>
    </row>
    <row r="4" ht="14.25" customHeight="1">
      <c r="A4" s="23"/>
      <c r="B4" s="27" t="s">
        <v>7</v>
      </c>
      <c r="C4" s="25"/>
      <c r="D4" s="25"/>
      <c r="E4" s="25"/>
      <c r="F4" s="25"/>
      <c r="G4" s="25"/>
      <c r="H4" s="25"/>
      <c r="I4" s="25"/>
      <c r="J4" s="25"/>
      <c r="K4" s="25"/>
      <c r="L4" s="25"/>
      <c r="M4" s="25"/>
      <c r="N4" s="25"/>
      <c r="O4" s="25"/>
      <c r="P4" s="25"/>
      <c r="Q4" s="25"/>
      <c r="R4" s="25"/>
      <c r="S4" s="25"/>
      <c r="T4" s="25"/>
      <c r="U4" s="25"/>
      <c r="V4" s="25"/>
      <c r="W4" s="26"/>
      <c r="X4" s="26"/>
      <c r="Y4" s="26"/>
      <c r="Z4" s="26"/>
    </row>
    <row r="5" ht="14.25" customHeight="1">
      <c r="A5" s="23"/>
      <c r="B5" s="27"/>
      <c r="C5" s="25"/>
      <c r="D5" s="25"/>
      <c r="E5" s="25"/>
      <c r="F5" s="25"/>
      <c r="G5" s="25"/>
      <c r="H5" s="25"/>
      <c r="I5" s="25"/>
      <c r="J5" s="25"/>
      <c r="K5" s="25"/>
      <c r="L5" s="25"/>
      <c r="M5" s="25"/>
      <c r="N5" s="25"/>
      <c r="O5" s="25"/>
      <c r="P5" s="25"/>
      <c r="Q5" s="25"/>
      <c r="R5" s="25"/>
      <c r="S5" s="25"/>
      <c r="T5" s="25"/>
      <c r="U5" s="25"/>
      <c r="V5" s="25"/>
      <c r="W5" s="26"/>
      <c r="X5" s="26"/>
      <c r="Y5" s="26"/>
      <c r="Z5" s="26"/>
    </row>
    <row r="6" ht="14.25" customHeight="1">
      <c r="A6" s="23"/>
      <c r="B6" s="27" t="s">
        <v>8</v>
      </c>
      <c r="C6" s="25"/>
      <c r="D6" s="25"/>
      <c r="E6" s="25"/>
      <c r="F6" s="25"/>
      <c r="G6" s="25"/>
      <c r="H6" s="25"/>
      <c r="I6" s="25"/>
      <c r="J6" s="25"/>
      <c r="K6" s="25"/>
      <c r="L6" s="25"/>
      <c r="M6" s="25"/>
      <c r="N6" s="25"/>
      <c r="O6" s="25"/>
      <c r="P6" s="25"/>
      <c r="Q6" s="25"/>
      <c r="R6" s="25"/>
      <c r="S6" s="25"/>
      <c r="T6" s="25"/>
      <c r="U6" s="25"/>
      <c r="V6" s="25"/>
      <c r="W6" s="26"/>
      <c r="X6" s="26"/>
      <c r="Y6" s="26"/>
      <c r="Z6" s="26"/>
    </row>
    <row r="7" ht="14.25" customHeight="1">
      <c r="A7" s="23"/>
      <c r="B7" s="27"/>
      <c r="C7" s="25"/>
      <c r="D7" s="25"/>
      <c r="E7" s="25"/>
      <c r="F7" s="25"/>
      <c r="G7" s="25"/>
      <c r="H7" s="25"/>
      <c r="I7" s="25"/>
      <c r="J7" s="25"/>
      <c r="K7" s="25"/>
      <c r="L7" s="25"/>
      <c r="M7" s="25"/>
      <c r="N7" s="25"/>
      <c r="O7" s="25"/>
      <c r="P7" s="25"/>
      <c r="Q7" s="25"/>
      <c r="R7" s="25"/>
      <c r="S7" s="25"/>
      <c r="T7" s="25"/>
      <c r="U7" s="25"/>
      <c r="V7" s="25"/>
      <c r="W7" s="26"/>
      <c r="X7" s="26"/>
      <c r="Y7" s="26"/>
      <c r="Z7" s="26"/>
    </row>
    <row r="8" ht="14.25" customHeight="1">
      <c r="A8" s="23"/>
      <c r="B8" s="28" t="s">
        <v>9</v>
      </c>
      <c r="C8" s="25"/>
      <c r="D8" s="25"/>
      <c r="E8" s="25"/>
      <c r="F8" s="25"/>
      <c r="G8" s="25"/>
      <c r="H8" s="25"/>
      <c r="I8" s="25"/>
      <c r="J8" s="25"/>
      <c r="K8" s="25"/>
      <c r="L8" s="25"/>
      <c r="M8" s="25"/>
      <c r="N8" s="25"/>
      <c r="O8" s="25"/>
      <c r="P8" s="25"/>
      <c r="Q8" s="25"/>
      <c r="R8" s="25"/>
      <c r="S8" s="25"/>
      <c r="T8" s="25"/>
      <c r="U8" s="25"/>
      <c r="V8" s="25"/>
      <c r="W8" s="26"/>
      <c r="X8" s="26"/>
      <c r="Y8" s="26"/>
      <c r="Z8" s="26"/>
    </row>
    <row r="9" ht="14.25" customHeight="1">
      <c r="A9" s="23"/>
      <c r="B9" s="27"/>
      <c r="C9" s="25"/>
      <c r="D9" s="25"/>
      <c r="E9" s="25"/>
      <c r="F9" s="25"/>
      <c r="G9" s="25"/>
      <c r="H9" s="25"/>
      <c r="I9" s="25"/>
      <c r="J9" s="25"/>
      <c r="K9" s="25"/>
      <c r="L9" s="25"/>
      <c r="M9" s="25"/>
      <c r="N9" s="25"/>
      <c r="O9" s="25"/>
      <c r="P9" s="25"/>
      <c r="Q9" s="25"/>
      <c r="R9" s="25"/>
      <c r="S9" s="25"/>
      <c r="T9" s="25"/>
      <c r="U9" s="25"/>
      <c r="V9" s="25"/>
      <c r="W9" s="26"/>
      <c r="X9" s="26"/>
      <c r="Y9" s="26"/>
      <c r="Z9" s="26"/>
    </row>
    <row r="10" ht="14.25" customHeight="1">
      <c r="A10" s="23"/>
      <c r="B10" s="28" t="s">
        <v>10</v>
      </c>
      <c r="C10" s="25"/>
      <c r="D10" s="25"/>
      <c r="E10" s="25"/>
      <c r="F10" s="25"/>
      <c r="G10" s="25"/>
      <c r="H10" s="25"/>
      <c r="I10" s="25"/>
      <c r="J10" s="25"/>
      <c r="K10" s="25"/>
      <c r="L10" s="25"/>
      <c r="M10" s="25"/>
      <c r="N10" s="25"/>
      <c r="O10" s="25"/>
      <c r="P10" s="25"/>
      <c r="Q10" s="25"/>
      <c r="R10" s="25"/>
      <c r="S10" s="25"/>
      <c r="T10" s="25"/>
      <c r="U10" s="25"/>
      <c r="V10" s="25"/>
      <c r="W10" s="26"/>
      <c r="X10" s="26"/>
      <c r="Y10" s="26"/>
      <c r="Z10" s="26"/>
    </row>
    <row r="11" ht="14.25" customHeight="1">
      <c r="A11" s="23"/>
      <c r="B11" s="29"/>
      <c r="C11" s="25"/>
      <c r="D11" s="25"/>
      <c r="E11" s="25"/>
      <c r="F11" s="25"/>
      <c r="G11" s="25"/>
      <c r="H11" s="25"/>
      <c r="I11" s="25"/>
      <c r="J11" s="25"/>
      <c r="K11" s="25"/>
      <c r="L11" s="25"/>
      <c r="M11" s="25"/>
      <c r="N11" s="25"/>
      <c r="O11" s="25"/>
      <c r="P11" s="25"/>
      <c r="Q11" s="25"/>
      <c r="R11" s="25"/>
      <c r="S11" s="25"/>
      <c r="T11" s="25"/>
      <c r="U11" s="25"/>
      <c r="V11" s="25"/>
      <c r="W11" s="26"/>
      <c r="X11" s="26"/>
      <c r="Y11" s="26"/>
      <c r="Z11" s="26"/>
    </row>
    <row r="12" ht="14.25" customHeight="1">
      <c r="A12" s="23"/>
      <c r="B12" s="25"/>
      <c r="C12" s="25"/>
      <c r="D12" s="25"/>
      <c r="E12" s="25"/>
      <c r="F12" s="25"/>
      <c r="G12" s="25"/>
      <c r="H12" s="25"/>
      <c r="I12" s="25"/>
      <c r="J12" s="25"/>
      <c r="K12" s="25"/>
      <c r="L12" s="25"/>
      <c r="M12" s="25"/>
      <c r="N12" s="25"/>
      <c r="O12" s="25"/>
      <c r="P12" s="25"/>
      <c r="Q12" s="25"/>
      <c r="R12" s="25"/>
      <c r="S12" s="25"/>
      <c r="T12" s="25"/>
      <c r="U12" s="25"/>
      <c r="V12" s="25"/>
      <c r="W12" s="26"/>
      <c r="X12" s="26"/>
      <c r="Y12" s="26"/>
      <c r="Z12" s="26"/>
    </row>
    <row r="13" ht="14.25" customHeight="1">
      <c r="A13" s="23"/>
      <c r="B13" s="24" t="s">
        <v>11</v>
      </c>
      <c r="C13" s="25"/>
      <c r="D13" s="25"/>
      <c r="E13" s="25"/>
      <c r="F13" s="25"/>
      <c r="G13" s="25"/>
      <c r="H13" s="25"/>
      <c r="I13" s="25"/>
      <c r="J13" s="25"/>
      <c r="K13" s="25"/>
      <c r="L13" s="25"/>
      <c r="M13" s="25"/>
      <c r="N13" s="25"/>
      <c r="O13" s="25"/>
      <c r="P13" s="25"/>
      <c r="Q13" s="25"/>
      <c r="R13" s="25"/>
      <c r="S13" s="25"/>
      <c r="T13" s="25"/>
      <c r="U13" s="25"/>
      <c r="V13" s="25"/>
      <c r="W13" s="26"/>
      <c r="X13" s="26"/>
      <c r="Y13" s="26"/>
      <c r="Z13" s="26"/>
    </row>
    <row r="14" ht="14.25" customHeight="1">
      <c r="A14" s="23"/>
      <c r="B14" s="27" t="s">
        <v>12</v>
      </c>
      <c r="C14" s="25"/>
      <c r="D14" s="25"/>
      <c r="E14" s="25"/>
      <c r="F14" s="25"/>
      <c r="G14" s="25"/>
      <c r="H14" s="25"/>
      <c r="I14" s="25"/>
      <c r="J14" s="25"/>
      <c r="K14" s="25"/>
      <c r="L14" s="25"/>
      <c r="M14" s="25"/>
      <c r="N14" s="25"/>
      <c r="O14" s="25"/>
      <c r="P14" s="25"/>
      <c r="Q14" s="25"/>
      <c r="R14" s="25"/>
      <c r="S14" s="25"/>
      <c r="T14" s="25"/>
      <c r="U14" s="25"/>
      <c r="V14" s="25"/>
      <c r="W14" s="26"/>
      <c r="X14" s="26"/>
      <c r="Y14" s="26"/>
      <c r="Z14" s="26"/>
    </row>
    <row r="15" ht="14.25" customHeight="1">
      <c r="A15" s="23"/>
      <c r="B15" s="27"/>
      <c r="C15" s="25"/>
      <c r="D15" s="25"/>
      <c r="E15" s="25"/>
      <c r="F15" s="25"/>
      <c r="G15" s="25"/>
      <c r="H15" s="25"/>
      <c r="I15" s="25"/>
      <c r="J15" s="25"/>
      <c r="K15" s="25"/>
      <c r="L15" s="25"/>
      <c r="M15" s="25"/>
      <c r="N15" s="25"/>
      <c r="O15" s="25"/>
      <c r="P15" s="25"/>
      <c r="Q15" s="25"/>
      <c r="R15" s="25"/>
      <c r="S15" s="25"/>
      <c r="T15" s="25"/>
      <c r="U15" s="25"/>
      <c r="V15" s="25"/>
      <c r="W15" s="26"/>
      <c r="X15" s="26"/>
      <c r="Y15" s="26"/>
      <c r="Z15" s="26"/>
    </row>
    <row r="16" ht="14.25" customHeight="1">
      <c r="A16" s="23"/>
      <c r="B16" s="30" t="s">
        <v>13</v>
      </c>
      <c r="C16" s="25"/>
      <c r="D16" s="25"/>
      <c r="E16" s="25"/>
      <c r="F16" s="25"/>
      <c r="G16" s="25"/>
      <c r="H16" s="25"/>
      <c r="I16" s="25"/>
      <c r="J16" s="25"/>
      <c r="K16" s="25"/>
      <c r="L16" s="25"/>
      <c r="M16" s="25"/>
      <c r="N16" s="25"/>
      <c r="O16" s="25"/>
      <c r="P16" s="25"/>
      <c r="Q16" s="25"/>
      <c r="R16" s="25"/>
      <c r="S16" s="25"/>
      <c r="T16" s="25"/>
      <c r="U16" s="25"/>
      <c r="V16" s="25"/>
      <c r="W16" s="26"/>
      <c r="X16" s="26"/>
      <c r="Y16" s="26"/>
      <c r="Z16" s="26"/>
    </row>
    <row r="17" ht="14.25" customHeight="1">
      <c r="A17" s="23"/>
      <c r="B17" s="29"/>
      <c r="C17" s="25"/>
      <c r="D17" s="25"/>
      <c r="E17" s="25"/>
      <c r="F17" s="25"/>
      <c r="G17" s="25"/>
      <c r="H17" s="25"/>
      <c r="I17" s="25"/>
      <c r="J17" s="25"/>
      <c r="K17" s="25"/>
      <c r="L17" s="25"/>
      <c r="M17" s="25"/>
      <c r="N17" s="25"/>
      <c r="O17" s="25"/>
      <c r="P17" s="25"/>
      <c r="Q17" s="25"/>
      <c r="R17" s="25"/>
      <c r="S17" s="25"/>
      <c r="T17" s="25"/>
      <c r="U17" s="25"/>
      <c r="V17" s="25"/>
      <c r="W17" s="26"/>
      <c r="X17" s="26"/>
      <c r="Y17" s="26"/>
      <c r="Z17" s="26"/>
    </row>
    <row r="18" ht="14.25" customHeight="1">
      <c r="A18" s="23"/>
      <c r="B18" s="25"/>
      <c r="C18" s="25"/>
      <c r="D18" s="25"/>
      <c r="E18" s="25"/>
      <c r="F18" s="25"/>
      <c r="G18" s="25"/>
      <c r="H18" s="25"/>
      <c r="I18" s="25"/>
      <c r="J18" s="25"/>
      <c r="K18" s="25"/>
      <c r="L18" s="25"/>
      <c r="M18" s="25"/>
      <c r="N18" s="25"/>
      <c r="O18" s="25"/>
      <c r="P18" s="25"/>
      <c r="Q18" s="25"/>
      <c r="R18" s="25"/>
      <c r="S18" s="25"/>
      <c r="T18" s="25"/>
      <c r="U18" s="25"/>
      <c r="V18" s="25"/>
      <c r="W18" s="26"/>
      <c r="X18" s="26"/>
      <c r="Y18" s="26"/>
      <c r="Z18" s="26"/>
    </row>
    <row r="19" ht="14.25" customHeight="1">
      <c r="A19" s="23"/>
      <c r="B19" s="24" t="s">
        <v>14</v>
      </c>
      <c r="C19" s="25"/>
      <c r="D19" s="25"/>
      <c r="E19" s="25"/>
      <c r="F19" s="25"/>
      <c r="G19" s="25"/>
      <c r="H19" s="25"/>
      <c r="I19" s="25"/>
      <c r="J19" s="25"/>
      <c r="K19" s="25"/>
      <c r="L19" s="25"/>
      <c r="M19" s="25"/>
      <c r="N19" s="25"/>
      <c r="O19" s="25"/>
      <c r="P19" s="25"/>
      <c r="Q19" s="25"/>
      <c r="R19" s="25"/>
      <c r="S19" s="25"/>
      <c r="T19" s="25"/>
      <c r="U19" s="25"/>
      <c r="V19" s="25"/>
      <c r="W19" s="26"/>
      <c r="X19" s="26"/>
      <c r="Y19" s="26"/>
      <c r="Z19" s="26"/>
    </row>
    <row r="20" ht="14.25" customHeight="1">
      <c r="A20" s="23"/>
      <c r="B20" s="31" t="s">
        <v>15</v>
      </c>
      <c r="C20" s="25"/>
      <c r="D20" s="25"/>
      <c r="E20" s="25"/>
      <c r="F20" s="25"/>
      <c r="G20" s="25"/>
      <c r="H20" s="25"/>
      <c r="I20" s="25"/>
      <c r="J20" s="25"/>
      <c r="K20" s="25"/>
      <c r="L20" s="25"/>
      <c r="M20" s="25"/>
      <c r="N20" s="25"/>
      <c r="O20" s="25"/>
      <c r="P20" s="25"/>
      <c r="Q20" s="25"/>
      <c r="R20" s="25"/>
      <c r="S20" s="25"/>
      <c r="T20" s="25"/>
      <c r="U20" s="25"/>
      <c r="V20" s="25"/>
      <c r="W20" s="26"/>
      <c r="X20" s="26"/>
      <c r="Y20" s="26"/>
      <c r="Z20" s="26"/>
    </row>
    <row r="21" ht="14.25" customHeight="1">
      <c r="A21" s="23"/>
      <c r="B21" s="25"/>
      <c r="C21" s="25"/>
      <c r="D21" s="25"/>
      <c r="E21" s="25"/>
      <c r="F21" s="25"/>
      <c r="G21" s="25"/>
      <c r="H21" s="25"/>
      <c r="I21" s="25"/>
      <c r="J21" s="25"/>
      <c r="K21" s="25"/>
      <c r="L21" s="25"/>
      <c r="M21" s="25"/>
      <c r="N21" s="25"/>
      <c r="O21" s="25"/>
      <c r="P21" s="25"/>
      <c r="Q21" s="25"/>
      <c r="R21" s="25"/>
      <c r="S21" s="25"/>
      <c r="T21" s="25"/>
      <c r="U21" s="25"/>
      <c r="V21" s="25"/>
      <c r="W21" s="26"/>
      <c r="X21" s="26"/>
      <c r="Y21" s="26"/>
      <c r="Z21" s="26"/>
    </row>
    <row r="22" ht="14.25" customHeight="1">
      <c r="A22" s="23"/>
      <c r="B22" s="24" t="s">
        <v>16</v>
      </c>
      <c r="C22" s="25"/>
      <c r="D22" s="25"/>
      <c r="E22" s="25"/>
      <c r="F22" s="25"/>
      <c r="G22" s="25"/>
      <c r="H22" s="25"/>
      <c r="I22" s="25"/>
      <c r="J22" s="25"/>
      <c r="K22" s="25"/>
      <c r="L22" s="25"/>
      <c r="M22" s="25"/>
      <c r="N22" s="25"/>
      <c r="O22" s="25"/>
      <c r="P22" s="25"/>
      <c r="Q22" s="25"/>
      <c r="R22" s="25"/>
      <c r="S22" s="25"/>
      <c r="T22" s="25"/>
      <c r="U22" s="25"/>
      <c r="V22" s="25"/>
      <c r="W22" s="26"/>
      <c r="X22" s="26"/>
      <c r="Y22" s="26"/>
      <c r="Z22" s="26"/>
    </row>
    <row r="23" ht="14.25" customHeight="1">
      <c r="A23" s="23"/>
      <c r="B23" s="27" t="s">
        <v>17</v>
      </c>
      <c r="C23" s="25"/>
      <c r="D23" s="25"/>
      <c r="E23" s="25"/>
      <c r="F23" s="25"/>
      <c r="G23" s="25"/>
      <c r="H23" s="25"/>
      <c r="I23" s="25"/>
      <c r="J23" s="25"/>
      <c r="K23" s="25"/>
      <c r="L23" s="25"/>
      <c r="M23" s="25"/>
      <c r="N23" s="25"/>
      <c r="O23" s="25"/>
      <c r="P23" s="25"/>
      <c r="Q23" s="25"/>
      <c r="R23" s="25"/>
      <c r="S23" s="25"/>
      <c r="T23" s="25"/>
      <c r="U23" s="25"/>
      <c r="V23" s="25"/>
      <c r="W23" s="26"/>
      <c r="X23" s="26"/>
      <c r="Y23" s="26"/>
      <c r="Z23" s="26"/>
    </row>
    <row r="24" ht="14.25" customHeight="1">
      <c r="A24" s="23"/>
      <c r="B24" s="27" t="s">
        <v>18</v>
      </c>
      <c r="C24" s="25"/>
      <c r="D24" s="25"/>
      <c r="E24" s="25"/>
      <c r="F24" s="25"/>
      <c r="G24" s="25"/>
      <c r="H24" s="25"/>
      <c r="I24" s="25"/>
      <c r="J24" s="25"/>
      <c r="K24" s="25"/>
      <c r="L24" s="25"/>
      <c r="M24" s="25"/>
      <c r="N24" s="25"/>
      <c r="O24" s="25"/>
      <c r="P24" s="25"/>
      <c r="Q24" s="25"/>
      <c r="R24" s="25"/>
      <c r="S24" s="25"/>
      <c r="T24" s="25"/>
      <c r="U24" s="25"/>
      <c r="V24" s="25"/>
      <c r="W24" s="26"/>
      <c r="X24" s="26"/>
      <c r="Y24" s="26"/>
      <c r="Z24" s="26"/>
    </row>
    <row r="25" ht="14.25" customHeight="1">
      <c r="A25" s="23"/>
      <c r="B25" s="27" t="s">
        <v>19</v>
      </c>
      <c r="C25" s="25"/>
      <c r="D25" s="25"/>
      <c r="E25" s="25"/>
      <c r="F25" s="25"/>
      <c r="G25" s="25"/>
      <c r="H25" s="25"/>
      <c r="I25" s="25"/>
      <c r="J25" s="25"/>
      <c r="K25" s="25"/>
      <c r="L25" s="25"/>
      <c r="M25" s="25"/>
      <c r="N25" s="25"/>
      <c r="O25" s="25"/>
      <c r="P25" s="25"/>
      <c r="Q25" s="25"/>
      <c r="R25" s="25"/>
      <c r="S25" s="25"/>
      <c r="T25" s="25"/>
      <c r="U25" s="25"/>
      <c r="V25" s="25"/>
      <c r="W25" s="26"/>
      <c r="X25" s="26"/>
      <c r="Y25" s="26"/>
      <c r="Z25" s="26"/>
    </row>
    <row r="26" ht="14.25" customHeight="1">
      <c r="A26" s="23"/>
      <c r="B26" s="27" t="s">
        <v>20</v>
      </c>
      <c r="C26" s="25"/>
      <c r="D26" s="25"/>
      <c r="E26" s="25"/>
      <c r="F26" s="25"/>
      <c r="G26" s="25"/>
      <c r="H26" s="25"/>
      <c r="I26" s="25"/>
      <c r="J26" s="25"/>
      <c r="K26" s="25"/>
      <c r="L26" s="25"/>
      <c r="M26" s="25"/>
      <c r="N26" s="25"/>
      <c r="O26" s="25"/>
      <c r="P26" s="25"/>
      <c r="Q26" s="25"/>
      <c r="R26" s="25"/>
      <c r="S26" s="25"/>
      <c r="T26" s="25"/>
      <c r="U26" s="25"/>
      <c r="V26" s="25"/>
      <c r="W26" s="26"/>
      <c r="X26" s="26"/>
      <c r="Y26" s="26"/>
      <c r="Z26" s="26"/>
    </row>
    <row r="27" ht="14.25" customHeight="1">
      <c r="A27" s="23"/>
      <c r="B27" s="27"/>
      <c r="C27" s="25"/>
      <c r="D27" s="25"/>
      <c r="E27" s="25"/>
      <c r="F27" s="25"/>
      <c r="G27" s="25"/>
      <c r="H27" s="25"/>
      <c r="I27" s="25"/>
      <c r="J27" s="25"/>
      <c r="K27" s="25"/>
      <c r="L27" s="25"/>
      <c r="M27" s="25"/>
      <c r="N27" s="25"/>
      <c r="O27" s="25"/>
      <c r="P27" s="25"/>
      <c r="Q27" s="25"/>
      <c r="R27" s="25"/>
      <c r="S27" s="25"/>
      <c r="T27" s="25"/>
      <c r="U27" s="25"/>
      <c r="V27" s="25"/>
      <c r="W27" s="26"/>
      <c r="X27" s="26"/>
      <c r="Y27" s="26"/>
      <c r="Z27" s="26"/>
    </row>
    <row r="28" ht="72.0" customHeight="1">
      <c r="A28" s="23"/>
      <c r="B28" s="27" t="s">
        <v>21</v>
      </c>
      <c r="C28" s="25"/>
      <c r="D28" s="25"/>
      <c r="E28" s="25"/>
      <c r="F28" s="25"/>
      <c r="G28" s="25"/>
      <c r="H28" s="25"/>
      <c r="I28" s="25"/>
      <c r="J28" s="25"/>
      <c r="K28" s="25"/>
      <c r="L28" s="25"/>
      <c r="M28" s="25"/>
      <c r="N28" s="25"/>
      <c r="O28" s="25"/>
      <c r="P28" s="25"/>
      <c r="Q28" s="25"/>
      <c r="R28" s="25"/>
      <c r="S28" s="25"/>
      <c r="T28" s="25"/>
      <c r="U28" s="25"/>
      <c r="V28" s="25"/>
      <c r="W28" s="26"/>
      <c r="X28" s="26"/>
      <c r="Y28" s="26"/>
      <c r="Z28" s="26"/>
    </row>
    <row r="29" ht="14.25" customHeight="1">
      <c r="A29" s="23"/>
      <c r="B29" s="27" t="s">
        <v>22</v>
      </c>
      <c r="C29" s="25"/>
      <c r="D29" s="25"/>
      <c r="E29" s="25"/>
      <c r="F29" s="25"/>
      <c r="G29" s="25"/>
      <c r="H29" s="25"/>
      <c r="I29" s="25"/>
      <c r="J29" s="25"/>
      <c r="K29" s="25"/>
      <c r="L29" s="25"/>
      <c r="M29" s="25"/>
      <c r="N29" s="25"/>
      <c r="O29" s="25"/>
      <c r="P29" s="25"/>
      <c r="Q29" s="25"/>
      <c r="R29" s="25"/>
      <c r="S29" s="25"/>
      <c r="T29" s="25"/>
      <c r="U29" s="25"/>
      <c r="V29" s="25"/>
      <c r="W29" s="26"/>
      <c r="X29" s="26"/>
      <c r="Y29" s="26"/>
      <c r="Z29" s="26"/>
    </row>
    <row r="30" ht="14.25" customHeight="1">
      <c r="A30" s="23"/>
      <c r="B30" s="27"/>
      <c r="C30" s="25"/>
      <c r="D30" s="25"/>
      <c r="E30" s="25"/>
      <c r="F30" s="25"/>
      <c r="G30" s="25"/>
      <c r="H30" s="25"/>
      <c r="I30" s="25"/>
      <c r="J30" s="25"/>
      <c r="K30" s="25"/>
      <c r="L30" s="25"/>
      <c r="M30" s="25"/>
      <c r="N30" s="25"/>
      <c r="O30" s="25"/>
      <c r="P30" s="25"/>
      <c r="Q30" s="25"/>
      <c r="R30" s="25"/>
      <c r="S30" s="25"/>
      <c r="T30" s="25"/>
      <c r="U30" s="25"/>
      <c r="V30" s="25"/>
      <c r="W30" s="26"/>
      <c r="X30" s="26"/>
      <c r="Y30" s="26"/>
      <c r="Z30" s="26"/>
    </row>
    <row r="31" ht="14.25" customHeight="1">
      <c r="A31" s="23"/>
      <c r="B31" s="27" t="s">
        <v>23</v>
      </c>
      <c r="C31" s="25"/>
      <c r="D31" s="25"/>
      <c r="E31" s="25"/>
      <c r="F31" s="25"/>
      <c r="G31" s="25"/>
      <c r="H31" s="25"/>
      <c r="I31" s="25"/>
      <c r="J31" s="25"/>
      <c r="K31" s="25"/>
      <c r="L31" s="25"/>
      <c r="M31" s="25"/>
      <c r="N31" s="25"/>
      <c r="O31" s="25"/>
      <c r="P31" s="25"/>
      <c r="Q31" s="25"/>
      <c r="R31" s="25"/>
      <c r="S31" s="25"/>
      <c r="T31" s="25"/>
      <c r="U31" s="25"/>
      <c r="V31" s="25"/>
      <c r="W31" s="26"/>
      <c r="X31" s="26"/>
      <c r="Y31" s="26"/>
      <c r="Z31" s="26"/>
    </row>
    <row r="32" ht="14.25" customHeight="1">
      <c r="A32" s="23"/>
      <c r="B32" s="29"/>
      <c r="C32" s="25"/>
      <c r="D32" s="25"/>
      <c r="E32" s="25"/>
      <c r="F32" s="25"/>
      <c r="G32" s="25"/>
      <c r="H32" s="25"/>
      <c r="I32" s="25"/>
      <c r="J32" s="25"/>
      <c r="K32" s="25"/>
      <c r="L32" s="25"/>
      <c r="M32" s="25"/>
      <c r="N32" s="25"/>
      <c r="O32" s="25"/>
      <c r="P32" s="25"/>
      <c r="Q32" s="25"/>
      <c r="R32" s="25"/>
      <c r="S32" s="25"/>
      <c r="T32" s="25"/>
      <c r="U32" s="25"/>
      <c r="V32" s="25"/>
      <c r="W32" s="26"/>
      <c r="X32" s="26"/>
      <c r="Y32" s="26"/>
      <c r="Z32" s="26"/>
    </row>
    <row r="33" ht="14.25" customHeight="1">
      <c r="A33" s="23"/>
      <c r="B33" s="25"/>
      <c r="C33" s="25"/>
      <c r="D33" s="25"/>
      <c r="E33" s="25"/>
      <c r="F33" s="25"/>
      <c r="G33" s="25"/>
      <c r="H33" s="25"/>
      <c r="I33" s="25"/>
      <c r="J33" s="25"/>
      <c r="K33" s="25"/>
      <c r="L33" s="25"/>
      <c r="M33" s="25"/>
      <c r="N33" s="25"/>
      <c r="O33" s="25"/>
      <c r="P33" s="25"/>
      <c r="Q33" s="25"/>
      <c r="R33" s="25"/>
      <c r="S33" s="25"/>
      <c r="T33" s="25"/>
      <c r="U33" s="25"/>
      <c r="V33" s="25"/>
      <c r="W33" s="26"/>
      <c r="X33" s="26"/>
      <c r="Y33" s="26"/>
      <c r="Z33" s="26"/>
    </row>
    <row r="34" ht="14.25" customHeight="1">
      <c r="A34" s="23"/>
      <c r="B34" s="32" t="s">
        <v>24</v>
      </c>
      <c r="C34" s="25"/>
      <c r="D34" s="25"/>
      <c r="E34" s="25"/>
      <c r="F34" s="25"/>
      <c r="G34" s="25"/>
      <c r="H34" s="25"/>
      <c r="I34" s="25"/>
      <c r="J34" s="25"/>
      <c r="K34" s="25"/>
      <c r="L34" s="25"/>
      <c r="M34" s="25"/>
      <c r="N34" s="25"/>
      <c r="O34" s="25"/>
      <c r="P34" s="25"/>
      <c r="Q34" s="25"/>
      <c r="R34" s="25"/>
      <c r="S34" s="25"/>
      <c r="T34" s="25"/>
      <c r="U34" s="25"/>
      <c r="V34" s="25"/>
      <c r="W34" s="26"/>
      <c r="X34" s="26"/>
      <c r="Y34" s="26"/>
      <c r="Z34" s="26"/>
    </row>
    <row r="35" ht="102.75" customHeight="1">
      <c r="A35" s="23"/>
      <c r="B35" s="33" t="s">
        <v>25</v>
      </c>
      <c r="C35" s="25"/>
      <c r="D35" s="25"/>
      <c r="E35" s="25"/>
      <c r="F35" s="25"/>
      <c r="G35" s="25"/>
      <c r="H35" s="25"/>
      <c r="I35" s="25"/>
      <c r="J35" s="25"/>
      <c r="K35" s="25"/>
      <c r="L35" s="25"/>
      <c r="M35" s="25"/>
      <c r="N35" s="25"/>
      <c r="O35" s="25"/>
      <c r="P35" s="25"/>
      <c r="Q35" s="25"/>
      <c r="R35" s="25"/>
      <c r="S35" s="25"/>
      <c r="T35" s="25"/>
      <c r="U35" s="25"/>
      <c r="V35" s="25"/>
      <c r="W35" s="26"/>
      <c r="X35" s="26"/>
      <c r="Y35" s="26"/>
      <c r="Z35" s="26"/>
    </row>
    <row r="36" ht="14.25" customHeight="1">
      <c r="A36" s="8"/>
      <c r="B36" s="34"/>
      <c r="C36" s="22"/>
      <c r="D36" s="22"/>
      <c r="E36" s="22"/>
      <c r="F36" s="22"/>
      <c r="G36" s="22"/>
      <c r="H36" s="22"/>
      <c r="I36" s="22"/>
      <c r="J36" s="22"/>
      <c r="K36" s="22"/>
      <c r="L36" s="22"/>
      <c r="M36" s="22"/>
      <c r="N36" s="22"/>
      <c r="O36" s="22"/>
      <c r="P36" s="22"/>
      <c r="Q36" s="22"/>
      <c r="R36" s="22"/>
      <c r="S36" s="22"/>
      <c r="T36" s="22"/>
      <c r="U36" s="22"/>
      <c r="V36" s="22"/>
    </row>
    <row r="37" ht="14.25" customHeight="1">
      <c r="A37" s="8"/>
      <c r="B37" s="34"/>
      <c r="C37" s="22"/>
      <c r="D37" s="22"/>
      <c r="E37" s="22"/>
      <c r="F37" s="22"/>
      <c r="G37" s="22"/>
      <c r="H37" s="22"/>
      <c r="I37" s="22"/>
      <c r="J37" s="22"/>
      <c r="K37" s="22"/>
      <c r="L37" s="22"/>
      <c r="M37" s="22"/>
      <c r="N37" s="22"/>
      <c r="O37" s="22"/>
      <c r="P37" s="22"/>
      <c r="Q37" s="22"/>
      <c r="R37" s="22"/>
      <c r="S37" s="22"/>
      <c r="T37" s="22"/>
      <c r="U37" s="22"/>
      <c r="V37" s="22"/>
    </row>
    <row r="38" ht="14.25" customHeight="1">
      <c r="A38" s="8"/>
      <c r="B38" s="34"/>
      <c r="C38" s="22"/>
      <c r="D38" s="22"/>
      <c r="E38" s="22"/>
      <c r="F38" s="22"/>
      <c r="G38" s="22"/>
      <c r="H38" s="22"/>
      <c r="I38" s="22"/>
      <c r="J38" s="22"/>
      <c r="K38" s="22"/>
      <c r="L38" s="22"/>
      <c r="M38" s="22"/>
      <c r="N38" s="22"/>
      <c r="O38" s="22"/>
      <c r="P38" s="22"/>
      <c r="Q38" s="22"/>
      <c r="R38" s="22"/>
      <c r="S38" s="22"/>
      <c r="T38" s="22"/>
      <c r="U38" s="22"/>
      <c r="V38" s="22"/>
    </row>
    <row r="39" ht="14.25" customHeight="1">
      <c r="A39" s="8"/>
      <c r="B39" s="34"/>
      <c r="C39" s="22"/>
      <c r="D39" s="22"/>
      <c r="E39" s="22"/>
      <c r="F39" s="22"/>
      <c r="G39" s="22"/>
      <c r="H39" s="22"/>
      <c r="I39" s="22"/>
      <c r="J39" s="22"/>
      <c r="K39" s="22"/>
      <c r="L39" s="22"/>
      <c r="M39" s="22"/>
      <c r="N39" s="22"/>
      <c r="O39" s="22"/>
      <c r="P39" s="22"/>
      <c r="Q39" s="22"/>
      <c r="R39" s="22"/>
      <c r="S39" s="22"/>
      <c r="T39" s="22"/>
      <c r="U39" s="22"/>
      <c r="V39" s="22"/>
    </row>
    <row r="40" ht="14.25" customHeight="1">
      <c r="A40" s="8"/>
      <c r="B40" s="34"/>
      <c r="C40" s="22"/>
      <c r="D40" s="22"/>
      <c r="E40" s="22"/>
      <c r="F40" s="22"/>
      <c r="G40" s="22"/>
      <c r="H40" s="22"/>
      <c r="I40" s="22"/>
      <c r="J40" s="22"/>
      <c r="K40" s="22"/>
      <c r="L40" s="22"/>
      <c r="M40" s="22"/>
      <c r="N40" s="22"/>
      <c r="O40" s="22"/>
      <c r="P40" s="22"/>
      <c r="Q40" s="22"/>
      <c r="R40" s="22"/>
      <c r="S40" s="22"/>
      <c r="T40" s="22"/>
      <c r="U40" s="22"/>
      <c r="V40" s="22"/>
    </row>
    <row r="41" ht="14.25" customHeight="1">
      <c r="A41" s="8"/>
      <c r="B41" s="8"/>
      <c r="C41" s="22"/>
      <c r="D41" s="22"/>
      <c r="E41" s="22"/>
      <c r="F41" s="22"/>
      <c r="G41" s="22"/>
      <c r="H41" s="22"/>
      <c r="I41" s="22"/>
      <c r="J41" s="22"/>
      <c r="K41" s="22"/>
      <c r="L41" s="22"/>
      <c r="M41" s="22"/>
      <c r="N41" s="22"/>
      <c r="O41" s="22"/>
      <c r="P41" s="22"/>
      <c r="Q41" s="22"/>
      <c r="R41" s="22"/>
      <c r="S41" s="22"/>
      <c r="T41" s="22"/>
      <c r="U41" s="22"/>
      <c r="V41" s="22"/>
    </row>
    <row r="42" ht="14.25" customHeight="1">
      <c r="A42" s="8"/>
      <c r="B42" s="8"/>
      <c r="C42" s="22"/>
      <c r="D42" s="22"/>
      <c r="E42" s="22"/>
      <c r="F42" s="22"/>
      <c r="G42" s="22"/>
      <c r="H42" s="22"/>
      <c r="I42" s="22"/>
      <c r="J42" s="22"/>
      <c r="K42" s="22"/>
      <c r="L42" s="22"/>
      <c r="M42" s="22"/>
      <c r="N42" s="22"/>
      <c r="O42" s="22"/>
      <c r="P42" s="22"/>
      <c r="Q42" s="22"/>
      <c r="R42" s="22"/>
      <c r="S42" s="22"/>
      <c r="T42" s="22"/>
      <c r="U42" s="22"/>
      <c r="V42" s="22"/>
    </row>
    <row r="43" ht="14.25" customHeight="1">
      <c r="A43" s="8"/>
      <c r="B43" s="8"/>
      <c r="C43" s="22"/>
      <c r="D43" s="22"/>
      <c r="E43" s="22"/>
      <c r="F43" s="22"/>
      <c r="G43" s="22"/>
      <c r="H43" s="22"/>
      <c r="I43" s="22"/>
      <c r="J43" s="22"/>
      <c r="K43" s="22"/>
      <c r="L43" s="22"/>
      <c r="M43" s="22"/>
      <c r="N43" s="22"/>
      <c r="O43" s="22"/>
      <c r="P43" s="22"/>
      <c r="Q43" s="22"/>
      <c r="R43" s="22"/>
      <c r="S43" s="22"/>
      <c r="T43" s="22"/>
      <c r="U43" s="22"/>
      <c r="V43" s="22"/>
    </row>
    <row r="44" ht="14.25" customHeight="1">
      <c r="A44" s="8"/>
      <c r="B44" s="8"/>
      <c r="C44" s="22"/>
      <c r="D44" s="22"/>
      <c r="E44" s="22"/>
      <c r="F44" s="22"/>
      <c r="G44" s="22"/>
      <c r="H44" s="22"/>
      <c r="I44" s="22"/>
      <c r="J44" s="22"/>
      <c r="K44" s="22"/>
      <c r="L44" s="22"/>
      <c r="M44" s="22"/>
      <c r="N44" s="22"/>
      <c r="O44" s="22"/>
      <c r="P44" s="22"/>
      <c r="Q44" s="22"/>
      <c r="R44" s="22"/>
      <c r="S44" s="22"/>
      <c r="T44" s="22"/>
      <c r="U44" s="22"/>
      <c r="V44" s="22"/>
    </row>
    <row r="45" ht="14.25" customHeight="1">
      <c r="A45" s="8"/>
      <c r="B45" s="8"/>
      <c r="C45" s="22"/>
      <c r="D45" s="22"/>
      <c r="E45" s="22"/>
      <c r="F45" s="22"/>
      <c r="G45" s="22"/>
      <c r="H45" s="22"/>
      <c r="I45" s="22"/>
      <c r="J45" s="22"/>
      <c r="K45" s="22"/>
      <c r="L45" s="22"/>
      <c r="M45" s="22"/>
      <c r="N45" s="22"/>
      <c r="O45" s="22"/>
      <c r="P45" s="22"/>
      <c r="Q45" s="22"/>
      <c r="R45" s="22"/>
      <c r="S45" s="22"/>
      <c r="T45" s="22"/>
      <c r="U45" s="22"/>
      <c r="V45" s="22"/>
    </row>
    <row r="46" ht="14.25" customHeight="1">
      <c r="A46" s="8"/>
      <c r="B46" s="8"/>
      <c r="C46" s="22"/>
      <c r="D46" s="22"/>
      <c r="E46" s="22"/>
      <c r="F46" s="22"/>
      <c r="G46" s="22"/>
      <c r="H46" s="22"/>
      <c r="I46" s="22"/>
      <c r="J46" s="22"/>
      <c r="K46" s="22"/>
      <c r="L46" s="22"/>
      <c r="M46" s="22"/>
      <c r="N46" s="22"/>
      <c r="O46" s="22"/>
      <c r="P46" s="22"/>
      <c r="Q46" s="22"/>
      <c r="R46" s="22"/>
      <c r="S46" s="22"/>
      <c r="T46" s="22"/>
      <c r="U46" s="22"/>
      <c r="V46" s="22"/>
    </row>
    <row r="47" ht="14.25" customHeight="1">
      <c r="A47" s="8"/>
      <c r="B47" s="8"/>
      <c r="C47" s="22"/>
      <c r="D47" s="22"/>
      <c r="E47" s="22"/>
      <c r="F47" s="22"/>
      <c r="G47" s="22"/>
      <c r="H47" s="22"/>
      <c r="I47" s="22"/>
      <c r="J47" s="22"/>
      <c r="K47" s="22"/>
      <c r="L47" s="22"/>
      <c r="M47" s="22"/>
      <c r="N47" s="22"/>
      <c r="O47" s="22"/>
      <c r="P47" s="22"/>
      <c r="Q47" s="22"/>
      <c r="R47" s="22"/>
      <c r="S47" s="22"/>
      <c r="T47" s="22"/>
      <c r="U47" s="22"/>
      <c r="V47" s="22"/>
    </row>
    <row r="48" ht="14.25" customHeight="1">
      <c r="A48" s="8"/>
      <c r="B48" s="8"/>
      <c r="C48" s="22"/>
      <c r="D48" s="22"/>
      <c r="E48" s="22"/>
      <c r="F48" s="22"/>
      <c r="G48" s="22"/>
      <c r="H48" s="22"/>
      <c r="I48" s="22"/>
      <c r="J48" s="22"/>
      <c r="K48" s="22"/>
      <c r="L48" s="22"/>
      <c r="M48" s="22"/>
      <c r="N48" s="22"/>
      <c r="O48" s="22"/>
      <c r="P48" s="22"/>
      <c r="Q48" s="22"/>
      <c r="R48" s="22"/>
      <c r="S48" s="22"/>
      <c r="T48" s="22"/>
      <c r="U48" s="22"/>
      <c r="V48" s="22"/>
    </row>
    <row r="49" ht="14.25" customHeight="1">
      <c r="A49" s="8"/>
      <c r="B49" s="8"/>
      <c r="C49" s="22"/>
      <c r="D49" s="22"/>
      <c r="E49" s="22"/>
      <c r="F49" s="22"/>
      <c r="G49" s="22"/>
      <c r="H49" s="22"/>
      <c r="I49" s="22"/>
      <c r="J49" s="22"/>
      <c r="K49" s="22"/>
      <c r="L49" s="22"/>
      <c r="M49" s="22"/>
      <c r="N49" s="22"/>
      <c r="O49" s="22"/>
      <c r="P49" s="22"/>
      <c r="Q49" s="22"/>
      <c r="R49" s="22"/>
      <c r="S49" s="22"/>
      <c r="T49" s="22"/>
      <c r="U49" s="22"/>
      <c r="V49" s="22"/>
    </row>
    <row r="50" ht="14.25" customHeight="1">
      <c r="A50" s="8"/>
      <c r="B50" s="8"/>
      <c r="C50" s="22"/>
      <c r="D50" s="22"/>
      <c r="E50" s="22"/>
      <c r="F50" s="22"/>
      <c r="G50" s="22"/>
      <c r="H50" s="22"/>
      <c r="I50" s="22"/>
      <c r="J50" s="22"/>
      <c r="K50" s="22"/>
      <c r="L50" s="22"/>
      <c r="M50" s="22"/>
      <c r="N50" s="22"/>
      <c r="O50" s="22"/>
      <c r="P50" s="22"/>
      <c r="Q50" s="22"/>
      <c r="R50" s="22"/>
      <c r="S50" s="22"/>
      <c r="T50" s="22"/>
      <c r="U50" s="22"/>
      <c r="V50" s="22"/>
    </row>
    <row r="51" ht="14.25" customHeight="1">
      <c r="A51" s="8"/>
      <c r="B51" s="8"/>
      <c r="C51" s="22"/>
      <c r="D51" s="22"/>
      <c r="E51" s="22"/>
      <c r="F51" s="22"/>
      <c r="G51" s="22"/>
      <c r="H51" s="22"/>
      <c r="I51" s="22"/>
      <c r="J51" s="22"/>
      <c r="K51" s="22"/>
      <c r="L51" s="22"/>
      <c r="M51" s="22"/>
      <c r="N51" s="22"/>
      <c r="O51" s="22"/>
      <c r="P51" s="22"/>
      <c r="Q51" s="22"/>
      <c r="R51" s="22"/>
      <c r="S51" s="22"/>
      <c r="T51" s="22"/>
      <c r="U51" s="22"/>
      <c r="V51" s="22"/>
    </row>
    <row r="52" ht="14.25" customHeight="1">
      <c r="A52" s="8"/>
      <c r="B52" s="8"/>
      <c r="C52" s="22"/>
      <c r="D52" s="22"/>
      <c r="E52" s="22"/>
      <c r="F52" s="22"/>
      <c r="G52" s="22"/>
      <c r="H52" s="22"/>
      <c r="I52" s="22"/>
      <c r="J52" s="22"/>
      <c r="K52" s="22"/>
      <c r="L52" s="22"/>
      <c r="M52" s="22"/>
      <c r="N52" s="22"/>
      <c r="O52" s="22"/>
      <c r="P52" s="22"/>
      <c r="Q52" s="22"/>
      <c r="R52" s="22"/>
      <c r="S52" s="22"/>
      <c r="T52" s="22"/>
      <c r="U52" s="22"/>
      <c r="V52" s="22"/>
    </row>
    <row r="53" ht="14.25" customHeight="1">
      <c r="A53" s="8"/>
      <c r="B53" s="8"/>
      <c r="C53" s="22"/>
      <c r="D53" s="22"/>
      <c r="E53" s="22"/>
      <c r="F53" s="22"/>
      <c r="G53" s="22"/>
      <c r="H53" s="22"/>
      <c r="I53" s="22"/>
      <c r="J53" s="22"/>
      <c r="K53" s="22"/>
      <c r="L53" s="22"/>
      <c r="M53" s="22"/>
      <c r="N53" s="22"/>
      <c r="O53" s="22"/>
      <c r="P53" s="22"/>
      <c r="Q53" s="22"/>
      <c r="R53" s="22"/>
      <c r="S53" s="22"/>
      <c r="T53" s="22"/>
      <c r="U53" s="22"/>
      <c r="V53" s="22"/>
    </row>
    <row r="54" ht="14.25" customHeight="1">
      <c r="A54" s="8"/>
      <c r="B54" s="8"/>
      <c r="C54" s="22"/>
      <c r="D54" s="22"/>
      <c r="E54" s="22"/>
      <c r="F54" s="22"/>
      <c r="G54" s="22"/>
      <c r="H54" s="22"/>
      <c r="I54" s="22"/>
      <c r="J54" s="22"/>
      <c r="K54" s="22"/>
      <c r="L54" s="22"/>
      <c r="M54" s="22"/>
      <c r="N54" s="22"/>
      <c r="O54" s="22"/>
      <c r="P54" s="22"/>
      <c r="Q54" s="22"/>
      <c r="R54" s="22"/>
      <c r="S54" s="22"/>
      <c r="T54" s="22"/>
      <c r="U54" s="22"/>
      <c r="V54" s="22"/>
    </row>
    <row r="55" ht="14.25" customHeight="1">
      <c r="A55" s="8"/>
      <c r="B55" s="8"/>
      <c r="C55" s="22"/>
      <c r="D55" s="22"/>
      <c r="E55" s="22"/>
      <c r="F55" s="22"/>
      <c r="G55" s="22"/>
      <c r="H55" s="22"/>
      <c r="I55" s="22"/>
      <c r="J55" s="22"/>
      <c r="K55" s="22"/>
      <c r="L55" s="22"/>
      <c r="M55" s="22"/>
      <c r="N55" s="22"/>
      <c r="O55" s="22"/>
      <c r="P55" s="22"/>
      <c r="Q55" s="22"/>
      <c r="R55" s="22"/>
      <c r="S55" s="22"/>
      <c r="T55" s="22"/>
      <c r="U55" s="22"/>
      <c r="V55" s="22"/>
    </row>
    <row r="56" ht="14.25" customHeight="1">
      <c r="A56" s="8"/>
      <c r="B56" s="8"/>
      <c r="C56" s="22"/>
      <c r="D56" s="22"/>
      <c r="E56" s="22"/>
      <c r="F56" s="22"/>
      <c r="G56" s="22"/>
      <c r="H56" s="22"/>
      <c r="I56" s="22"/>
      <c r="J56" s="22"/>
      <c r="K56" s="22"/>
      <c r="L56" s="22"/>
      <c r="M56" s="22"/>
      <c r="N56" s="22"/>
      <c r="O56" s="22"/>
      <c r="P56" s="22"/>
      <c r="Q56" s="22"/>
      <c r="R56" s="22"/>
      <c r="S56" s="22"/>
      <c r="T56" s="22"/>
      <c r="U56" s="22"/>
      <c r="V56" s="22"/>
    </row>
    <row r="57" ht="14.25" customHeight="1">
      <c r="A57" s="8"/>
      <c r="B57" s="8"/>
      <c r="C57" s="22"/>
      <c r="D57" s="22"/>
      <c r="E57" s="22"/>
      <c r="F57" s="22"/>
      <c r="G57" s="22"/>
      <c r="H57" s="22"/>
      <c r="I57" s="22"/>
      <c r="J57" s="22"/>
      <c r="K57" s="22"/>
      <c r="L57" s="22"/>
      <c r="M57" s="22"/>
      <c r="N57" s="22"/>
      <c r="O57" s="22"/>
      <c r="P57" s="22"/>
      <c r="Q57" s="22"/>
      <c r="R57" s="22"/>
      <c r="S57" s="22"/>
      <c r="T57" s="22"/>
      <c r="U57" s="22"/>
      <c r="V57" s="22"/>
    </row>
    <row r="58" ht="14.25" customHeight="1">
      <c r="A58" s="8"/>
      <c r="B58" s="8"/>
      <c r="C58" s="22"/>
      <c r="D58" s="22"/>
      <c r="E58" s="22"/>
      <c r="F58" s="22"/>
      <c r="G58" s="22"/>
      <c r="H58" s="22"/>
      <c r="I58" s="22"/>
      <c r="J58" s="22"/>
      <c r="K58" s="22"/>
      <c r="L58" s="22"/>
      <c r="M58" s="22"/>
      <c r="N58" s="22"/>
      <c r="O58" s="22"/>
      <c r="P58" s="22"/>
      <c r="Q58" s="22"/>
      <c r="R58" s="22"/>
      <c r="S58" s="22"/>
      <c r="T58" s="22"/>
      <c r="U58" s="22"/>
      <c r="V58" s="22"/>
    </row>
    <row r="59" ht="14.25" customHeight="1">
      <c r="A59" s="8"/>
      <c r="B59" s="8"/>
      <c r="C59" s="22"/>
      <c r="D59" s="22"/>
      <c r="E59" s="22"/>
      <c r="F59" s="22"/>
      <c r="G59" s="22"/>
      <c r="H59" s="22"/>
      <c r="I59" s="22"/>
      <c r="J59" s="22"/>
      <c r="K59" s="22"/>
      <c r="L59" s="22"/>
      <c r="M59" s="22"/>
      <c r="N59" s="22"/>
      <c r="O59" s="22"/>
      <c r="P59" s="22"/>
      <c r="Q59" s="22"/>
      <c r="R59" s="22"/>
      <c r="S59" s="22"/>
      <c r="T59" s="22"/>
      <c r="U59" s="22"/>
      <c r="V59" s="22"/>
    </row>
    <row r="60" ht="14.25" customHeight="1">
      <c r="A60" s="8"/>
      <c r="B60" s="8"/>
      <c r="C60" s="22"/>
      <c r="D60" s="22"/>
      <c r="E60" s="22"/>
      <c r="F60" s="22"/>
      <c r="G60" s="22"/>
      <c r="H60" s="22"/>
      <c r="I60" s="22"/>
      <c r="J60" s="22"/>
      <c r="K60" s="22"/>
      <c r="L60" s="22"/>
      <c r="M60" s="22"/>
      <c r="N60" s="22"/>
      <c r="O60" s="22"/>
      <c r="P60" s="22"/>
      <c r="Q60" s="22"/>
      <c r="R60" s="22"/>
      <c r="S60" s="22"/>
      <c r="T60" s="22"/>
      <c r="U60" s="22"/>
      <c r="V60" s="22"/>
    </row>
    <row r="61" ht="14.25" customHeight="1">
      <c r="A61" s="8"/>
      <c r="B61" s="8"/>
      <c r="C61" s="22"/>
      <c r="D61" s="22"/>
      <c r="E61" s="22"/>
      <c r="F61" s="22"/>
      <c r="G61" s="22"/>
      <c r="H61" s="22"/>
      <c r="I61" s="22"/>
      <c r="J61" s="22"/>
      <c r="K61" s="22"/>
      <c r="L61" s="22"/>
      <c r="M61" s="22"/>
      <c r="N61" s="22"/>
      <c r="O61" s="22"/>
      <c r="P61" s="22"/>
      <c r="Q61" s="22"/>
      <c r="R61" s="22"/>
      <c r="S61" s="22"/>
      <c r="T61" s="22"/>
      <c r="U61" s="22"/>
      <c r="V61" s="22"/>
    </row>
    <row r="62" ht="14.25" customHeight="1">
      <c r="A62" s="8"/>
      <c r="B62" s="8"/>
      <c r="C62" s="22"/>
      <c r="D62" s="22"/>
      <c r="E62" s="22"/>
      <c r="F62" s="22"/>
      <c r="G62" s="22"/>
      <c r="H62" s="22"/>
      <c r="I62" s="22"/>
      <c r="J62" s="22"/>
      <c r="K62" s="22"/>
      <c r="L62" s="22"/>
      <c r="M62" s="22"/>
      <c r="N62" s="22"/>
      <c r="O62" s="22"/>
      <c r="P62" s="22"/>
      <c r="Q62" s="22"/>
      <c r="R62" s="22"/>
      <c r="S62" s="22"/>
      <c r="T62" s="22"/>
      <c r="U62" s="22"/>
      <c r="V62" s="22"/>
    </row>
    <row r="63" ht="14.25" customHeight="1">
      <c r="A63" s="8"/>
      <c r="B63" s="8"/>
      <c r="C63" s="22"/>
      <c r="D63" s="22"/>
      <c r="E63" s="22"/>
      <c r="F63" s="22"/>
      <c r="G63" s="22"/>
      <c r="H63" s="22"/>
      <c r="I63" s="22"/>
      <c r="J63" s="22"/>
      <c r="K63" s="22"/>
      <c r="L63" s="22"/>
      <c r="M63" s="22"/>
      <c r="N63" s="22"/>
      <c r="O63" s="22"/>
      <c r="P63" s="22"/>
      <c r="Q63" s="22"/>
      <c r="R63" s="22"/>
      <c r="S63" s="22"/>
      <c r="T63" s="22"/>
      <c r="U63" s="22"/>
      <c r="V63" s="22"/>
    </row>
    <row r="64" ht="14.25" customHeight="1">
      <c r="A64" s="8"/>
      <c r="B64" s="8"/>
      <c r="C64" s="22"/>
      <c r="D64" s="22"/>
      <c r="E64" s="22"/>
      <c r="F64" s="22"/>
      <c r="G64" s="22"/>
      <c r="H64" s="22"/>
      <c r="I64" s="22"/>
      <c r="J64" s="22"/>
      <c r="K64" s="22"/>
      <c r="L64" s="22"/>
      <c r="M64" s="22"/>
      <c r="N64" s="22"/>
      <c r="O64" s="22"/>
      <c r="P64" s="22"/>
      <c r="Q64" s="22"/>
      <c r="R64" s="22"/>
      <c r="S64" s="22"/>
      <c r="T64" s="22"/>
      <c r="U64" s="22"/>
      <c r="V64" s="22"/>
    </row>
    <row r="65" ht="14.25" customHeight="1">
      <c r="A65" s="8"/>
      <c r="B65" s="8"/>
      <c r="C65" s="22"/>
      <c r="D65" s="22"/>
      <c r="E65" s="22"/>
      <c r="F65" s="22"/>
      <c r="G65" s="22"/>
      <c r="H65" s="22"/>
      <c r="I65" s="22"/>
      <c r="J65" s="22"/>
      <c r="K65" s="22"/>
      <c r="L65" s="22"/>
      <c r="M65" s="22"/>
      <c r="N65" s="22"/>
      <c r="O65" s="22"/>
      <c r="P65" s="22"/>
      <c r="Q65" s="22"/>
      <c r="R65" s="22"/>
      <c r="S65" s="22"/>
      <c r="T65" s="22"/>
      <c r="U65" s="22"/>
      <c r="V65" s="22"/>
    </row>
    <row r="66" ht="14.25" customHeight="1">
      <c r="A66" s="8"/>
      <c r="B66" s="8"/>
      <c r="C66" s="22"/>
      <c r="D66" s="22"/>
      <c r="E66" s="22"/>
      <c r="F66" s="22"/>
      <c r="G66" s="22"/>
      <c r="H66" s="22"/>
      <c r="I66" s="22"/>
      <c r="J66" s="22"/>
      <c r="K66" s="22"/>
      <c r="L66" s="22"/>
      <c r="M66" s="22"/>
      <c r="N66" s="22"/>
      <c r="O66" s="22"/>
      <c r="P66" s="22"/>
      <c r="Q66" s="22"/>
      <c r="R66" s="22"/>
      <c r="S66" s="22"/>
      <c r="T66" s="22"/>
      <c r="U66" s="22"/>
      <c r="V66" s="22"/>
    </row>
    <row r="67" ht="14.25" customHeight="1">
      <c r="A67" s="8"/>
      <c r="B67" s="8"/>
      <c r="C67" s="22"/>
      <c r="D67" s="22"/>
      <c r="E67" s="22"/>
      <c r="F67" s="22"/>
      <c r="G67" s="22"/>
      <c r="H67" s="22"/>
      <c r="I67" s="22"/>
      <c r="J67" s="22"/>
      <c r="K67" s="22"/>
      <c r="L67" s="22"/>
      <c r="M67" s="22"/>
      <c r="N67" s="22"/>
      <c r="O67" s="22"/>
      <c r="P67" s="22"/>
      <c r="Q67" s="22"/>
      <c r="R67" s="22"/>
      <c r="S67" s="22"/>
      <c r="T67" s="22"/>
      <c r="U67" s="22"/>
      <c r="V67" s="22"/>
    </row>
    <row r="68" ht="14.25" customHeight="1">
      <c r="A68" s="8"/>
      <c r="B68" s="8"/>
      <c r="C68" s="22"/>
      <c r="D68" s="22"/>
      <c r="E68" s="22"/>
      <c r="F68" s="22"/>
      <c r="G68" s="22"/>
      <c r="H68" s="22"/>
      <c r="I68" s="22"/>
      <c r="J68" s="22"/>
      <c r="K68" s="22"/>
      <c r="L68" s="22"/>
      <c r="M68" s="22"/>
      <c r="N68" s="22"/>
      <c r="O68" s="22"/>
      <c r="P68" s="22"/>
      <c r="Q68" s="22"/>
      <c r="R68" s="22"/>
      <c r="S68" s="22"/>
      <c r="T68" s="22"/>
      <c r="U68" s="22"/>
      <c r="V68" s="22"/>
    </row>
    <row r="69" ht="14.25" customHeight="1">
      <c r="A69" s="8"/>
      <c r="B69" s="8"/>
      <c r="C69" s="22"/>
      <c r="D69" s="22"/>
      <c r="E69" s="22"/>
      <c r="F69" s="22"/>
      <c r="G69" s="22"/>
      <c r="H69" s="22"/>
      <c r="I69" s="22"/>
      <c r="J69" s="22"/>
      <c r="K69" s="22"/>
      <c r="L69" s="22"/>
      <c r="M69" s="22"/>
      <c r="N69" s="22"/>
      <c r="O69" s="22"/>
      <c r="P69" s="22"/>
      <c r="Q69" s="22"/>
      <c r="R69" s="22"/>
      <c r="S69" s="22"/>
      <c r="T69" s="22"/>
      <c r="U69" s="22"/>
      <c r="V69" s="22"/>
    </row>
    <row r="70" ht="14.25" customHeight="1">
      <c r="A70" s="8"/>
      <c r="B70" s="8"/>
      <c r="C70" s="22"/>
      <c r="D70" s="22"/>
      <c r="E70" s="22"/>
      <c r="F70" s="22"/>
      <c r="G70" s="22"/>
      <c r="H70" s="22"/>
      <c r="I70" s="22"/>
      <c r="J70" s="22"/>
      <c r="K70" s="22"/>
      <c r="L70" s="22"/>
      <c r="M70" s="22"/>
      <c r="N70" s="22"/>
      <c r="O70" s="22"/>
      <c r="P70" s="22"/>
      <c r="Q70" s="22"/>
      <c r="R70" s="22"/>
      <c r="S70" s="22"/>
      <c r="T70" s="22"/>
      <c r="U70" s="22"/>
      <c r="V70" s="22"/>
    </row>
    <row r="71" ht="14.25" customHeight="1">
      <c r="A71" s="8"/>
      <c r="B71" s="8"/>
      <c r="C71" s="22"/>
      <c r="D71" s="22"/>
      <c r="E71" s="22"/>
      <c r="F71" s="22"/>
      <c r="G71" s="22"/>
      <c r="H71" s="22"/>
      <c r="I71" s="22"/>
      <c r="J71" s="22"/>
      <c r="K71" s="22"/>
      <c r="L71" s="22"/>
      <c r="M71" s="22"/>
      <c r="N71" s="22"/>
      <c r="O71" s="22"/>
      <c r="P71" s="22"/>
      <c r="Q71" s="22"/>
      <c r="R71" s="22"/>
      <c r="S71" s="22"/>
      <c r="T71" s="22"/>
      <c r="U71" s="22"/>
      <c r="V71" s="22"/>
    </row>
    <row r="72" ht="14.25" customHeight="1">
      <c r="A72" s="8"/>
      <c r="B72" s="8"/>
      <c r="C72" s="22"/>
      <c r="D72" s="22"/>
      <c r="E72" s="22"/>
      <c r="F72" s="22"/>
      <c r="G72" s="22"/>
      <c r="H72" s="22"/>
      <c r="I72" s="22"/>
      <c r="J72" s="22"/>
      <c r="K72" s="22"/>
      <c r="L72" s="22"/>
      <c r="M72" s="22"/>
      <c r="N72" s="22"/>
      <c r="O72" s="22"/>
      <c r="P72" s="22"/>
      <c r="Q72" s="22"/>
      <c r="R72" s="22"/>
      <c r="S72" s="22"/>
      <c r="T72" s="22"/>
      <c r="U72" s="22"/>
      <c r="V72" s="22"/>
    </row>
    <row r="73" ht="14.25" customHeight="1">
      <c r="A73" s="8"/>
      <c r="B73" s="8"/>
      <c r="C73" s="22"/>
      <c r="D73" s="22"/>
      <c r="E73" s="22"/>
      <c r="F73" s="22"/>
      <c r="G73" s="22"/>
      <c r="H73" s="22"/>
      <c r="I73" s="22"/>
      <c r="J73" s="22"/>
      <c r="K73" s="22"/>
      <c r="L73" s="22"/>
      <c r="M73" s="22"/>
      <c r="N73" s="22"/>
      <c r="O73" s="22"/>
      <c r="P73" s="22"/>
      <c r="Q73" s="22"/>
      <c r="R73" s="22"/>
      <c r="S73" s="22"/>
      <c r="T73" s="22"/>
      <c r="U73" s="22"/>
      <c r="V73" s="22"/>
    </row>
    <row r="74" ht="14.25" customHeight="1">
      <c r="A74" s="8"/>
      <c r="B74" s="8"/>
      <c r="C74" s="22"/>
      <c r="D74" s="22"/>
      <c r="E74" s="22"/>
      <c r="F74" s="22"/>
      <c r="G74" s="22"/>
      <c r="H74" s="22"/>
      <c r="I74" s="22"/>
      <c r="J74" s="22"/>
      <c r="K74" s="22"/>
      <c r="L74" s="22"/>
      <c r="M74" s="22"/>
      <c r="N74" s="22"/>
      <c r="O74" s="22"/>
      <c r="P74" s="22"/>
      <c r="Q74" s="22"/>
      <c r="R74" s="22"/>
      <c r="S74" s="22"/>
      <c r="T74" s="22"/>
      <c r="U74" s="22"/>
      <c r="V74" s="22"/>
    </row>
    <row r="75" ht="14.25" customHeight="1">
      <c r="A75" s="8"/>
      <c r="B75" s="8"/>
      <c r="C75" s="22"/>
      <c r="D75" s="22"/>
      <c r="E75" s="22"/>
      <c r="F75" s="22"/>
      <c r="G75" s="22"/>
      <c r="H75" s="22"/>
      <c r="I75" s="22"/>
      <c r="J75" s="22"/>
      <c r="K75" s="22"/>
      <c r="L75" s="22"/>
      <c r="M75" s="22"/>
      <c r="N75" s="22"/>
      <c r="O75" s="22"/>
      <c r="P75" s="22"/>
      <c r="Q75" s="22"/>
      <c r="R75" s="22"/>
      <c r="S75" s="22"/>
      <c r="T75" s="22"/>
      <c r="U75" s="22"/>
      <c r="V75" s="22"/>
    </row>
    <row r="76" ht="14.25" customHeight="1">
      <c r="A76" s="8"/>
      <c r="B76" s="8"/>
      <c r="C76" s="22"/>
      <c r="D76" s="22"/>
      <c r="E76" s="22"/>
      <c r="F76" s="22"/>
      <c r="G76" s="22"/>
      <c r="H76" s="22"/>
      <c r="I76" s="22"/>
      <c r="J76" s="22"/>
      <c r="K76" s="22"/>
      <c r="L76" s="22"/>
      <c r="M76" s="22"/>
      <c r="N76" s="22"/>
      <c r="O76" s="22"/>
      <c r="P76" s="22"/>
      <c r="Q76" s="22"/>
      <c r="R76" s="22"/>
      <c r="S76" s="22"/>
      <c r="T76" s="22"/>
      <c r="U76" s="22"/>
      <c r="V76" s="22"/>
    </row>
    <row r="77" ht="14.25" customHeight="1">
      <c r="A77" s="8"/>
      <c r="B77" s="8"/>
      <c r="C77" s="22"/>
      <c r="D77" s="22"/>
      <c r="E77" s="22"/>
      <c r="F77" s="22"/>
      <c r="G77" s="22"/>
      <c r="H77" s="22"/>
      <c r="I77" s="22"/>
      <c r="J77" s="22"/>
      <c r="K77" s="22"/>
      <c r="L77" s="22"/>
      <c r="M77" s="22"/>
      <c r="N77" s="22"/>
      <c r="O77" s="22"/>
      <c r="P77" s="22"/>
      <c r="Q77" s="22"/>
      <c r="R77" s="22"/>
      <c r="S77" s="22"/>
      <c r="T77" s="22"/>
      <c r="U77" s="22"/>
      <c r="V77" s="22"/>
    </row>
    <row r="78" ht="14.25" customHeight="1">
      <c r="A78" s="8"/>
      <c r="B78" s="8"/>
      <c r="C78" s="22"/>
      <c r="D78" s="22"/>
      <c r="E78" s="22"/>
      <c r="F78" s="22"/>
      <c r="G78" s="22"/>
      <c r="H78" s="22"/>
      <c r="I78" s="22"/>
      <c r="J78" s="22"/>
      <c r="K78" s="22"/>
      <c r="L78" s="22"/>
      <c r="M78" s="22"/>
      <c r="N78" s="22"/>
      <c r="O78" s="22"/>
      <c r="P78" s="22"/>
      <c r="Q78" s="22"/>
      <c r="R78" s="22"/>
      <c r="S78" s="22"/>
      <c r="T78" s="22"/>
      <c r="U78" s="22"/>
      <c r="V78" s="22"/>
    </row>
    <row r="79" ht="14.25" customHeight="1">
      <c r="A79" s="8"/>
      <c r="B79" s="8"/>
      <c r="C79" s="22"/>
      <c r="D79" s="22"/>
      <c r="E79" s="22"/>
      <c r="F79" s="22"/>
      <c r="G79" s="22"/>
      <c r="H79" s="22"/>
      <c r="I79" s="22"/>
      <c r="J79" s="22"/>
      <c r="K79" s="22"/>
      <c r="L79" s="22"/>
      <c r="M79" s="22"/>
      <c r="N79" s="22"/>
      <c r="O79" s="22"/>
      <c r="P79" s="22"/>
      <c r="Q79" s="22"/>
      <c r="R79" s="22"/>
      <c r="S79" s="22"/>
      <c r="T79" s="22"/>
      <c r="U79" s="22"/>
      <c r="V79" s="22"/>
    </row>
    <row r="80" ht="14.25" customHeight="1">
      <c r="A80" s="8"/>
      <c r="B80" s="8"/>
      <c r="C80" s="22"/>
      <c r="D80" s="22"/>
      <c r="E80" s="22"/>
      <c r="F80" s="22"/>
      <c r="G80" s="22"/>
      <c r="H80" s="22"/>
      <c r="I80" s="22"/>
      <c r="J80" s="22"/>
      <c r="K80" s="22"/>
      <c r="L80" s="22"/>
      <c r="M80" s="22"/>
      <c r="N80" s="22"/>
      <c r="O80" s="22"/>
      <c r="P80" s="22"/>
      <c r="Q80" s="22"/>
      <c r="R80" s="22"/>
      <c r="S80" s="22"/>
      <c r="T80" s="22"/>
      <c r="U80" s="22"/>
      <c r="V80" s="22"/>
    </row>
    <row r="81" ht="14.25" customHeight="1">
      <c r="A81" s="8"/>
      <c r="B81" s="8"/>
      <c r="C81" s="22"/>
      <c r="D81" s="22"/>
      <c r="E81" s="22"/>
      <c r="F81" s="22"/>
      <c r="G81" s="22"/>
      <c r="H81" s="22"/>
      <c r="I81" s="22"/>
      <c r="J81" s="22"/>
      <c r="K81" s="22"/>
      <c r="L81" s="22"/>
      <c r="M81" s="22"/>
      <c r="N81" s="22"/>
      <c r="O81" s="22"/>
      <c r="P81" s="22"/>
      <c r="Q81" s="22"/>
      <c r="R81" s="22"/>
      <c r="S81" s="22"/>
      <c r="T81" s="22"/>
      <c r="U81" s="22"/>
      <c r="V81" s="22"/>
    </row>
    <row r="82" ht="14.25" customHeight="1">
      <c r="A82" s="8"/>
      <c r="B82" s="8"/>
      <c r="C82" s="22"/>
      <c r="D82" s="22"/>
      <c r="E82" s="22"/>
      <c r="F82" s="22"/>
      <c r="G82" s="22"/>
      <c r="H82" s="22"/>
      <c r="I82" s="22"/>
      <c r="J82" s="22"/>
      <c r="K82" s="22"/>
      <c r="L82" s="22"/>
      <c r="M82" s="22"/>
      <c r="N82" s="22"/>
      <c r="O82" s="22"/>
      <c r="P82" s="22"/>
      <c r="Q82" s="22"/>
      <c r="R82" s="22"/>
      <c r="S82" s="22"/>
      <c r="T82" s="22"/>
      <c r="U82" s="22"/>
      <c r="V82" s="22"/>
    </row>
    <row r="83" ht="14.25" customHeight="1">
      <c r="A83" s="8"/>
      <c r="B83" s="8"/>
      <c r="C83" s="22"/>
      <c r="D83" s="22"/>
      <c r="E83" s="22"/>
      <c r="F83" s="22"/>
      <c r="G83" s="22"/>
      <c r="H83" s="22"/>
      <c r="I83" s="22"/>
      <c r="J83" s="22"/>
      <c r="K83" s="22"/>
      <c r="L83" s="22"/>
      <c r="M83" s="22"/>
      <c r="N83" s="22"/>
      <c r="O83" s="22"/>
      <c r="P83" s="22"/>
      <c r="Q83" s="22"/>
      <c r="R83" s="22"/>
      <c r="S83" s="22"/>
      <c r="T83" s="22"/>
      <c r="U83" s="22"/>
      <c r="V83" s="22"/>
    </row>
    <row r="84" ht="14.25" customHeight="1">
      <c r="A84" s="8"/>
      <c r="B84" s="8"/>
      <c r="C84" s="22"/>
      <c r="D84" s="22"/>
      <c r="E84" s="22"/>
      <c r="F84" s="22"/>
      <c r="G84" s="22"/>
      <c r="H84" s="22"/>
      <c r="I84" s="22"/>
      <c r="J84" s="22"/>
      <c r="K84" s="22"/>
      <c r="L84" s="22"/>
      <c r="M84" s="22"/>
      <c r="N84" s="22"/>
      <c r="O84" s="22"/>
      <c r="P84" s="22"/>
      <c r="Q84" s="22"/>
      <c r="R84" s="22"/>
      <c r="S84" s="22"/>
      <c r="T84" s="22"/>
      <c r="U84" s="22"/>
      <c r="V84" s="22"/>
    </row>
    <row r="85" ht="14.25" customHeight="1">
      <c r="A85" s="8"/>
      <c r="B85" s="8"/>
      <c r="C85" s="22"/>
      <c r="D85" s="22"/>
      <c r="E85" s="22"/>
      <c r="F85" s="22"/>
      <c r="G85" s="22"/>
      <c r="H85" s="22"/>
      <c r="I85" s="22"/>
      <c r="J85" s="22"/>
      <c r="K85" s="22"/>
      <c r="L85" s="22"/>
      <c r="M85" s="22"/>
      <c r="N85" s="22"/>
      <c r="O85" s="22"/>
      <c r="P85" s="22"/>
      <c r="Q85" s="22"/>
      <c r="R85" s="22"/>
      <c r="S85" s="22"/>
      <c r="T85" s="22"/>
      <c r="U85" s="22"/>
      <c r="V85" s="22"/>
    </row>
    <row r="86" ht="14.25" customHeight="1">
      <c r="A86" s="8"/>
      <c r="B86" s="8"/>
      <c r="C86" s="22"/>
      <c r="D86" s="22"/>
      <c r="E86" s="22"/>
      <c r="F86" s="22"/>
      <c r="G86" s="22"/>
      <c r="H86" s="22"/>
      <c r="I86" s="22"/>
      <c r="J86" s="22"/>
      <c r="K86" s="22"/>
      <c r="L86" s="22"/>
      <c r="M86" s="22"/>
      <c r="N86" s="22"/>
      <c r="O86" s="22"/>
      <c r="P86" s="22"/>
      <c r="Q86" s="22"/>
      <c r="R86" s="22"/>
      <c r="S86" s="22"/>
      <c r="T86" s="22"/>
      <c r="U86" s="22"/>
      <c r="V86" s="22"/>
    </row>
    <row r="87" ht="14.25" customHeight="1">
      <c r="A87" s="8"/>
      <c r="B87" s="8"/>
      <c r="C87" s="22"/>
      <c r="D87" s="22"/>
      <c r="E87" s="22"/>
      <c r="F87" s="22"/>
      <c r="G87" s="22"/>
      <c r="H87" s="22"/>
      <c r="I87" s="22"/>
      <c r="J87" s="22"/>
      <c r="K87" s="22"/>
      <c r="L87" s="22"/>
      <c r="M87" s="22"/>
      <c r="N87" s="22"/>
      <c r="O87" s="22"/>
      <c r="P87" s="22"/>
      <c r="Q87" s="22"/>
      <c r="R87" s="22"/>
      <c r="S87" s="22"/>
      <c r="T87" s="22"/>
      <c r="U87" s="22"/>
      <c r="V87" s="22"/>
    </row>
    <row r="88" ht="14.25" customHeight="1">
      <c r="A88" s="8"/>
      <c r="B88" s="8"/>
      <c r="C88" s="22"/>
      <c r="D88" s="22"/>
      <c r="E88" s="22"/>
      <c r="F88" s="22"/>
      <c r="G88" s="22"/>
      <c r="H88" s="22"/>
      <c r="I88" s="22"/>
      <c r="J88" s="22"/>
      <c r="K88" s="22"/>
      <c r="L88" s="22"/>
      <c r="M88" s="22"/>
      <c r="N88" s="22"/>
      <c r="O88" s="22"/>
      <c r="P88" s="22"/>
      <c r="Q88" s="22"/>
      <c r="R88" s="22"/>
      <c r="S88" s="22"/>
      <c r="T88" s="22"/>
      <c r="U88" s="22"/>
      <c r="V88" s="22"/>
    </row>
    <row r="89" ht="14.25" customHeight="1">
      <c r="A89" s="8"/>
      <c r="B89" s="8"/>
      <c r="C89" s="22"/>
      <c r="D89" s="22"/>
      <c r="E89" s="22"/>
      <c r="F89" s="22"/>
      <c r="G89" s="22"/>
      <c r="H89" s="22"/>
      <c r="I89" s="22"/>
      <c r="J89" s="22"/>
      <c r="K89" s="22"/>
      <c r="L89" s="22"/>
      <c r="M89" s="22"/>
      <c r="N89" s="22"/>
      <c r="O89" s="22"/>
      <c r="P89" s="22"/>
      <c r="Q89" s="22"/>
      <c r="R89" s="22"/>
      <c r="S89" s="22"/>
      <c r="T89" s="22"/>
      <c r="U89" s="22"/>
      <c r="V89" s="22"/>
    </row>
    <row r="90" ht="14.25" customHeight="1">
      <c r="A90" s="8"/>
      <c r="B90" s="8"/>
      <c r="C90" s="22"/>
      <c r="D90" s="22"/>
      <c r="E90" s="22"/>
      <c r="F90" s="22"/>
      <c r="G90" s="22"/>
      <c r="H90" s="22"/>
      <c r="I90" s="22"/>
      <c r="J90" s="22"/>
      <c r="K90" s="22"/>
      <c r="L90" s="22"/>
      <c r="M90" s="22"/>
      <c r="N90" s="22"/>
      <c r="O90" s="22"/>
      <c r="P90" s="22"/>
      <c r="Q90" s="22"/>
      <c r="R90" s="22"/>
      <c r="S90" s="22"/>
      <c r="T90" s="22"/>
      <c r="U90" s="22"/>
      <c r="V90" s="22"/>
    </row>
    <row r="91" ht="14.25" customHeight="1">
      <c r="A91" s="8"/>
      <c r="B91" s="8"/>
      <c r="C91" s="22"/>
      <c r="D91" s="22"/>
      <c r="E91" s="22"/>
      <c r="F91" s="22"/>
      <c r="G91" s="22"/>
      <c r="H91" s="22"/>
      <c r="I91" s="22"/>
      <c r="J91" s="22"/>
      <c r="K91" s="22"/>
      <c r="L91" s="22"/>
      <c r="M91" s="22"/>
      <c r="N91" s="22"/>
      <c r="O91" s="22"/>
      <c r="P91" s="22"/>
      <c r="Q91" s="22"/>
      <c r="R91" s="22"/>
      <c r="S91" s="22"/>
      <c r="T91" s="22"/>
      <c r="U91" s="22"/>
      <c r="V91" s="22"/>
    </row>
    <row r="92" ht="14.25" customHeight="1">
      <c r="A92" s="8"/>
      <c r="B92" s="8"/>
      <c r="C92" s="22"/>
      <c r="D92" s="22"/>
      <c r="E92" s="22"/>
      <c r="F92" s="22"/>
      <c r="G92" s="22"/>
      <c r="H92" s="22"/>
      <c r="I92" s="22"/>
      <c r="J92" s="22"/>
      <c r="K92" s="22"/>
      <c r="L92" s="22"/>
      <c r="M92" s="22"/>
      <c r="N92" s="22"/>
      <c r="O92" s="22"/>
      <c r="P92" s="22"/>
      <c r="Q92" s="22"/>
      <c r="R92" s="22"/>
      <c r="S92" s="22"/>
      <c r="T92" s="22"/>
      <c r="U92" s="22"/>
      <c r="V92" s="22"/>
    </row>
    <row r="93" ht="14.25" customHeight="1">
      <c r="A93" s="8"/>
      <c r="B93" s="8"/>
      <c r="C93" s="22"/>
      <c r="D93" s="22"/>
      <c r="E93" s="22"/>
      <c r="F93" s="22"/>
      <c r="G93" s="22"/>
      <c r="H93" s="22"/>
      <c r="I93" s="22"/>
      <c r="J93" s="22"/>
      <c r="K93" s="22"/>
      <c r="L93" s="22"/>
      <c r="M93" s="22"/>
      <c r="N93" s="22"/>
      <c r="O93" s="22"/>
      <c r="P93" s="22"/>
      <c r="Q93" s="22"/>
      <c r="R93" s="22"/>
      <c r="S93" s="22"/>
      <c r="T93" s="22"/>
      <c r="U93" s="22"/>
      <c r="V93" s="22"/>
    </row>
    <row r="94" ht="14.25" customHeight="1">
      <c r="A94" s="8"/>
      <c r="B94" s="8"/>
      <c r="C94" s="22"/>
      <c r="D94" s="22"/>
      <c r="E94" s="22"/>
      <c r="F94" s="22"/>
      <c r="G94" s="22"/>
      <c r="H94" s="22"/>
      <c r="I94" s="22"/>
      <c r="J94" s="22"/>
      <c r="K94" s="22"/>
      <c r="L94" s="22"/>
      <c r="M94" s="22"/>
      <c r="N94" s="22"/>
      <c r="O94" s="22"/>
      <c r="P94" s="22"/>
      <c r="Q94" s="22"/>
      <c r="R94" s="22"/>
      <c r="S94" s="22"/>
      <c r="T94" s="22"/>
      <c r="U94" s="22"/>
      <c r="V94" s="22"/>
    </row>
    <row r="95" ht="14.25" customHeight="1">
      <c r="A95" s="8"/>
      <c r="B95" s="8"/>
      <c r="C95" s="22"/>
      <c r="D95" s="22"/>
      <c r="E95" s="22"/>
      <c r="F95" s="22"/>
      <c r="G95" s="22"/>
      <c r="H95" s="22"/>
      <c r="I95" s="22"/>
      <c r="J95" s="22"/>
      <c r="K95" s="22"/>
      <c r="L95" s="22"/>
      <c r="M95" s="22"/>
      <c r="N95" s="22"/>
      <c r="O95" s="22"/>
      <c r="P95" s="22"/>
      <c r="Q95" s="22"/>
      <c r="R95" s="22"/>
      <c r="S95" s="22"/>
      <c r="T95" s="22"/>
      <c r="U95" s="22"/>
      <c r="V95" s="22"/>
    </row>
    <row r="96" ht="14.25" customHeight="1">
      <c r="A96" s="8"/>
      <c r="B96" s="8"/>
      <c r="C96" s="22"/>
      <c r="D96" s="22"/>
      <c r="E96" s="22"/>
      <c r="F96" s="22"/>
      <c r="G96" s="22"/>
      <c r="H96" s="22"/>
      <c r="I96" s="22"/>
      <c r="J96" s="22"/>
      <c r="K96" s="22"/>
      <c r="L96" s="22"/>
      <c r="M96" s="22"/>
      <c r="N96" s="22"/>
      <c r="O96" s="22"/>
      <c r="P96" s="22"/>
      <c r="Q96" s="22"/>
      <c r="R96" s="22"/>
      <c r="S96" s="22"/>
      <c r="T96" s="22"/>
      <c r="U96" s="22"/>
      <c r="V96" s="22"/>
    </row>
    <row r="97" ht="14.25" customHeight="1">
      <c r="A97" s="8"/>
      <c r="B97" s="8"/>
      <c r="C97" s="22"/>
      <c r="D97" s="22"/>
      <c r="E97" s="22"/>
      <c r="F97" s="22"/>
      <c r="G97" s="22"/>
      <c r="H97" s="22"/>
      <c r="I97" s="22"/>
      <c r="J97" s="22"/>
      <c r="K97" s="22"/>
      <c r="L97" s="22"/>
      <c r="M97" s="22"/>
      <c r="N97" s="22"/>
      <c r="O97" s="22"/>
      <c r="P97" s="22"/>
      <c r="Q97" s="22"/>
      <c r="R97" s="22"/>
      <c r="S97" s="22"/>
      <c r="T97" s="22"/>
      <c r="U97" s="22"/>
      <c r="V97" s="22"/>
    </row>
    <row r="98" ht="14.25" customHeight="1">
      <c r="A98" s="8"/>
      <c r="B98" s="8"/>
      <c r="C98" s="22"/>
      <c r="D98" s="22"/>
      <c r="E98" s="22"/>
      <c r="F98" s="22"/>
      <c r="G98" s="22"/>
      <c r="H98" s="22"/>
      <c r="I98" s="22"/>
      <c r="J98" s="22"/>
      <c r="K98" s="22"/>
      <c r="L98" s="22"/>
      <c r="M98" s="22"/>
      <c r="N98" s="22"/>
      <c r="O98" s="22"/>
      <c r="P98" s="22"/>
      <c r="Q98" s="22"/>
      <c r="R98" s="22"/>
      <c r="S98" s="22"/>
      <c r="T98" s="22"/>
      <c r="U98" s="22"/>
      <c r="V98" s="22"/>
    </row>
    <row r="99" ht="14.25" customHeight="1">
      <c r="A99" s="8"/>
      <c r="B99" s="8"/>
      <c r="C99" s="22"/>
      <c r="D99" s="22"/>
      <c r="E99" s="22"/>
      <c r="F99" s="22"/>
      <c r="G99" s="22"/>
      <c r="H99" s="22"/>
      <c r="I99" s="22"/>
      <c r="J99" s="22"/>
      <c r="K99" s="22"/>
      <c r="L99" s="22"/>
      <c r="M99" s="22"/>
      <c r="N99" s="22"/>
      <c r="O99" s="22"/>
      <c r="P99" s="22"/>
      <c r="Q99" s="22"/>
      <c r="R99" s="22"/>
      <c r="S99" s="22"/>
      <c r="T99" s="22"/>
      <c r="U99" s="22"/>
      <c r="V99" s="22"/>
    </row>
    <row r="100" ht="14.25" customHeight="1">
      <c r="A100" s="8"/>
      <c r="B100" s="8"/>
      <c r="C100" s="22"/>
      <c r="D100" s="22"/>
      <c r="E100" s="22"/>
      <c r="F100" s="22"/>
      <c r="G100" s="22"/>
      <c r="H100" s="22"/>
      <c r="I100" s="22"/>
      <c r="J100" s="22"/>
      <c r="K100" s="22"/>
      <c r="L100" s="22"/>
      <c r="M100" s="22"/>
      <c r="N100" s="22"/>
      <c r="O100" s="22"/>
      <c r="P100" s="22"/>
      <c r="Q100" s="22"/>
      <c r="R100" s="22"/>
      <c r="S100" s="22"/>
      <c r="T100" s="22"/>
      <c r="U100" s="22"/>
      <c r="V100" s="22"/>
    </row>
    <row r="101" ht="14.25" customHeight="1">
      <c r="A101" s="8"/>
      <c r="B101" s="8"/>
      <c r="C101" s="22"/>
      <c r="D101" s="22"/>
      <c r="E101" s="22"/>
      <c r="F101" s="22"/>
      <c r="G101" s="22"/>
      <c r="H101" s="22"/>
      <c r="I101" s="22"/>
      <c r="J101" s="22"/>
      <c r="K101" s="22"/>
      <c r="L101" s="22"/>
      <c r="M101" s="22"/>
      <c r="N101" s="22"/>
      <c r="O101" s="22"/>
      <c r="P101" s="22"/>
      <c r="Q101" s="22"/>
      <c r="R101" s="22"/>
      <c r="S101" s="22"/>
      <c r="T101" s="22"/>
      <c r="U101" s="22"/>
      <c r="V101" s="22"/>
    </row>
    <row r="102" ht="14.25" customHeight="1">
      <c r="A102" s="8"/>
      <c r="B102" s="8"/>
      <c r="C102" s="22"/>
      <c r="D102" s="22"/>
      <c r="E102" s="22"/>
      <c r="F102" s="22"/>
      <c r="G102" s="22"/>
      <c r="H102" s="22"/>
      <c r="I102" s="22"/>
      <c r="J102" s="22"/>
      <c r="K102" s="22"/>
      <c r="L102" s="22"/>
      <c r="M102" s="22"/>
      <c r="N102" s="22"/>
      <c r="O102" s="22"/>
      <c r="P102" s="22"/>
      <c r="Q102" s="22"/>
      <c r="R102" s="22"/>
      <c r="S102" s="22"/>
      <c r="T102" s="22"/>
      <c r="U102" s="22"/>
      <c r="V102" s="22"/>
    </row>
    <row r="103" ht="14.25" customHeight="1">
      <c r="A103" s="8"/>
      <c r="B103" s="8"/>
      <c r="C103" s="22"/>
      <c r="D103" s="22"/>
      <c r="E103" s="22"/>
      <c r="F103" s="22"/>
      <c r="G103" s="22"/>
      <c r="H103" s="22"/>
      <c r="I103" s="22"/>
      <c r="J103" s="22"/>
      <c r="K103" s="22"/>
      <c r="L103" s="22"/>
      <c r="M103" s="22"/>
      <c r="N103" s="22"/>
      <c r="O103" s="22"/>
      <c r="P103" s="22"/>
      <c r="Q103" s="22"/>
      <c r="R103" s="22"/>
      <c r="S103" s="22"/>
      <c r="T103" s="22"/>
      <c r="U103" s="22"/>
      <c r="V103" s="22"/>
    </row>
    <row r="104" ht="14.25" customHeight="1">
      <c r="A104" s="8"/>
      <c r="B104" s="8"/>
      <c r="C104" s="22"/>
      <c r="D104" s="22"/>
      <c r="E104" s="22"/>
      <c r="F104" s="22"/>
      <c r="G104" s="22"/>
      <c r="H104" s="22"/>
      <c r="I104" s="22"/>
      <c r="J104" s="22"/>
      <c r="K104" s="22"/>
      <c r="L104" s="22"/>
      <c r="M104" s="22"/>
      <c r="N104" s="22"/>
      <c r="O104" s="22"/>
      <c r="P104" s="22"/>
      <c r="Q104" s="22"/>
      <c r="R104" s="22"/>
      <c r="S104" s="22"/>
      <c r="T104" s="22"/>
      <c r="U104" s="22"/>
      <c r="V104" s="22"/>
    </row>
    <row r="105" ht="14.25" customHeight="1">
      <c r="A105" s="8"/>
      <c r="B105" s="8"/>
      <c r="C105" s="22"/>
      <c r="D105" s="22"/>
      <c r="E105" s="22"/>
      <c r="F105" s="22"/>
      <c r="G105" s="22"/>
      <c r="H105" s="22"/>
      <c r="I105" s="22"/>
      <c r="J105" s="22"/>
      <c r="K105" s="22"/>
      <c r="L105" s="22"/>
      <c r="M105" s="22"/>
      <c r="N105" s="22"/>
      <c r="O105" s="22"/>
      <c r="P105" s="22"/>
      <c r="Q105" s="22"/>
      <c r="R105" s="22"/>
      <c r="S105" s="22"/>
      <c r="T105" s="22"/>
      <c r="U105" s="22"/>
      <c r="V105" s="22"/>
    </row>
    <row r="106" ht="14.25" customHeight="1">
      <c r="A106" s="8"/>
      <c r="B106" s="8"/>
      <c r="C106" s="22"/>
      <c r="D106" s="22"/>
      <c r="E106" s="22"/>
      <c r="F106" s="22"/>
      <c r="G106" s="22"/>
      <c r="H106" s="22"/>
      <c r="I106" s="22"/>
      <c r="J106" s="22"/>
      <c r="K106" s="22"/>
      <c r="L106" s="22"/>
      <c r="M106" s="22"/>
      <c r="N106" s="22"/>
      <c r="O106" s="22"/>
      <c r="P106" s="22"/>
      <c r="Q106" s="22"/>
      <c r="R106" s="22"/>
      <c r="S106" s="22"/>
      <c r="T106" s="22"/>
      <c r="U106" s="22"/>
      <c r="V106" s="22"/>
    </row>
    <row r="107" ht="14.25" customHeight="1">
      <c r="A107" s="8"/>
      <c r="B107" s="8"/>
      <c r="C107" s="22"/>
      <c r="D107" s="22"/>
      <c r="E107" s="22"/>
      <c r="F107" s="22"/>
      <c r="G107" s="22"/>
      <c r="H107" s="22"/>
      <c r="I107" s="22"/>
      <c r="J107" s="22"/>
      <c r="K107" s="22"/>
      <c r="L107" s="22"/>
      <c r="M107" s="22"/>
      <c r="N107" s="22"/>
      <c r="O107" s="22"/>
      <c r="P107" s="22"/>
      <c r="Q107" s="22"/>
      <c r="R107" s="22"/>
      <c r="S107" s="22"/>
      <c r="T107" s="22"/>
      <c r="U107" s="22"/>
      <c r="V107" s="22"/>
    </row>
    <row r="108" ht="14.25" customHeight="1">
      <c r="A108" s="8"/>
      <c r="B108" s="8"/>
      <c r="C108" s="22"/>
      <c r="D108" s="22"/>
      <c r="E108" s="22"/>
      <c r="F108" s="22"/>
      <c r="G108" s="22"/>
      <c r="H108" s="22"/>
      <c r="I108" s="22"/>
      <c r="J108" s="22"/>
      <c r="K108" s="22"/>
      <c r="L108" s="22"/>
      <c r="M108" s="22"/>
      <c r="N108" s="22"/>
      <c r="O108" s="22"/>
      <c r="P108" s="22"/>
      <c r="Q108" s="22"/>
      <c r="R108" s="22"/>
      <c r="S108" s="22"/>
      <c r="T108" s="22"/>
      <c r="U108" s="22"/>
      <c r="V108" s="22"/>
    </row>
    <row r="109" ht="14.25" customHeight="1">
      <c r="A109" s="8"/>
      <c r="B109" s="8"/>
      <c r="C109" s="22"/>
      <c r="D109" s="22"/>
      <c r="E109" s="22"/>
      <c r="F109" s="22"/>
      <c r="G109" s="22"/>
      <c r="H109" s="22"/>
      <c r="I109" s="22"/>
      <c r="J109" s="22"/>
      <c r="K109" s="22"/>
      <c r="L109" s="22"/>
      <c r="M109" s="22"/>
      <c r="N109" s="22"/>
      <c r="O109" s="22"/>
      <c r="P109" s="22"/>
      <c r="Q109" s="22"/>
      <c r="R109" s="22"/>
      <c r="S109" s="22"/>
      <c r="T109" s="22"/>
      <c r="U109" s="22"/>
      <c r="V109" s="22"/>
    </row>
    <row r="110" ht="14.25" customHeight="1">
      <c r="A110" s="8"/>
      <c r="B110" s="8"/>
      <c r="C110" s="22"/>
      <c r="D110" s="22"/>
      <c r="E110" s="22"/>
      <c r="F110" s="22"/>
      <c r="G110" s="22"/>
      <c r="H110" s="22"/>
      <c r="I110" s="22"/>
      <c r="J110" s="22"/>
      <c r="K110" s="22"/>
      <c r="L110" s="22"/>
      <c r="M110" s="22"/>
      <c r="N110" s="22"/>
      <c r="O110" s="22"/>
      <c r="P110" s="22"/>
      <c r="Q110" s="22"/>
      <c r="R110" s="22"/>
      <c r="S110" s="22"/>
      <c r="T110" s="22"/>
      <c r="U110" s="22"/>
      <c r="V110" s="22"/>
    </row>
    <row r="111" ht="14.25" customHeight="1">
      <c r="A111" s="8"/>
      <c r="B111" s="8"/>
      <c r="C111" s="22"/>
      <c r="D111" s="22"/>
      <c r="E111" s="22"/>
      <c r="F111" s="22"/>
      <c r="G111" s="22"/>
      <c r="H111" s="22"/>
      <c r="I111" s="22"/>
      <c r="J111" s="22"/>
      <c r="K111" s="22"/>
      <c r="L111" s="22"/>
      <c r="M111" s="22"/>
      <c r="N111" s="22"/>
      <c r="O111" s="22"/>
      <c r="P111" s="22"/>
      <c r="Q111" s="22"/>
      <c r="R111" s="22"/>
      <c r="S111" s="22"/>
      <c r="T111" s="22"/>
      <c r="U111" s="22"/>
      <c r="V111" s="22"/>
    </row>
    <row r="112" ht="14.25" customHeight="1">
      <c r="A112" s="8"/>
      <c r="B112" s="8"/>
      <c r="C112" s="22"/>
      <c r="D112" s="22"/>
      <c r="E112" s="22"/>
      <c r="F112" s="22"/>
      <c r="G112" s="22"/>
      <c r="H112" s="22"/>
      <c r="I112" s="22"/>
      <c r="J112" s="22"/>
      <c r="K112" s="22"/>
      <c r="L112" s="22"/>
      <c r="M112" s="22"/>
      <c r="N112" s="22"/>
      <c r="O112" s="22"/>
      <c r="P112" s="22"/>
      <c r="Q112" s="22"/>
      <c r="R112" s="22"/>
      <c r="S112" s="22"/>
      <c r="T112" s="22"/>
      <c r="U112" s="22"/>
      <c r="V112" s="22"/>
    </row>
    <row r="113" ht="14.25" customHeight="1">
      <c r="A113" s="8"/>
      <c r="B113" s="8"/>
      <c r="C113" s="22"/>
      <c r="D113" s="22"/>
      <c r="E113" s="22"/>
      <c r="F113" s="22"/>
      <c r="G113" s="22"/>
      <c r="H113" s="22"/>
      <c r="I113" s="22"/>
      <c r="J113" s="22"/>
      <c r="K113" s="22"/>
      <c r="L113" s="22"/>
      <c r="M113" s="22"/>
      <c r="N113" s="22"/>
      <c r="O113" s="22"/>
      <c r="P113" s="22"/>
      <c r="Q113" s="22"/>
      <c r="R113" s="22"/>
      <c r="S113" s="22"/>
      <c r="T113" s="22"/>
      <c r="U113" s="22"/>
      <c r="V113" s="22"/>
    </row>
    <row r="114" ht="14.25" customHeight="1">
      <c r="A114" s="8"/>
      <c r="B114" s="8"/>
      <c r="C114" s="22"/>
      <c r="D114" s="22"/>
      <c r="E114" s="22"/>
      <c r="F114" s="22"/>
      <c r="G114" s="22"/>
      <c r="H114" s="22"/>
      <c r="I114" s="22"/>
      <c r="J114" s="22"/>
      <c r="K114" s="22"/>
      <c r="L114" s="22"/>
      <c r="M114" s="22"/>
      <c r="N114" s="22"/>
      <c r="O114" s="22"/>
      <c r="P114" s="22"/>
      <c r="Q114" s="22"/>
      <c r="R114" s="22"/>
      <c r="S114" s="22"/>
      <c r="T114" s="22"/>
      <c r="U114" s="22"/>
      <c r="V114" s="22"/>
    </row>
    <row r="115" ht="14.25" customHeight="1">
      <c r="A115" s="8"/>
      <c r="B115" s="8"/>
      <c r="C115" s="22"/>
      <c r="D115" s="22"/>
      <c r="E115" s="22"/>
      <c r="F115" s="22"/>
      <c r="G115" s="22"/>
      <c r="H115" s="22"/>
      <c r="I115" s="22"/>
      <c r="J115" s="22"/>
      <c r="K115" s="22"/>
      <c r="L115" s="22"/>
      <c r="M115" s="22"/>
      <c r="N115" s="22"/>
      <c r="O115" s="22"/>
      <c r="P115" s="22"/>
      <c r="Q115" s="22"/>
      <c r="R115" s="22"/>
      <c r="S115" s="22"/>
      <c r="T115" s="22"/>
      <c r="U115" s="22"/>
      <c r="V115" s="22"/>
    </row>
    <row r="116" ht="14.25" customHeight="1">
      <c r="A116" s="8"/>
      <c r="B116" s="8"/>
      <c r="C116" s="22"/>
      <c r="D116" s="22"/>
      <c r="E116" s="22"/>
      <c r="F116" s="22"/>
      <c r="G116" s="22"/>
      <c r="H116" s="22"/>
      <c r="I116" s="22"/>
      <c r="J116" s="22"/>
      <c r="K116" s="22"/>
      <c r="L116" s="22"/>
      <c r="M116" s="22"/>
      <c r="N116" s="22"/>
      <c r="O116" s="22"/>
      <c r="P116" s="22"/>
      <c r="Q116" s="22"/>
      <c r="R116" s="22"/>
      <c r="S116" s="22"/>
      <c r="T116" s="22"/>
      <c r="U116" s="22"/>
      <c r="V116" s="22"/>
    </row>
    <row r="117" ht="14.25" customHeight="1">
      <c r="A117" s="8"/>
      <c r="B117" s="8"/>
      <c r="C117" s="22"/>
      <c r="D117" s="22"/>
      <c r="E117" s="22"/>
      <c r="F117" s="22"/>
      <c r="G117" s="22"/>
      <c r="H117" s="22"/>
      <c r="I117" s="22"/>
      <c r="J117" s="22"/>
      <c r="K117" s="22"/>
      <c r="L117" s="22"/>
      <c r="M117" s="22"/>
      <c r="N117" s="22"/>
      <c r="O117" s="22"/>
      <c r="P117" s="22"/>
      <c r="Q117" s="22"/>
      <c r="R117" s="22"/>
      <c r="S117" s="22"/>
      <c r="T117" s="22"/>
      <c r="U117" s="22"/>
      <c r="V117" s="22"/>
    </row>
    <row r="118" ht="14.25" customHeight="1">
      <c r="A118" s="8"/>
      <c r="B118" s="8"/>
      <c r="C118" s="22"/>
      <c r="D118" s="22"/>
      <c r="E118" s="22"/>
      <c r="F118" s="22"/>
      <c r="G118" s="22"/>
      <c r="H118" s="22"/>
      <c r="I118" s="22"/>
      <c r="J118" s="22"/>
      <c r="K118" s="22"/>
      <c r="L118" s="22"/>
      <c r="M118" s="22"/>
      <c r="N118" s="22"/>
      <c r="O118" s="22"/>
      <c r="P118" s="22"/>
      <c r="Q118" s="22"/>
      <c r="R118" s="22"/>
      <c r="S118" s="22"/>
      <c r="T118" s="22"/>
      <c r="U118" s="22"/>
      <c r="V118" s="22"/>
    </row>
    <row r="119" ht="14.25" customHeight="1">
      <c r="A119" s="8"/>
      <c r="B119" s="8"/>
      <c r="C119" s="22"/>
      <c r="D119" s="22"/>
      <c r="E119" s="22"/>
      <c r="F119" s="22"/>
      <c r="G119" s="22"/>
      <c r="H119" s="22"/>
      <c r="I119" s="22"/>
      <c r="J119" s="22"/>
      <c r="K119" s="22"/>
      <c r="L119" s="22"/>
      <c r="M119" s="22"/>
      <c r="N119" s="22"/>
      <c r="O119" s="22"/>
      <c r="P119" s="22"/>
      <c r="Q119" s="22"/>
      <c r="R119" s="22"/>
      <c r="S119" s="22"/>
      <c r="T119" s="22"/>
      <c r="U119" s="22"/>
      <c r="V119" s="22"/>
    </row>
    <row r="120" ht="14.25" customHeight="1">
      <c r="A120" s="8"/>
      <c r="B120" s="8"/>
      <c r="C120" s="22"/>
      <c r="D120" s="22"/>
      <c r="E120" s="22"/>
      <c r="F120" s="22"/>
      <c r="G120" s="22"/>
      <c r="H120" s="22"/>
      <c r="I120" s="22"/>
      <c r="J120" s="22"/>
      <c r="K120" s="22"/>
      <c r="L120" s="22"/>
      <c r="M120" s="22"/>
      <c r="N120" s="22"/>
      <c r="O120" s="22"/>
      <c r="P120" s="22"/>
      <c r="Q120" s="22"/>
      <c r="R120" s="22"/>
      <c r="S120" s="22"/>
      <c r="T120" s="22"/>
      <c r="U120" s="22"/>
      <c r="V120" s="22"/>
    </row>
    <row r="121" ht="14.25" customHeight="1">
      <c r="A121" s="8"/>
      <c r="B121" s="8"/>
      <c r="C121" s="22"/>
      <c r="D121" s="22"/>
      <c r="E121" s="22"/>
      <c r="F121" s="22"/>
      <c r="G121" s="22"/>
      <c r="H121" s="22"/>
      <c r="I121" s="22"/>
      <c r="J121" s="22"/>
      <c r="K121" s="22"/>
      <c r="L121" s="22"/>
      <c r="M121" s="22"/>
      <c r="N121" s="22"/>
      <c r="O121" s="22"/>
      <c r="P121" s="22"/>
      <c r="Q121" s="22"/>
      <c r="R121" s="22"/>
      <c r="S121" s="22"/>
      <c r="T121" s="22"/>
      <c r="U121" s="22"/>
      <c r="V121" s="22"/>
    </row>
    <row r="122" ht="14.25" customHeight="1">
      <c r="A122" s="8"/>
      <c r="B122" s="8"/>
      <c r="C122" s="22"/>
      <c r="D122" s="22"/>
      <c r="E122" s="22"/>
      <c r="F122" s="22"/>
      <c r="G122" s="22"/>
      <c r="H122" s="22"/>
      <c r="I122" s="22"/>
      <c r="J122" s="22"/>
      <c r="K122" s="22"/>
      <c r="L122" s="22"/>
      <c r="M122" s="22"/>
      <c r="N122" s="22"/>
      <c r="O122" s="22"/>
      <c r="P122" s="22"/>
      <c r="Q122" s="22"/>
      <c r="R122" s="22"/>
      <c r="S122" s="22"/>
      <c r="T122" s="22"/>
      <c r="U122" s="22"/>
      <c r="V122" s="22"/>
    </row>
    <row r="123" ht="14.25" customHeight="1">
      <c r="A123" s="8"/>
      <c r="B123" s="8"/>
      <c r="C123" s="22"/>
      <c r="D123" s="22"/>
      <c r="E123" s="22"/>
      <c r="F123" s="22"/>
      <c r="G123" s="22"/>
      <c r="H123" s="22"/>
      <c r="I123" s="22"/>
      <c r="J123" s="22"/>
      <c r="K123" s="22"/>
      <c r="L123" s="22"/>
      <c r="M123" s="22"/>
      <c r="N123" s="22"/>
      <c r="O123" s="22"/>
      <c r="P123" s="22"/>
      <c r="Q123" s="22"/>
      <c r="R123" s="22"/>
      <c r="S123" s="22"/>
      <c r="T123" s="22"/>
      <c r="U123" s="22"/>
      <c r="V123" s="22"/>
    </row>
    <row r="124" ht="14.25" customHeight="1">
      <c r="A124" s="8"/>
      <c r="B124" s="8"/>
      <c r="C124" s="22"/>
      <c r="D124" s="22"/>
      <c r="E124" s="22"/>
      <c r="F124" s="22"/>
      <c r="G124" s="22"/>
      <c r="H124" s="22"/>
      <c r="I124" s="22"/>
      <c r="J124" s="22"/>
      <c r="K124" s="22"/>
      <c r="L124" s="22"/>
      <c r="M124" s="22"/>
      <c r="N124" s="22"/>
      <c r="O124" s="22"/>
      <c r="P124" s="22"/>
      <c r="Q124" s="22"/>
      <c r="R124" s="22"/>
      <c r="S124" s="22"/>
      <c r="T124" s="22"/>
      <c r="U124" s="22"/>
      <c r="V124" s="22"/>
    </row>
    <row r="125" ht="14.25" customHeight="1">
      <c r="A125" s="8"/>
      <c r="B125" s="8"/>
      <c r="C125" s="22"/>
      <c r="D125" s="22"/>
      <c r="E125" s="22"/>
      <c r="F125" s="22"/>
      <c r="G125" s="22"/>
      <c r="H125" s="22"/>
      <c r="I125" s="22"/>
      <c r="J125" s="22"/>
      <c r="K125" s="22"/>
      <c r="L125" s="22"/>
      <c r="M125" s="22"/>
      <c r="N125" s="22"/>
      <c r="O125" s="22"/>
      <c r="P125" s="22"/>
      <c r="Q125" s="22"/>
      <c r="R125" s="22"/>
      <c r="S125" s="22"/>
      <c r="T125" s="22"/>
      <c r="U125" s="22"/>
      <c r="V125" s="22"/>
    </row>
    <row r="126" ht="14.25" customHeight="1">
      <c r="A126" s="8"/>
      <c r="B126" s="8"/>
      <c r="C126" s="22"/>
      <c r="D126" s="22"/>
      <c r="E126" s="22"/>
      <c r="F126" s="22"/>
      <c r="G126" s="22"/>
      <c r="H126" s="22"/>
      <c r="I126" s="22"/>
      <c r="J126" s="22"/>
      <c r="K126" s="22"/>
      <c r="L126" s="22"/>
      <c r="M126" s="22"/>
      <c r="N126" s="22"/>
      <c r="O126" s="22"/>
      <c r="P126" s="22"/>
      <c r="Q126" s="22"/>
      <c r="R126" s="22"/>
      <c r="S126" s="22"/>
      <c r="T126" s="22"/>
      <c r="U126" s="22"/>
      <c r="V126" s="22"/>
    </row>
    <row r="127" ht="14.25" customHeight="1">
      <c r="A127" s="8"/>
      <c r="B127" s="8"/>
      <c r="C127" s="22"/>
      <c r="D127" s="22"/>
      <c r="E127" s="22"/>
      <c r="F127" s="22"/>
      <c r="G127" s="22"/>
      <c r="H127" s="22"/>
      <c r="I127" s="22"/>
      <c r="J127" s="22"/>
      <c r="K127" s="22"/>
      <c r="L127" s="22"/>
      <c r="M127" s="22"/>
      <c r="N127" s="22"/>
      <c r="O127" s="22"/>
      <c r="P127" s="22"/>
      <c r="Q127" s="22"/>
      <c r="R127" s="22"/>
      <c r="S127" s="22"/>
      <c r="T127" s="22"/>
      <c r="U127" s="22"/>
      <c r="V127" s="22"/>
    </row>
    <row r="128" ht="14.25" customHeight="1">
      <c r="A128" s="8"/>
      <c r="B128" s="8"/>
      <c r="C128" s="22"/>
      <c r="D128" s="22"/>
      <c r="E128" s="22"/>
      <c r="F128" s="22"/>
      <c r="G128" s="22"/>
      <c r="H128" s="22"/>
      <c r="I128" s="22"/>
      <c r="J128" s="22"/>
      <c r="K128" s="22"/>
      <c r="L128" s="22"/>
      <c r="M128" s="22"/>
      <c r="N128" s="22"/>
      <c r="O128" s="22"/>
      <c r="P128" s="22"/>
      <c r="Q128" s="22"/>
      <c r="R128" s="22"/>
      <c r="S128" s="22"/>
      <c r="T128" s="22"/>
      <c r="U128" s="22"/>
      <c r="V128" s="22"/>
    </row>
    <row r="129" ht="14.25" customHeight="1">
      <c r="A129" s="8"/>
      <c r="B129" s="8"/>
      <c r="C129" s="22"/>
      <c r="D129" s="22"/>
      <c r="E129" s="22"/>
      <c r="F129" s="22"/>
      <c r="G129" s="22"/>
      <c r="H129" s="22"/>
      <c r="I129" s="22"/>
      <c r="J129" s="22"/>
      <c r="K129" s="22"/>
      <c r="L129" s="22"/>
      <c r="M129" s="22"/>
      <c r="N129" s="22"/>
      <c r="O129" s="22"/>
      <c r="P129" s="22"/>
      <c r="Q129" s="22"/>
      <c r="R129" s="22"/>
      <c r="S129" s="22"/>
      <c r="T129" s="22"/>
      <c r="U129" s="22"/>
      <c r="V129" s="22"/>
    </row>
    <row r="130" ht="14.25" customHeight="1">
      <c r="A130" s="8"/>
      <c r="B130" s="8"/>
      <c r="C130" s="22"/>
      <c r="D130" s="22"/>
      <c r="E130" s="22"/>
      <c r="F130" s="22"/>
      <c r="G130" s="22"/>
      <c r="H130" s="22"/>
      <c r="I130" s="22"/>
      <c r="J130" s="22"/>
      <c r="K130" s="22"/>
      <c r="L130" s="22"/>
      <c r="M130" s="22"/>
      <c r="N130" s="22"/>
      <c r="O130" s="22"/>
      <c r="P130" s="22"/>
      <c r="Q130" s="22"/>
      <c r="R130" s="22"/>
      <c r="S130" s="22"/>
      <c r="T130" s="22"/>
      <c r="U130" s="22"/>
      <c r="V130" s="22"/>
    </row>
    <row r="131" ht="14.25" customHeight="1">
      <c r="A131" s="8"/>
      <c r="B131" s="8"/>
      <c r="C131" s="22"/>
      <c r="D131" s="22"/>
      <c r="E131" s="22"/>
      <c r="F131" s="22"/>
      <c r="G131" s="22"/>
      <c r="H131" s="22"/>
      <c r="I131" s="22"/>
      <c r="J131" s="22"/>
      <c r="K131" s="22"/>
      <c r="L131" s="22"/>
      <c r="M131" s="22"/>
      <c r="N131" s="22"/>
      <c r="O131" s="22"/>
      <c r="P131" s="22"/>
      <c r="Q131" s="22"/>
      <c r="R131" s="22"/>
      <c r="S131" s="22"/>
      <c r="T131" s="22"/>
      <c r="U131" s="22"/>
      <c r="V131" s="22"/>
    </row>
    <row r="132" ht="14.25" customHeight="1">
      <c r="A132" s="8"/>
      <c r="B132" s="8"/>
      <c r="C132" s="22"/>
      <c r="D132" s="22"/>
      <c r="E132" s="22"/>
      <c r="F132" s="22"/>
      <c r="G132" s="22"/>
      <c r="H132" s="22"/>
      <c r="I132" s="22"/>
      <c r="J132" s="22"/>
      <c r="K132" s="22"/>
      <c r="L132" s="22"/>
      <c r="M132" s="22"/>
      <c r="N132" s="22"/>
      <c r="O132" s="22"/>
      <c r="P132" s="22"/>
      <c r="Q132" s="22"/>
      <c r="R132" s="22"/>
      <c r="S132" s="22"/>
      <c r="T132" s="22"/>
      <c r="U132" s="22"/>
      <c r="V132" s="22"/>
    </row>
    <row r="133" ht="14.25" customHeight="1">
      <c r="A133" s="8"/>
      <c r="B133" s="8"/>
      <c r="C133" s="22"/>
      <c r="D133" s="22"/>
      <c r="E133" s="22"/>
      <c r="F133" s="22"/>
      <c r="G133" s="22"/>
      <c r="H133" s="22"/>
      <c r="I133" s="22"/>
      <c r="J133" s="22"/>
      <c r="K133" s="22"/>
      <c r="L133" s="22"/>
      <c r="M133" s="22"/>
      <c r="N133" s="22"/>
      <c r="O133" s="22"/>
      <c r="P133" s="22"/>
      <c r="Q133" s="22"/>
      <c r="R133" s="22"/>
      <c r="S133" s="22"/>
      <c r="T133" s="22"/>
      <c r="U133" s="22"/>
      <c r="V133" s="22"/>
    </row>
    <row r="134" ht="14.25" customHeight="1">
      <c r="A134" s="8"/>
      <c r="B134" s="8"/>
      <c r="C134" s="22"/>
      <c r="D134" s="22"/>
      <c r="E134" s="22"/>
      <c r="F134" s="22"/>
      <c r="G134" s="22"/>
      <c r="H134" s="22"/>
      <c r="I134" s="22"/>
      <c r="J134" s="22"/>
      <c r="K134" s="22"/>
      <c r="L134" s="22"/>
      <c r="M134" s="22"/>
      <c r="N134" s="22"/>
      <c r="O134" s="22"/>
      <c r="P134" s="22"/>
      <c r="Q134" s="22"/>
      <c r="R134" s="22"/>
      <c r="S134" s="22"/>
      <c r="T134" s="22"/>
      <c r="U134" s="22"/>
      <c r="V134" s="22"/>
    </row>
    <row r="135" ht="14.25" customHeight="1">
      <c r="A135" s="8"/>
      <c r="B135" s="8"/>
      <c r="C135" s="22"/>
      <c r="D135" s="22"/>
      <c r="E135" s="22"/>
      <c r="F135" s="22"/>
      <c r="G135" s="22"/>
      <c r="H135" s="22"/>
      <c r="I135" s="22"/>
      <c r="J135" s="22"/>
      <c r="K135" s="22"/>
      <c r="L135" s="22"/>
      <c r="M135" s="22"/>
      <c r="N135" s="22"/>
      <c r="O135" s="22"/>
      <c r="P135" s="22"/>
      <c r="Q135" s="22"/>
      <c r="R135" s="22"/>
      <c r="S135" s="22"/>
      <c r="T135" s="22"/>
      <c r="U135" s="22"/>
      <c r="V135" s="22"/>
    </row>
    <row r="136" ht="14.25" customHeight="1">
      <c r="A136" s="8"/>
      <c r="B136" s="8"/>
      <c r="C136" s="22"/>
      <c r="D136" s="22"/>
      <c r="E136" s="22"/>
      <c r="F136" s="22"/>
      <c r="G136" s="22"/>
      <c r="H136" s="22"/>
      <c r="I136" s="22"/>
      <c r="J136" s="22"/>
      <c r="K136" s="22"/>
      <c r="L136" s="22"/>
      <c r="M136" s="22"/>
      <c r="N136" s="22"/>
      <c r="O136" s="22"/>
      <c r="P136" s="22"/>
      <c r="Q136" s="22"/>
      <c r="R136" s="22"/>
      <c r="S136" s="22"/>
      <c r="T136" s="22"/>
      <c r="U136" s="22"/>
      <c r="V136" s="22"/>
    </row>
    <row r="137" ht="14.25" customHeight="1">
      <c r="A137" s="8"/>
      <c r="B137" s="8"/>
      <c r="C137" s="22"/>
      <c r="D137" s="22"/>
      <c r="E137" s="22"/>
      <c r="F137" s="22"/>
      <c r="G137" s="22"/>
      <c r="H137" s="22"/>
      <c r="I137" s="22"/>
      <c r="J137" s="22"/>
      <c r="K137" s="22"/>
      <c r="L137" s="22"/>
      <c r="M137" s="22"/>
      <c r="N137" s="22"/>
      <c r="O137" s="22"/>
      <c r="P137" s="22"/>
      <c r="Q137" s="22"/>
      <c r="R137" s="22"/>
      <c r="S137" s="22"/>
      <c r="T137" s="22"/>
      <c r="U137" s="22"/>
      <c r="V137" s="22"/>
    </row>
    <row r="138" ht="14.25" customHeight="1">
      <c r="A138" s="8"/>
      <c r="B138" s="8"/>
      <c r="C138" s="22"/>
      <c r="D138" s="22"/>
      <c r="E138" s="22"/>
      <c r="F138" s="22"/>
      <c r="G138" s="22"/>
      <c r="H138" s="22"/>
      <c r="I138" s="22"/>
      <c r="J138" s="22"/>
      <c r="K138" s="22"/>
      <c r="L138" s="22"/>
      <c r="M138" s="22"/>
      <c r="N138" s="22"/>
      <c r="O138" s="22"/>
      <c r="P138" s="22"/>
      <c r="Q138" s="22"/>
      <c r="R138" s="22"/>
      <c r="S138" s="22"/>
      <c r="T138" s="22"/>
      <c r="U138" s="22"/>
      <c r="V138" s="22"/>
    </row>
    <row r="139" ht="14.25" customHeight="1">
      <c r="A139" s="8"/>
      <c r="B139" s="8"/>
      <c r="C139" s="22"/>
      <c r="D139" s="22"/>
      <c r="E139" s="22"/>
      <c r="F139" s="22"/>
      <c r="G139" s="22"/>
      <c r="H139" s="22"/>
      <c r="I139" s="22"/>
      <c r="J139" s="22"/>
      <c r="K139" s="22"/>
      <c r="L139" s="22"/>
      <c r="M139" s="22"/>
      <c r="N139" s="22"/>
      <c r="O139" s="22"/>
      <c r="P139" s="22"/>
      <c r="Q139" s="22"/>
      <c r="R139" s="22"/>
      <c r="S139" s="22"/>
      <c r="T139" s="22"/>
      <c r="U139" s="22"/>
      <c r="V139" s="22"/>
    </row>
    <row r="140" ht="14.25" customHeight="1">
      <c r="A140" s="8"/>
      <c r="B140" s="8"/>
      <c r="C140" s="22"/>
      <c r="D140" s="22"/>
      <c r="E140" s="22"/>
      <c r="F140" s="22"/>
      <c r="G140" s="22"/>
      <c r="H140" s="22"/>
      <c r="I140" s="22"/>
      <c r="J140" s="22"/>
      <c r="K140" s="22"/>
      <c r="L140" s="22"/>
      <c r="M140" s="22"/>
      <c r="N140" s="22"/>
      <c r="O140" s="22"/>
      <c r="P140" s="22"/>
      <c r="Q140" s="22"/>
      <c r="R140" s="22"/>
      <c r="S140" s="22"/>
      <c r="T140" s="22"/>
      <c r="U140" s="22"/>
      <c r="V140" s="22"/>
    </row>
    <row r="141" ht="14.25" customHeight="1">
      <c r="A141" s="8"/>
      <c r="B141" s="8"/>
      <c r="C141" s="22"/>
      <c r="D141" s="22"/>
      <c r="E141" s="22"/>
      <c r="F141" s="22"/>
      <c r="G141" s="22"/>
      <c r="H141" s="22"/>
      <c r="I141" s="22"/>
      <c r="J141" s="22"/>
      <c r="K141" s="22"/>
      <c r="L141" s="22"/>
      <c r="M141" s="22"/>
      <c r="N141" s="22"/>
      <c r="O141" s="22"/>
      <c r="P141" s="22"/>
      <c r="Q141" s="22"/>
      <c r="R141" s="22"/>
      <c r="S141" s="22"/>
      <c r="T141" s="22"/>
      <c r="U141" s="22"/>
      <c r="V141" s="22"/>
    </row>
    <row r="142" ht="14.25" customHeight="1">
      <c r="A142" s="8"/>
      <c r="B142" s="8"/>
      <c r="C142" s="22"/>
      <c r="D142" s="22"/>
      <c r="E142" s="22"/>
      <c r="F142" s="22"/>
      <c r="G142" s="22"/>
      <c r="H142" s="22"/>
      <c r="I142" s="22"/>
      <c r="J142" s="22"/>
      <c r="K142" s="22"/>
      <c r="L142" s="22"/>
      <c r="M142" s="22"/>
      <c r="N142" s="22"/>
      <c r="O142" s="22"/>
      <c r="P142" s="22"/>
      <c r="Q142" s="22"/>
      <c r="R142" s="22"/>
      <c r="S142" s="22"/>
      <c r="T142" s="22"/>
      <c r="U142" s="22"/>
      <c r="V142" s="22"/>
    </row>
    <row r="143" ht="14.25" customHeight="1">
      <c r="A143" s="8"/>
      <c r="B143" s="8"/>
      <c r="C143" s="22"/>
      <c r="D143" s="22"/>
      <c r="E143" s="22"/>
      <c r="F143" s="22"/>
      <c r="G143" s="22"/>
      <c r="H143" s="22"/>
      <c r="I143" s="22"/>
      <c r="J143" s="22"/>
      <c r="K143" s="22"/>
      <c r="L143" s="22"/>
      <c r="M143" s="22"/>
      <c r="N143" s="22"/>
      <c r="O143" s="22"/>
      <c r="P143" s="22"/>
      <c r="Q143" s="22"/>
      <c r="R143" s="22"/>
      <c r="S143" s="22"/>
      <c r="T143" s="22"/>
      <c r="U143" s="22"/>
      <c r="V143" s="22"/>
    </row>
    <row r="144" ht="14.25" customHeight="1">
      <c r="A144" s="8"/>
      <c r="B144" s="8"/>
      <c r="C144" s="22"/>
      <c r="D144" s="22"/>
      <c r="E144" s="22"/>
      <c r="F144" s="22"/>
      <c r="G144" s="22"/>
      <c r="H144" s="22"/>
      <c r="I144" s="22"/>
      <c r="J144" s="22"/>
      <c r="K144" s="22"/>
      <c r="L144" s="22"/>
      <c r="M144" s="22"/>
      <c r="N144" s="22"/>
      <c r="O144" s="22"/>
      <c r="P144" s="22"/>
      <c r="Q144" s="22"/>
      <c r="R144" s="22"/>
      <c r="S144" s="22"/>
      <c r="T144" s="22"/>
      <c r="U144" s="22"/>
      <c r="V144" s="22"/>
    </row>
    <row r="145" ht="14.25" customHeight="1">
      <c r="A145" s="8"/>
      <c r="B145" s="8"/>
      <c r="C145" s="22"/>
      <c r="D145" s="22"/>
      <c r="E145" s="22"/>
      <c r="F145" s="22"/>
      <c r="G145" s="22"/>
      <c r="H145" s="22"/>
      <c r="I145" s="22"/>
      <c r="J145" s="22"/>
      <c r="K145" s="22"/>
      <c r="L145" s="22"/>
      <c r="M145" s="22"/>
      <c r="N145" s="22"/>
      <c r="O145" s="22"/>
      <c r="P145" s="22"/>
      <c r="Q145" s="22"/>
      <c r="R145" s="22"/>
      <c r="S145" s="22"/>
      <c r="T145" s="22"/>
      <c r="U145" s="22"/>
      <c r="V145" s="22"/>
    </row>
    <row r="146" ht="14.25" customHeight="1">
      <c r="A146" s="8"/>
      <c r="B146" s="8"/>
      <c r="C146" s="22"/>
      <c r="D146" s="22"/>
      <c r="E146" s="22"/>
      <c r="F146" s="22"/>
      <c r="G146" s="22"/>
      <c r="H146" s="22"/>
      <c r="I146" s="22"/>
      <c r="J146" s="22"/>
      <c r="K146" s="22"/>
      <c r="L146" s="22"/>
      <c r="M146" s="22"/>
      <c r="N146" s="22"/>
      <c r="O146" s="22"/>
      <c r="P146" s="22"/>
      <c r="Q146" s="22"/>
      <c r="R146" s="22"/>
      <c r="S146" s="22"/>
      <c r="T146" s="22"/>
      <c r="U146" s="22"/>
      <c r="V146" s="22"/>
    </row>
    <row r="147" ht="14.25" customHeight="1">
      <c r="A147" s="8"/>
      <c r="B147" s="8"/>
      <c r="C147" s="22"/>
      <c r="D147" s="22"/>
      <c r="E147" s="22"/>
      <c r="F147" s="22"/>
      <c r="G147" s="22"/>
      <c r="H147" s="22"/>
      <c r="I147" s="22"/>
      <c r="J147" s="22"/>
      <c r="K147" s="22"/>
      <c r="L147" s="22"/>
      <c r="M147" s="22"/>
      <c r="N147" s="22"/>
      <c r="O147" s="22"/>
      <c r="P147" s="22"/>
      <c r="Q147" s="22"/>
      <c r="R147" s="22"/>
      <c r="S147" s="22"/>
      <c r="T147" s="22"/>
      <c r="U147" s="22"/>
      <c r="V147" s="22"/>
    </row>
    <row r="148" ht="14.25" customHeight="1">
      <c r="A148" s="8"/>
      <c r="B148" s="8"/>
      <c r="C148" s="22"/>
      <c r="D148" s="22"/>
      <c r="E148" s="22"/>
      <c r="F148" s="22"/>
      <c r="G148" s="22"/>
      <c r="H148" s="22"/>
      <c r="I148" s="22"/>
      <c r="J148" s="22"/>
      <c r="K148" s="22"/>
      <c r="L148" s="22"/>
      <c r="M148" s="22"/>
      <c r="N148" s="22"/>
      <c r="O148" s="22"/>
      <c r="P148" s="22"/>
      <c r="Q148" s="22"/>
      <c r="R148" s="22"/>
      <c r="S148" s="22"/>
      <c r="T148" s="22"/>
      <c r="U148" s="22"/>
      <c r="V148" s="22"/>
    </row>
    <row r="149" ht="14.25" customHeight="1">
      <c r="A149" s="8"/>
      <c r="B149" s="8"/>
      <c r="C149" s="22"/>
      <c r="D149" s="22"/>
      <c r="E149" s="22"/>
      <c r="F149" s="22"/>
      <c r="G149" s="22"/>
      <c r="H149" s="22"/>
      <c r="I149" s="22"/>
      <c r="J149" s="22"/>
      <c r="K149" s="22"/>
      <c r="L149" s="22"/>
      <c r="M149" s="22"/>
      <c r="N149" s="22"/>
      <c r="O149" s="22"/>
      <c r="P149" s="22"/>
      <c r="Q149" s="22"/>
      <c r="R149" s="22"/>
      <c r="S149" s="22"/>
      <c r="T149" s="22"/>
      <c r="U149" s="22"/>
      <c r="V149" s="22"/>
    </row>
    <row r="150" ht="14.25" customHeight="1">
      <c r="A150" s="8"/>
      <c r="B150" s="8"/>
      <c r="C150" s="22"/>
      <c r="D150" s="22"/>
      <c r="E150" s="22"/>
      <c r="F150" s="22"/>
      <c r="G150" s="22"/>
      <c r="H150" s="22"/>
      <c r="I150" s="22"/>
      <c r="J150" s="22"/>
      <c r="K150" s="22"/>
      <c r="L150" s="22"/>
      <c r="M150" s="22"/>
      <c r="N150" s="22"/>
      <c r="O150" s="22"/>
      <c r="P150" s="22"/>
      <c r="Q150" s="22"/>
      <c r="R150" s="22"/>
      <c r="S150" s="22"/>
      <c r="T150" s="22"/>
      <c r="U150" s="22"/>
      <c r="V150" s="22"/>
    </row>
    <row r="151" ht="14.25" customHeight="1">
      <c r="A151" s="8"/>
      <c r="B151" s="8"/>
      <c r="C151" s="22"/>
      <c r="D151" s="22"/>
      <c r="E151" s="22"/>
      <c r="F151" s="22"/>
      <c r="G151" s="22"/>
      <c r="H151" s="22"/>
      <c r="I151" s="22"/>
      <c r="J151" s="22"/>
      <c r="K151" s="22"/>
      <c r="L151" s="22"/>
      <c r="M151" s="22"/>
      <c r="N151" s="22"/>
      <c r="O151" s="22"/>
      <c r="P151" s="22"/>
      <c r="Q151" s="22"/>
      <c r="R151" s="22"/>
      <c r="S151" s="22"/>
      <c r="T151" s="22"/>
      <c r="U151" s="22"/>
      <c r="V151" s="22"/>
    </row>
    <row r="152" ht="14.25" customHeight="1">
      <c r="A152" s="8"/>
      <c r="B152" s="8"/>
      <c r="C152" s="22"/>
      <c r="D152" s="22"/>
      <c r="E152" s="22"/>
      <c r="F152" s="22"/>
      <c r="G152" s="22"/>
      <c r="H152" s="22"/>
      <c r="I152" s="22"/>
      <c r="J152" s="22"/>
      <c r="K152" s="22"/>
      <c r="L152" s="22"/>
      <c r="M152" s="22"/>
      <c r="N152" s="22"/>
      <c r="O152" s="22"/>
      <c r="P152" s="22"/>
      <c r="Q152" s="22"/>
      <c r="R152" s="22"/>
      <c r="S152" s="22"/>
      <c r="T152" s="22"/>
      <c r="U152" s="22"/>
      <c r="V152" s="22"/>
    </row>
    <row r="153" ht="14.25" customHeight="1">
      <c r="A153" s="8"/>
      <c r="B153" s="8"/>
      <c r="C153" s="22"/>
      <c r="D153" s="22"/>
      <c r="E153" s="22"/>
      <c r="F153" s="22"/>
      <c r="G153" s="22"/>
      <c r="H153" s="22"/>
      <c r="I153" s="22"/>
      <c r="J153" s="22"/>
      <c r="K153" s="22"/>
      <c r="L153" s="22"/>
      <c r="M153" s="22"/>
      <c r="N153" s="22"/>
      <c r="O153" s="22"/>
      <c r="P153" s="22"/>
      <c r="Q153" s="22"/>
      <c r="R153" s="22"/>
      <c r="S153" s="22"/>
      <c r="T153" s="22"/>
      <c r="U153" s="22"/>
      <c r="V153" s="22"/>
    </row>
    <row r="154" ht="14.25" customHeight="1">
      <c r="A154" s="8"/>
      <c r="B154" s="8"/>
      <c r="C154" s="22"/>
      <c r="D154" s="22"/>
      <c r="E154" s="22"/>
      <c r="F154" s="22"/>
      <c r="G154" s="22"/>
      <c r="H154" s="22"/>
      <c r="I154" s="22"/>
      <c r="J154" s="22"/>
      <c r="K154" s="22"/>
      <c r="L154" s="22"/>
      <c r="M154" s="22"/>
      <c r="N154" s="22"/>
      <c r="O154" s="22"/>
      <c r="P154" s="22"/>
      <c r="Q154" s="22"/>
      <c r="R154" s="22"/>
      <c r="S154" s="22"/>
      <c r="T154" s="22"/>
      <c r="U154" s="22"/>
      <c r="V154" s="22"/>
    </row>
    <row r="155" ht="14.25" customHeight="1">
      <c r="A155" s="8"/>
      <c r="B155" s="8"/>
      <c r="C155" s="22"/>
      <c r="D155" s="22"/>
      <c r="E155" s="22"/>
      <c r="F155" s="22"/>
      <c r="G155" s="22"/>
      <c r="H155" s="22"/>
      <c r="I155" s="22"/>
      <c r="J155" s="22"/>
      <c r="K155" s="22"/>
      <c r="L155" s="22"/>
      <c r="M155" s="22"/>
      <c r="N155" s="22"/>
      <c r="O155" s="22"/>
      <c r="P155" s="22"/>
      <c r="Q155" s="22"/>
      <c r="R155" s="22"/>
      <c r="S155" s="22"/>
      <c r="T155" s="22"/>
      <c r="U155" s="22"/>
      <c r="V155" s="22"/>
    </row>
    <row r="156" ht="14.25" customHeight="1">
      <c r="A156" s="8"/>
      <c r="B156" s="8"/>
      <c r="C156" s="22"/>
      <c r="D156" s="22"/>
      <c r="E156" s="22"/>
      <c r="F156" s="22"/>
      <c r="G156" s="22"/>
      <c r="H156" s="22"/>
      <c r="I156" s="22"/>
      <c r="J156" s="22"/>
      <c r="K156" s="22"/>
      <c r="L156" s="22"/>
      <c r="M156" s="22"/>
      <c r="N156" s="22"/>
      <c r="O156" s="22"/>
      <c r="P156" s="22"/>
      <c r="Q156" s="22"/>
      <c r="R156" s="22"/>
      <c r="S156" s="22"/>
      <c r="T156" s="22"/>
      <c r="U156" s="22"/>
      <c r="V156" s="22"/>
    </row>
    <row r="157" ht="14.25" customHeight="1">
      <c r="A157" s="8"/>
      <c r="B157" s="8"/>
      <c r="C157" s="22"/>
      <c r="D157" s="22"/>
      <c r="E157" s="22"/>
      <c r="F157" s="22"/>
      <c r="G157" s="22"/>
      <c r="H157" s="22"/>
      <c r="I157" s="22"/>
      <c r="J157" s="22"/>
      <c r="K157" s="22"/>
      <c r="L157" s="22"/>
      <c r="M157" s="22"/>
      <c r="N157" s="22"/>
      <c r="O157" s="22"/>
      <c r="P157" s="22"/>
      <c r="Q157" s="22"/>
      <c r="R157" s="22"/>
      <c r="S157" s="22"/>
      <c r="T157" s="22"/>
      <c r="U157" s="22"/>
      <c r="V157" s="22"/>
    </row>
    <row r="158" ht="14.25" customHeight="1">
      <c r="A158" s="8"/>
      <c r="B158" s="8"/>
      <c r="C158" s="22"/>
      <c r="D158" s="22"/>
      <c r="E158" s="22"/>
      <c r="F158" s="22"/>
      <c r="G158" s="22"/>
      <c r="H158" s="22"/>
      <c r="I158" s="22"/>
      <c r="J158" s="22"/>
      <c r="K158" s="22"/>
      <c r="L158" s="22"/>
      <c r="M158" s="22"/>
      <c r="N158" s="22"/>
      <c r="O158" s="22"/>
      <c r="P158" s="22"/>
      <c r="Q158" s="22"/>
      <c r="R158" s="22"/>
      <c r="S158" s="22"/>
      <c r="T158" s="22"/>
      <c r="U158" s="22"/>
      <c r="V158" s="22"/>
    </row>
    <row r="159" ht="14.25" customHeight="1">
      <c r="A159" s="8"/>
      <c r="B159" s="8"/>
      <c r="C159" s="22"/>
      <c r="D159" s="22"/>
      <c r="E159" s="22"/>
      <c r="F159" s="22"/>
      <c r="G159" s="22"/>
      <c r="H159" s="22"/>
      <c r="I159" s="22"/>
      <c r="J159" s="22"/>
      <c r="K159" s="22"/>
      <c r="L159" s="22"/>
      <c r="M159" s="22"/>
      <c r="N159" s="22"/>
      <c r="O159" s="22"/>
      <c r="P159" s="22"/>
      <c r="Q159" s="22"/>
      <c r="R159" s="22"/>
      <c r="S159" s="22"/>
      <c r="T159" s="22"/>
      <c r="U159" s="22"/>
      <c r="V159" s="22"/>
    </row>
    <row r="160" ht="14.25" customHeight="1">
      <c r="A160" s="8"/>
      <c r="B160" s="8"/>
      <c r="C160" s="22"/>
      <c r="D160" s="22"/>
      <c r="E160" s="22"/>
      <c r="F160" s="22"/>
      <c r="G160" s="22"/>
      <c r="H160" s="22"/>
      <c r="I160" s="22"/>
      <c r="J160" s="22"/>
      <c r="K160" s="22"/>
      <c r="L160" s="22"/>
      <c r="M160" s="22"/>
      <c r="N160" s="22"/>
      <c r="O160" s="22"/>
      <c r="P160" s="22"/>
      <c r="Q160" s="22"/>
      <c r="R160" s="22"/>
      <c r="S160" s="22"/>
      <c r="T160" s="22"/>
      <c r="U160" s="22"/>
      <c r="V160" s="22"/>
    </row>
    <row r="161" ht="14.25" customHeight="1">
      <c r="A161" s="8"/>
      <c r="B161" s="8"/>
      <c r="C161" s="22"/>
      <c r="D161" s="22"/>
      <c r="E161" s="22"/>
      <c r="F161" s="22"/>
      <c r="G161" s="22"/>
      <c r="H161" s="22"/>
      <c r="I161" s="22"/>
      <c r="J161" s="22"/>
      <c r="K161" s="22"/>
      <c r="L161" s="22"/>
      <c r="M161" s="22"/>
      <c r="N161" s="22"/>
      <c r="O161" s="22"/>
      <c r="P161" s="22"/>
      <c r="Q161" s="22"/>
      <c r="R161" s="22"/>
      <c r="S161" s="22"/>
      <c r="T161" s="22"/>
      <c r="U161" s="22"/>
      <c r="V161" s="22"/>
    </row>
    <row r="162" ht="14.25" customHeight="1">
      <c r="A162" s="8"/>
      <c r="B162" s="8"/>
      <c r="C162" s="22"/>
      <c r="D162" s="22"/>
      <c r="E162" s="22"/>
      <c r="F162" s="22"/>
      <c r="G162" s="22"/>
      <c r="H162" s="22"/>
      <c r="I162" s="22"/>
      <c r="J162" s="22"/>
      <c r="K162" s="22"/>
      <c r="L162" s="22"/>
      <c r="M162" s="22"/>
      <c r="N162" s="22"/>
      <c r="O162" s="22"/>
      <c r="P162" s="22"/>
      <c r="Q162" s="22"/>
      <c r="R162" s="22"/>
      <c r="S162" s="22"/>
      <c r="T162" s="22"/>
      <c r="U162" s="22"/>
      <c r="V162" s="22"/>
    </row>
    <row r="163" ht="14.25" customHeight="1">
      <c r="A163" s="8"/>
      <c r="B163" s="8"/>
      <c r="C163" s="22"/>
      <c r="D163" s="22"/>
      <c r="E163" s="22"/>
      <c r="F163" s="22"/>
      <c r="G163" s="22"/>
      <c r="H163" s="22"/>
      <c r="I163" s="22"/>
      <c r="J163" s="22"/>
      <c r="K163" s="22"/>
      <c r="L163" s="22"/>
      <c r="M163" s="22"/>
      <c r="N163" s="22"/>
      <c r="O163" s="22"/>
      <c r="P163" s="22"/>
      <c r="Q163" s="22"/>
      <c r="R163" s="22"/>
      <c r="S163" s="22"/>
      <c r="T163" s="22"/>
      <c r="U163" s="22"/>
      <c r="V163" s="22"/>
    </row>
    <row r="164" ht="14.25" customHeight="1">
      <c r="A164" s="8"/>
      <c r="B164" s="8"/>
      <c r="C164" s="22"/>
      <c r="D164" s="22"/>
      <c r="E164" s="22"/>
      <c r="F164" s="22"/>
      <c r="G164" s="22"/>
      <c r="H164" s="22"/>
      <c r="I164" s="22"/>
      <c r="J164" s="22"/>
      <c r="K164" s="22"/>
      <c r="L164" s="22"/>
      <c r="M164" s="22"/>
      <c r="N164" s="22"/>
      <c r="O164" s="22"/>
      <c r="P164" s="22"/>
      <c r="Q164" s="22"/>
      <c r="R164" s="22"/>
      <c r="S164" s="22"/>
      <c r="T164" s="22"/>
      <c r="U164" s="22"/>
      <c r="V164" s="22"/>
    </row>
    <row r="165" ht="14.25" customHeight="1">
      <c r="A165" s="8"/>
      <c r="B165" s="8"/>
      <c r="C165" s="22"/>
      <c r="D165" s="22"/>
      <c r="E165" s="22"/>
      <c r="F165" s="22"/>
      <c r="G165" s="22"/>
      <c r="H165" s="22"/>
      <c r="I165" s="22"/>
      <c r="J165" s="22"/>
      <c r="K165" s="22"/>
      <c r="L165" s="22"/>
      <c r="M165" s="22"/>
      <c r="N165" s="22"/>
      <c r="O165" s="22"/>
      <c r="P165" s="22"/>
      <c r="Q165" s="22"/>
      <c r="R165" s="22"/>
      <c r="S165" s="22"/>
      <c r="T165" s="22"/>
      <c r="U165" s="22"/>
      <c r="V165" s="22"/>
    </row>
    <row r="166" ht="14.25" customHeight="1">
      <c r="A166" s="8"/>
      <c r="B166" s="8"/>
      <c r="C166" s="22"/>
      <c r="D166" s="22"/>
      <c r="E166" s="22"/>
      <c r="F166" s="22"/>
      <c r="G166" s="22"/>
      <c r="H166" s="22"/>
      <c r="I166" s="22"/>
      <c r="J166" s="22"/>
      <c r="K166" s="22"/>
      <c r="L166" s="22"/>
      <c r="M166" s="22"/>
      <c r="N166" s="22"/>
      <c r="O166" s="22"/>
      <c r="P166" s="22"/>
      <c r="Q166" s="22"/>
      <c r="R166" s="22"/>
      <c r="S166" s="22"/>
      <c r="T166" s="22"/>
      <c r="U166" s="22"/>
      <c r="V166" s="22"/>
    </row>
    <row r="167" ht="14.25" customHeight="1">
      <c r="A167" s="8"/>
      <c r="B167" s="8"/>
      <c r="C167" s="22"/>
      <c r="D167" s="22"/>
      <c r="E167" s="22"/>
      <c r="F167" s="22"/>
      <c r="G167" s="22"/>
      <c r="H167" s="22"/>
      <c r="I167" s="22"/>
      <c r="J167" s="22"/>
      <c r="K167" s="22"/>
      <c r="L167" s="22"/>
      <c r="M167" s="22"/>
      <c r="N167" s="22"/>
      <c r="O167" s="22"/>
      <c r="P167" s="22"/>
      <c r="Q167" s="22"/>
      <c r="R167" s="22"/>
      <c r="S167" s="22"/>
      <c r="T167" s="22"/>
      <c r="U167" s="22"/>
      <c r="V167" s="22"/>
    </row>
    <row r="168" ht="14.25" customHeight="1">
      <c r="A168" s="8"/>
      <c r="B168" s="8"/>
      <c r="C168" s="22"/>
      <c r="D168" s="22"/>
      <c r="E168" s="22"/>
      <c r="F168" s="22"/>
      <c r="G168" s="22"/>
      <c r="H168" s="22"/>
      <c r="I168" s="22"/>
      <c r="J168" s="22"/>
      <c r="K168" s="22"/>
      <c r="L168" s="22"/>
      <c r="M168" s="22"/>
      <c r="N168" s="22"/>
      <c r="O168" s="22"/>
      <c r="P168" s="22"/>
      <c r="Q168" s="22"/>
      <c r="R168" s="22"/>
      <c r="S168" s="22"/>
      <c r="T168" s="22"/>
      <c r="U168" s="22"/>
      <c r="V168" s="22"/>
    </row>
    <row r="169" ht="14.25" customHeight="1">
      <c r="A169" s="8"/>
      <c r="B169" s="8"/>
      <c r="C169" s="22"/>
      <c r="D169" s="22"/>
      <c r="E169" s="22"/>
      <c r="F169" s="22"/>
      <c r="G169" s="22"/>
      <c r="H169" s="22"/>
      <c r="I169" s="22"/>
      <c r="J169" s="22"/>
      <c r="K169" s="22"/>
      <c r="L169" s="22"/>
      <c r="M169" s="22"/>
      <c r="N169" s="22"/>
      <c r="O169" s="22"/>
      <c r="P169" s="22"/>
      <c r="Q169" s="22"/>
      <c r="R169" s="22"/>
      <c r="S169" s="22"/>
      <c r="T169" s="22"/>
      <c r="U169" s="22"/>
      <c r="V169" s="22"/>
    </row>
    <row r="170" ht="14.25" customHeight="1">
      <c r="A170" s="8"/>
      <c r="B170" s="8"/>
      <c r="C170" s="22"/>
      <c r="D170" s="22"/>
      <c r="E170" s="22"/>
      <c r="F170" s="22"/>
      <c r="G170" s="22"/>
      <c r="H170" s="22"/>
      <c r="I170" s="22"/>
      <c r="J170" s="22"/>
      <c r="K170" s="22"/>
      <c r="L170" s="22"/>
      <c r="M170" s="22"/>
      <c r="N170" s="22"/>
      <c r="O170" s="22"/>
      <c r="P170" s="22"/>
      <c r="Q170" s="22"/>
      <c r="R170" s="22"/>
      <c r="S170" s="22"/>
      <c r="T170" s="22"/>
      <c r="U170" s="22"/>
      <c r="V170" s="22"/>
    </row>
    <row r="171" ht="14.25" customHeight="1">
      <c r="A171" s="8"/>
      <c r="B171" s="8"/>
      <c r="C171" s="22"/>
      <c r="D171" s="22"/>
      <c r="E171" s="22"/>
      <c r="F171" s="22"/>
      <c r="G171" s="22"/>
      <c r="H171" s="22"/>
      <c r="I171" s="22"/>
      <c r="J171" s="22"/>
      <c r="K171" s="22"/>
      <c r="L171" s="22"/>
      <c r="M171" s="22"/>
      <c r="N171" s="22"/>
      <c r="O171" s="22"/>
      <c r="P171" s="22"/>
      <c r="Q171" s="22"/>
      <c r="R171" s="22"/>
      <c r="S171" s="22"/>
      <c r="T171" s="22"/>
      <c r="U171" s="22"/>
      <c r="V171" s="22"/>
    </row>
    <row r="172" ht="14.25" customHeight="1">
      <c r="A172" s="8"/>
      <c r="B172" s="8"/>
      <c r="C172" s="22"/>
      <c r="D172" s="22"/>
      <c r="E172" s="22"/>
      <c r="F172" s="22"/>
      <c r="G172" s="22"/>
      <c r="H172" s="22"/>
      <c r="I172" s="22"/>
      <c r="J172" s="22"/>
      <c r="K172" s="22"/>
      <c r="L172" s="22"/>
      <c r="M172" s="22"/>
      <c r="N172" s="22"/>
      <c r="O172" s="22"/>
      <c r="P172" s="22"/>
      <c r="Q172" s="22"/>
      <c r="R172" s="22"/>
      <c r="S172" s="22"/>
      <c r="T172" s="22"/>
      <c r="U172" s="22"/>
      <c r="V172" s="22"/>
    </row>
    <row r="173" ht="14.25" customHeight="1">
      <c r="A173" s="8"/>
      <c r="B173" s="8"/>
      <c r="C173" s="22"/>
      <c r="D173" s="22"/>
      <c r="E173" s="22"/>
      <c r="F173" s="22"/>
      <c r="G173" s="22"/>
      <c r="H173" s="22"/>
      <c r="I173" s="22"/>
      <c r="J173" s="22"/>
      <c r="K173" s="22"/>
      <c r="L173" s="22"/>
      <c r="M173" s="22"/>
      <c r="N173" s="22"/>
      <c r="O173" s="22"/>
      <c r="P173" s="22"/>
      <c r="Q173" s="22"/>
      <c r="R173" s="22"/>
      <c r="S173" s="22"/>
      <c r="T173" s="22"/>
      <c r="U173" s="22"/>
      <c r="V173" s="22"/>
    </row>
    <row r="174" ht="14.25" customHeight="1">
      <c r="A174" s="8"/>
      <c r="B174" s="8"/>
      <c r="C174" s="22"/>
      <c r="D174" s="22"/>
      <c r="E174" s="22"/>
      <c r="F174" s="22"/>
      <c r="G174" s="22"/>
      <c r="H174" s="22"/>
      <c r="I174" s="22"/>
      <c r="J174" s="22"/>
      <c r="K174" s="22"/>
      <c r="L174" s="22"/>
      <c r="M174" s="22"/>
      <c r="N174" s="22"/>
      <c r="O174" s="22"/>
      <c r="P174" s="22"/>
      <c r="Q174" s="22"/>
      <c r="R174" s="22"/>
      <c r="S174" s="22"/>
      <c r="T174" s="22"/>
      <c r="U174" s="22"/>
      <c r="V174" s="22"/>
    </row>
    <row r="175" ht="14.25" customHeight="1">
      <c r="A175" s="8"/>
      <c r="B175" s="8"/>
      <c r="C175" s="22"/>
      <c r="D175" s="22"/>
      <c r="E175" s="22"/>
      <c r="F175" s="22"/>
      <c r="G175" s="22"/>
      <c r="H175" s="22"/>
      <c r="I175" s="22"/>
      <c r="J175" s="22"/>
      <c r="K175" s="22"/>
      <c r="L175" s="22"/>
      <c r="M175" s="22"/>
      <c r="N175" s="22"/>
      <c r="O175" s="22"/>
      <c r="P175" s="22"/>
      <c r="Q175" s="22"/>
      <c r="R175" s="22"/>
      <c r="S175" s="22"/>
      <c r="T175" s="22"/>
      <c r="U175" s="22"/>
      <c r="V175" s="22"/>
    </row>
    <row r="176" ht="14.25" customHeight="1">
      <c r="A176" s="8"/>
      <c r="B176" s="8"/>
      <c r="C176" s="22"/>
      <c r="D176" s="22"/>
      <c r="E176" s="22"/>
      <c r="F176" s="22"/>
      <c r="G176" s="22"/>
      <c r="H176" s="22"/>
      <c r="I176" s="22"/>
      <c r="J176" s="22"/>
      <c r="K176" s="22"/>
      <c r="L176" s="22"/>
      <c r="M176" s="22"/>
      <c r="N176" s="22"/>
      <c r="O176" s="22"/>
      <c r="P176" s="22"/>
      <c r="Q176" s="22"/>
      <c r="R176" s="22"/>
      <c r="S176" s="22"/>
      <c r="T176" s="22"/>
      <c r="U176" s="22"/>
      <c r="V176" s="22"/>
    </row>
    <row r="177" ht="14.25" customHeight="1">
      <c r="A177" s="8"/>
      <c r="B177" s="8"/>
      <c r="C177" s="22"/>
      <c r="D177" s="22"/>
      <c r="E177" s="22"/>
      <c r="F177" s="22"/>
      <c r="G177" s="22"/>
      <c r="H177" s="22"/>
      <c r="I177" s="22"/>
      <c r="J177" s="22"/>
      <c r="K177" s="22"/>
      <c r="L177" s="22"/>
      <c r="M177" s="22"/>
      <c r="N177" s="22"/>
      <c r="O177" s="22"/>
      <c r="P177" s="22"/>
      <c r="Q177" s="22"/>
      <c r="R177" s="22"/>
      <c r="S177" s="22"/>
      <c r="T177" s="22"/>
      <c r="U177" s="22"/>
      <c r="V177" s="22"/>
    </row>
    <row r="178" ht="14.25" customHeight="1">
      <c r="A178" s="8"/>
      <c r="B178" s="8"/>
      <c r="C178" s="22"/>
      <c r="D178" s="22"/>
      <c r="E178" s="22"/>
      <c r="F178" s="22"/>
      <c r="G178" s="22"/>
      <c r="H178" s="22"/>
      <c r="I178" s="22"/>
      <c r="J178" s="22"/>
      <c r="K178" s="22"/>
      <c r="L178" s="22"/>
      <c r="M178" s="22"/>
      <c r="N178" s="22"/>
      <c r="O178" s="22"/>
      <c r="P178" s="22"/>
      <c r="Q178" s="22"/>
      <c r="R178" s="22"/>
      <c r="S178" s="22"/>
      <c r="T178" s="22"/>
      <c r="U178" s="22"/>
      <c r="V178" s="22"/>
    </row>
    <row r="179" ht="14.25" customHeight="1">
      <c r="A179" s="8"/>
      <c r="B179" s="8"/>
      <c r="C179" s="22"/>
      <c r="D179" s="22"/>
      <c r="E179" s="22"/>
      <c r="F179" s="22"/>
      <c r="G179" s="22"/>
      <c r="H179" s="22"/>
      <c r="I179" s="22"/>
      <c r="J179" s="22"/>
      <c r="K179" s="22"/>
      <c r="L179" s="22"/>
      <c r="M179" s="22"/>
      <c r="N179" s="22"/>
      <c r="O179" s="22"/>
      <c r="P179" s="22"/>
      <c r="Q179" s="22"/>
      <c r="R179" s="22"/>
      <c r="S179" s="22"/>
      <c r="T179" s="22"/>
      <c r="U179" s="22"/>
      <c r="V179" s="22"/>
    </row>
    <row r="180" ht="14.25" customHeight="1">
      <c r="A180" s="8"/>
      <c r="B180" s="8"/>
      <c r="C180" s="22"/>
      <c r="D180" s="22"/>
      <c r="E180" s="22"/>
      <c r="F180" s="22"/>
      <c r="G180" s="22"/>
      <c r="H180" s="22"/>
      <c r="I180" s="22"/>
      <c r="J180" s="22"/>
      <c r="K180" s="22"/>
      <c r="L180" s="22"/>
      <c r="M180" s="22"/>
      <c r="N180" s="22"/>
      <c r="O180" s="22"/>
      <c r="P180" s="22"/>
      <c r="Q180" s="22"/>
      <c r="R180" s="22"/>
      <c r="S180" s="22"/>
      <c r="T180" s="22"/>
      <c r="U180" s="22"/>
      <c r="V180" s="22"/>
    </row>
    <row r="181" ht="14.25" customHeight="1">
      <c r="A181" s="8"/>
      <c r="B181" s="8"/>
      <c r="C181" s="22"/>
      <c r="D181" s="22"/>
      <c r="E181" s="22"/>
      <c r="F181" s="22"/>
      <c r="G181" s="22"/>
      <c r="H181" s="22"/>
      <c r="I181" s="22"/>
      <c r="J181" s="22"/>
      <c r="K181" s="22"/>
      <c r="L181" s="22"/>
      <c r="M181" s="22"/>
      <c r="N181" s="22"/>
      <c r="O181" s="22"/>
      <c r="P181" s="22"/>
      <c r="Q181" s="22"/>
      <c r="R181" s="22"/>
      <c r="S181" s="22"/>
      <c r="T181" s="22"/>
      <c r="U181" s="22"/>
      <c r="V181" s="22"/>
    </row>
    <row r="182" ht="14.25" customHeight="1">
      <c r="A182" s="8"/>
      <c r="B182" s="8"/>
      <c r="C182" s="22"/>
      <c r="D182" s="22"/>
      <c r="E182" s="22"/>
      <c r="F182" s="22"/>
      <c r="G182" s="22"/>
      <c r="H182" s="22"/>
      <c r="I182" s="22"/>
      <c r="J182" s="22"/>
      <c r="K182" s="22"/>
      <c r="L182" s="22"/>
      <c r="M182" s="22"/>
      <c r="N182" s="22"/>
      <c r="O182" s="22"/>
      <c r="P182" s="22"/>
      <c r="Q182" s="22"/>
      <c r="R182" s="22"/>
      <c r="S182" s="22"/>
      <c r="T182" s="22"/>
      <c r="U182" s="22"/>
      <c r="V182" s="22"/>
    </row>
    <row r="183" ht="14.25" customHeight="1">
      <c r="A183" s="8"/>
      <c r="B183" s="8"/>
      <c r="C183" s="22"/>
      <c r="D183" s="22"/>
      <c r="E183" s="22"/>
      <c r="F183" s="22"/>
      <c r="G183" s="22"/>
      <c r="H183" s="22"/>
      <c r="I183" s="22"/>
      <c r="J183" s="22"/>
      <c r="K183" s="22"/>
      <c r="L183" s="22"/>
      <c r="M183" s="22"/>
      <c r="N183" s="22"/>
      <c r="O183" s="22"/>
      <c r="P183" s="22"/>
      <c r="Q183" s="22"/>
      <c r="R183" s="22"/>
      <c r="S183" s="22"/>
      <c r="T183" s="22"/>
      <c r="U183" s="22"/>
      <c r="V183" s="22"/>
    </row>
    <row r="184" ht="14.25" customHeight="1">
      <c r="A184" s="8"/>
      <c r="B184" s="8"/>
      <c r="C184" s="22"/>
      <c r="D184" s="22"/>
      <c r="E184" s="22"/>
      <c r="F184" s="22"/>
      <c r="G184" s="22"/>
      <c r="H184" s="22"/>
      <c r="I184" s="22"/>
      <c r="J184" s="22"/>
      <c r="K184" s="22"/>
      <c r="L184" s="22"/>
      <c r="M184" s="22"/>
      <c r="N184" s="22"/>
      <c r="O184" s="22"/>
      <c r="P184" s="22"/>
      <c r="Q184" s="22"/>
      <c r="R184" s="22"/>
      <c r="S184" s="22"/>
      <c r="T184" s="22"/>
      <c r="U184" s="22"/>
      <c r="V184" s="22"/>
    </row>
    <row r="185" ht="14.25" customHeight="1">
      <c r="A185" s="8"/>
      <c r="B185" s="8"/>
      <c r="C185" s="22"/>
      <c r="D185" s="22"/>
      <c r="E185" s="22"/>
      <c r="F185" s="22"/>
      <c r="G185" s="22"/>
      <c r="H185" s="22"/>
      <c r="I185" s="22"/>
      <c r="J185" s="22"/>
      <c r="K185" s="22"/>
      <c r="L185" s="22"/>
      <c r="M185" s="22"/>
      <c r="N185" s="22"/>
      <c r="O185" s="22"/>
      <c r="P185" s="22"/>
      <c r="Q185" s="22"/>
      <c r="R185" s="22"/>
      <c r="S185" s="22"/>
      <c r="T185" s="22"/>
      <c r="U185" s="22"/>
      <c r="V185" s="22"/>
    </row>
    <row r="186" ht="14.25" customHeight="1">
      <c r="A186" s="8"/>
      <c r="B186" s="8"/>
      <c r="C186" s="22"/>
      <c r="D186" s="22"/>
      <c r="E186" s="22"/>
      <c r="F186" s="22"/>
      <c r="G186" s="22"/>
      <c r="H186" s="22"/>
      <c r="I186" s="22"/>
      <c r="J186" s="22"/>
      <c r="K186" s="22"/>
      <c r="L186" s="22"/>
      <c r="M186" s="22"/>
      <c r="N186" s="22"/>
      <c r="O186" s="22"/>
      <c r="P186" s="22"/>
      <c r="Q186" s="22"/>
      <c r="R186" s="22"/>
      <c r="S186" s="22"/>
      <c r="T186" s="22"/>
      <c r="U186" s="22"/>
      <c r="V186" s="22"/>
    </row>
    <row r="187" ht="14.25" customHeight="1">
      <c r="A187" s="8"/>
      <c r="B187" s="8"/>
      <c r="C187" s="22"/>
      <c r="D187" s="22"/>
      <c r="E187" s="22"/>
      <c r="F187" s="22"/>
      <c r="G187" s="22"/>
      <c r="H187" s="22"/>
      <c r="I187" s="22"/>
      <c r="J187" s="22"/>
      <c r="K187" s="22"/>
      <c r="L187" s="22"/>
      <c r="M187" s="22"/>
      <c r="N187" s="22"/>
      <c r="O187" s="22"/>
      <c r="P187" s="22"/>
      <c r="Q187" s="22"/>
      <c r="R187" s="22"/>
      <c r="S187" s="22"/>
      <c r="T187" s="22"/>
      <c r="U187" s="22"/>
      <c r="V187" s="22"/>
    </row>
    <row r="188" ht="14.25" customHeight="1">
      <c r="A188" s="8"/>
      <c r="B188" s="8"/>
      <c r="C188" s="22"/>
      <c r="D188" s="22"/>
      <c r="E188" s="22"/>
      <c r="F188" s="22"/>
      <c r="G188" s="22"/>
      <c r="H188" s="22"/>
      <c r="I188" s="22"/>
      <c r="J188" s="22"/>
      <c r="K188" s="22"/>
      <c r="L188" s="22"/>
      <c r="M188" s="22"/>
      <c r="N188" s="22"/>
      <c r="O188" s="22"/>
      <c r="P188" s="22"/>
      <c r="Q188" s="22"/>
      <c r="R188" s="22"/>
      <c r="S188" s="22"/>
      <c r="T188" s="22"/>
      <c r="U188" s="22"/>
      <c r="V188" s="22"/>
    </row>
    <row r="189" ht="14.25" customHeight="1">
      <c r="A189" s="8"/>
      <c r="B189" s="8"/>
      <c r="C189" s="22"/>
      <c r="D189" s="22"/>
      <c r="E189" s="22"/>
      <c r="F189" s="22"/>
      <c r="G189" s="22"/>
      <c r="H189" s="22"/>
      <c r="I189" s="22"/>
      <c r="J189" s="22"/>
      <c r="K189" s="22"/>
      <c r="L189" s="22"/>
      <c r="M189" s="22"/>
      <c r="N189" s="22"/>
      <c r="O189" s="22"/>
      <c r="P189" s="22"/>
      <c r="Q189" s="22"/>
      <c r="R189" s="22"/>
      <c r="S189" s="22"/>
      <c r="T189" s="22"/>
      <c r="U189" s="22"/>
      <c r="V189" s="22"/>
    </row>
    <row r="190" ht="14.25" customHeight="1">
      <c r="A190" s="8"/>
      <c r="B190" s="8"/>
      <c r="C190" s="22"/>
      <c r="D190" s="22"/>
      <c r="E190" s="22"/>
      <c r="F190" s="22"/>
      <c r="G190" s="22"/>
      <c r="H190" s="22"/>
      <c r="I190" s="22"/>
      <c r="J190" s="22"/>
      <c r="K190" s="22"/>
      <c r="L190" s="22"/>
      <c r="M190" s="22"/>
      <c r="N190" s="22"/>
      <c r="O190" s="22"/>
      <c r="P190" s="22"/>
      <c r="Q190" s="22"/>
      <c r="R190" s="22"/>
      <c r="S190" s="22"/>
      <c r="T190" s="22"/>
      <c r="U190" s="22"/>
      <c r="V190" s="22"/>
    </row>
    <row r="191" ht="14.25" customHeight="1">
      <c r="A191" s="8"/>
      <c r="B191" s="8"/>
      <c r="C191" s="22"/>
      <c r="D191" s="22"/>
      <c r="E191" s="22"/>
      <c r="F191" s="22"/>
      <c r="G191" s="22"/>
      <c r="H191" s="22"/>
      <c r="I191" s="22"/>
      <c r="J191" s="22"/>
      <c r="K191" s="22"/>
      <c r="L191" s="22"/>
      <c r="M191" s="22"/>
      <c r="N191" s="22"/>
      <c r="O191" s="22"/>
      <c r="P191" s="22"/>
      <c r="Q191" s="22"/>
      <c r="R191" s="22"/>
      <c r="S191" s="22"/>
      <c r="T191" s="22"/>
      <c r="U191" s="22"/>
      <c r="V191" s="22"/>
    </row>
    <row r="192" ht="14.25" customHeight="1">
      <c r="A192" s="8"/>
      <c r="B192" s="8"/>
      <c r="C192" s="22"/>
      <c r="D192" s="22"/>
      <c r="E192" s="22"/>
      <c r="F192" s="22"/>
      <c r="G192" s="22"/>
      <c r="H192" s="22"/>
      <c r="I192" s="22"/>
      <c r="J192" s="22"/>
      <c r="K192" s="22"/>
      <c r="L192" s="22"/>
      <c r="M192" s="22"/>
      <c r="N192" s="22"/>
      <c r="O192" s="22"/>
      <c r="P192" s="22"/>
      <c r="Q192" s="22"/>
      <c r="R192" s="22"/>
      <c r="S192" s="22"/>
      <c r="T192" s="22"/>
      <c r="U192" s="22"/>
      <c r="V192" s="22"/>
    </row>
    <row r="193" ht="14.25" customHeight="1">
      <c r="A193" s="8"/>
      <c r="B193" s="8"/>
      <c r="C193" s="22"/>
      <c r="D193" s="22"/>
      <c r="E193" s="22"/>
      <c r="F193" s="22"/>
      <c r="G193" s="22"/>
      <c r="H193" s="22"/>
      <c r="I193" s="22"/>
      <c r="J193" s="22"/>
      <c r="K193" s="22"/>
      <c r="L193" s="22"/>
      <c r="M193" s="22"/>
      <c r="N193" s="22"/>
      <c r="O193" s="22"/>
      <c r="P193" s="22"/>
      <c r="Q193" s="22"/>
      <c r="R193" s="22"/>
      <c r="S193" s="22"/>
      <c r="T193" s="22"/>
      <c r="U193" s="22"/>
      <c r="V193" s="22"/>
    </row>
    <row r="194" ht="14.25" customHeight="1">
      <c r="A194" s="8"/>
      <c r="B194" s="8"/>
      <c r="C194" s="22"/>
      <c r="D194" s="22"/>
      <c r="E194" s="22"/>
      <c r="F194" s="22"/>
      <c r="G194" s="22"/>
      <c r="H194" s="22"/>
      <c r="I194" s="22"/>
      <c r="J194" s="22"/>
      <c r="K194" s="22"/>
      <c r="L194" s="22"/>
      <c r="M194" s="22"/>
      <c r="N194" s="22"/>
      <c r="O194" s="22"/>
      <c r="P194" s="22"/>
      <c r="Q194" s="22"/>
      <c r="R194" s="22"/>
      <c r="S194" s="22"/>
      <c r="T194" s="22"/>
      <c r="U194" s="22"/>
      <c r="V194" s="22"/>
    </row>
    <row r="195" ht="14.25" customHeight="1">
      <c r="A195" s="8"/>
      <c r="B195" s="8"/>
      <c r="C195" s="22"/>
      <c r="D195" s="22"/>
      <c r="E195" s="22"/>
      <c r="F195" s="22"/>
      <c r="G195" s="22"/>
      <c r="H195" s="22"/>
      <c r="I195" s="22"/>
      <c r="J195" s="22"/>
      <c r="K195" s="22"/>
      <c r="L195" s="22"/>
      <c r="M195" s="22"/>
      <c r="N195" s="22"/>
      <c r="O195" s="22"/>
      <c r="P195" s="22"/>
      <c r="Q195" s="22"/>
      <c r="R195" s="22"/>
      <c r="S195" s="22"/>
      <c r="T195" s="22"/>
      <c r="U195" s="22"/>
      <c r="V195" s="22"/>
    </row>
    <row r="196" ht="14.25" customHeight="1">
      <c r="A196" s="8"/>
      <c r="B196" s="8"/>
      <c r="C196" s="22"/>
      <c r="D196" s="22"/>
      <c r="E196" s="22"/>
      <c r="F196" s="22"/>
      <c r="G196" s="22"/>
      <c r="H196" s="22"/>
      <c r="I196" s="22"/>
      <c r="J196" s="22"/>
      <c r="K196" s="22"/>
      <c r="L196" s="22"/>
      <c r="M196" s="22"/>
      <c r="N196" s="22"/>
      <c r="O196" s="22"/>
      <c r="P196" s="22"/>
      <c r="Q196" s="22"/>
      <c r="R196" s="22"/>
      <c r="S196" s="22"/>
      <c r="T196" s="22"/>
      <c r="U196" s="22"/>
      <c r="V196" s="22"/>
    </row>
    <row r="197" ht="14.25" customHeight="1">
      <c r="A197" s="8"/>
      <c r="B197" s="8"/>
      <c r="C197" s="22"/>
      <c r="D197" s="22"/>
      <c r="E197" s="22"/>
      <c r="F197" s="22"/>
      <c r="G197" s="22"/>
      <c r="H197" s="22"/>
      <c r="I197" s="22"/>
      <c r="J197" s="22"/>
      <c r="K197" s="22"/>
      <c r="L197" s="22"/>
      <c r="M197" s="22"/>
      <c r="N197" s="22"/>
      <c r="O197" s="22"/>
      <c r="P197" s="22"/>
      <c r="Q197" s="22"/>
      <c r="R197" s="22"/>
      <c r="S197" s="22"/>
      <c r="T197" s="22"/>
      <c r="U197" s="22"/>
      <c r="V197" s="22"/>
    </row>
    <row r="198" ht="14.25" customHeight="1">
      <c r="A198" s="8"/>
      <c r="B198" s="8"/>
      <c r="C198" s="22"/>
      <c r="D198" s="22"/>
      <c r="E198" s="22"/>
      <c r="F198" s="22"/>
      <c r="G198" s="22"/>
      <c r="H198" s="22"/>
      <c r="I198" s="22"/>
      <c r="J198" s="22"/>
      <c r="K198" s="22"/>
      <c r="L198" s="22"/>
      <c r="M198" s="22"/>
      <c r="N198" s="22"/>
      <c r="O198" s="22"/>
      <c r="P198" s="22"/>
      <c r="Q198" s="22"/>
      <c r="R198" s="22"/>
      <c r="S198" s="22"/>
      <c r="T198" s="22"/>
      <c r="U198" s="22"/>
      <c r="V198" s="22"/>
    </row>
    <row r="199" ht="14.25" customHeight="1">
      <c r="A199" s="8"/>
      <c r="B199" s="8"/>
      <c r="C199" s="22"/>
      <c r="D199" s="22"/>
      <c r="E199" s="22"/>
      <c r="F199" s="22"/>
      <c r="G199" s="22"/>
      <c r="H199" s="22"/>
      <c r="I199" s="22"/>
      <c r="J199" s="22"/>
      <c r="K199" s="22"/>
      <c r="L199" s="22"/>
      <c r="M199" s="22"/>
      <c r="N199" s="22"/>
      <c r="O199" s="22"/>
      <c r="P199" s="22"/>
      <c r="Q199" s="22"/>
      <c r="R199" s="22"/>
      <c r="S199" s="22"/>
      <c r="T199" s="22"/>
      <c r="U199" s="22"/>
      <c r="V199" s="22"/>
    </row>
    <row r="200" ht="14.25" customHeight="1">
      <c r="A200" s="8"/>
      <c r="B200" s="8"/>
      <c r="C200" s="22"/>
      <c r="D200" s="22"/>
      <c r="E200" s="22"/>
      <c r="F200" s="22"/>
      <c r="G200" s="22"/>
      <c r="H200" s="22"/>
      <c r="I200" s="22"/>
      <c r="J200" s="22"/>
      <c r="K200" s="22"/>
      <c r="L200" s="22"/>
      <c r="M200" s="22"/>
      <c r="N200" s="22"/>
      <c r="O200" s="22"/>
      <c r="P200" s="22"/>
      <c r="Q200" s="22"/>
      <c r="R200" s="22"/>
      <c r="S200" s="22"/>
      <c r="T200" s="22"/>
      <c r="U200" s="22"/>
      <c r="V200" s="22"/>
    </row>
    <row r="201" ht="14.25" customHeight="1">
      <c r="A201" s="8"/>
      <c r="B201" s="8"/>
      <c r="C201" s="22"/>
      <c r="D201" s="22"/>
      <c r="E201" s="22"/>
      <c r="F201" s="22"/>
      <c r="G201" s="22"/>
      <c r="H201" s="22"/>
      <c r="I201" s="22"/>
      <c r="J201" s="22"/>
      <c r="K201" s="22"/>
      <c r="L201" s="22"/>
      <c r="M201" s="22"/>
      <c r="N201" s="22"/>
      <c r="O201" s="22"/>
      <c r="P201" s="22"/>
      <c r="Q201" s="22"/>
      <c r="R201" s="22"/>
      <c r="S201" s="22"/>
      <c r="T201" s="22"/>
      <c r="U201" s="22"/>
      <c r="V201" s="22"/>
    </row>
    <row r="202" ht="14.25" customHeight="1">
      <c r="A202" s="8"/>
      <c r="B202" s="8"/>
      <c r="C202" s="22"/>
      <c r="D202" s="22"/>
      <c r="E202" s="22"/>
      <c r="F202" s="22"/>
      <c r="G202" s="22"/>
      <c r="H202" s="22"/>
      <c r="I202" s="22"/>
      <c r="J202" s="22"/>
      <c r="K202" s="22"/>
      <c r="L202" s="22"/>
      <c r="M202" s="22"/>
      <c r="N202" s="22"/>
      <c r="O202" s="22"/>
      <c r="P202" s="22"/>
      <c r="Q202" s="22"/>
      <c r="R202" s="22"/>
      <c r="S202" s="22"/>
      <c r="T202" s="22"/>
      <c r="U202" s="22"/>
      <c r="V202" s="22"/>
    </row>
    <row r="203" ht="14.25" customHeight="1">
      <c r="A203" s="8"/>
      <c r="B203" s="8"/>
      <c r="C203" s="22"/>
      <c r="D203" s="22"/>
      <c r="E203" s="22"/>
      <c r="F203" s="22"/>
      <c r="G203" s="22"/>
      <c r="H203" s="22"/>
      <c r="I203" s="22"/>
      <c r="J203" s="22"/>
      <c r="K203" s="22"/>
      <c r="L203" s="22"/>
      <c r="M203" s="22"/>
      <c r="N203" s="22"/>
      <c r="O203" s="22"/>
      <c r="P203" s="22"/>
      <c r="Q203" s="22"/>
      <c r="R203" s="22"/>
      <c r="S203" s="22"/>
      <c r="T203" s="22"/>
      <c r="U203" s="22"/>
      <c r="V203" s="22"/>
    </row>
    <row r="204" ht="14.25" customHeight="1">
      <c r="A204" s="8"/>
      <c r="B204" s="8"/>
      <c r="C204" s="22"/>
      <c r="D204" s="22"/>
      <c r="E204" s="22"/>
      <c r="F204" s="22"/>
      <c r="G204" s="22"/>
      <c r="H204" s="22"/>
      <c r="I204" s="22"/>
      <c r="J204" s="22"/>
      <c r="K204" s="22"/>
      <c r="L204" s="22"/>
      <c r="M204" s="22"/>
      <c r="N204" s="22"/>
      <c r="O204" s="22"/>
      <c r="P204" s="22"/>
      <c r="Q204" s="22"/>
      <c r="R204" s="22"/>
      <c r="S204" s="22"/>
      <c r="T204" s="22"/>
      <c r="U204" s="22"/>
      <c r="V204" s="22"/>
    </row>
    <row r="205" ht="14.25" customHeight="1">
      <c r="A205" s="8"/>
      <c r="B205" s="8"/>
      <c r="C205" s="22"/>
      <c r="D205" s="22"/>
      <c r="E205" s="22"/>
      <c r="F205" s="22"/>
      <c r="G205" s="22"/>
      <c r="H205" s="22"/>
      <c r="I205" s="22"/>
      <c r="J205" s="22"/>
      <c r="K205" s="22"/>
      <c r="L205" s="22"/>
      <c r="M205" s="22"/>
      <c r="N205" s="22"/>
      <c r="O205" s="22"/>
      <c r="P205" s="22"/>
      <c r="Q205" s="22"/>
      <c r="R205" s="22"/>
      <c r="S205" s="22"/>
      <c r="T205" s="22"/>
      <c r="U205" s="22"/>
      <c r="V205" s="22"/>
    </row>
    <row r="206" ht="14.25" customHeight="1">
      <c r="A206" s="8"/>
      <c r="B206" s="8"/>
      <c r="C206" s="22"/>
      <c r="D206" s="22"/>
      <c r="E206" s="22"/>
      <c r="F206" s="22"/>
      <c r="G206" s="22"/>
      <c r="H206" s="22"/>
      <c r="I206" s="22"/>
      <c r="J206" s="22"/>
      <c r="K206" s="22"/>
      <c r="L206" s="22"/>
      <c r="M206" s="22"/>
      <c r="N206" s="22"/>
      <c r="O206" s="22"/>
      <c r="P206" s="22"/>
      <c r="Q206" s="22"/>
      <c r="R206" s="22"/>
      <c r="S206" s="22"/>
      <c r="T206" s="22"/>
      <c r="U206" s="22"/>
      <c r="V206" s="22"/>
    </row>
    <row r="207" ht="14.25" customHeight="1">
      <c r="A207" s="8"/>
      <c r="B207" s="8"/>
      <c r="C207" s="22"/>
      <c r="D207" s="22"/>
      <c r="E207" s="22"/>
      <c r="F207" s="22"/>
      <c r="G207" s="22"/>
      <c r="H207" s="22"/>
      <c r="I207" s="22"/>
      <c r="J207" s="22"/>
      <c r="K207" s="22"/>
      <c r="L207" s="22"/>
      <c r="M207" s="22"/>
      <c r="N207" s="22"/>
      <c r="O207" s="22"/>
      <c r="P207" s="22"/>
      <c r="Q207" s="22"/>
      <c r="R207" s="22"/>
      <c r="S207" s="22"/>
      <c r="T207" s="22"/>
      <c r="U207" s="22"/>
      <c r="V207" s="22"/>
    </row>
    <row r="208" ht="14.25" customHeight="1">
      <c r="A208" s="8"/>
      <c r="B208" s="8"/>
      <c r="C208" s="22"/>
      <c r="D208" s="22"/>
      <c r="E208" s="22"/>
      <c r="F208" s="22"/>
      <c r="G208" s="22"/>
      <c r="H208" s="22"/>
      <c r="I208" s="22"/>
      <c r="J208" s="22"/>
      <c r="K208" s="22"/>
      <c r="L208" s="22"/>
      <c r="M208" s="22"/>
      <c r="N208" s="22"/>
      <c r="O208" s="22"/>
      <c r="P208" s="22"/>
      <c r="Q208" s="22"/>
      <c r="R208" s="22"/>
      <c r="S208" s="22"/>
      <c r="T208" s="22"/>
      <c r="U208" s="22"/>
      <c r="V208" s="22"/>
    </row>
    <row r="209" ht="14.25" customHeight="1">
      <c r="A209" s="8"/>
      <c r="B209" s="8"/>
      <c r="C209" s="22"/>
      <c r="D209" s="22"/>
      <c r="E209" s="22"/>
      <c r="F209" s="22"/>
      <c r="G209" s="22"/>
      <c r="H209" s="22"/>
      <c r="I209" s="22"/>
      <c r="J209" s="22"/>
      <c r="K209" s="22"/>
      <c r="L209" s="22"/>
      <c r="M209" s="22"/>
      <c r="N209" s="22"/>
      <c r="O209" s="22"/>
      <c r="P209" s="22"/>
      <c r="Q209" s="22"/>
      <c r="R209" s="22"/>
      <c r="S209" s="22"/>
      <c r="T209" s="22"/>
      <c r="U209" s="22"/>
      <c r="V209" s="22"/>
    </row>
    <row r="210" ht="14.25" customHeight="1">
      <c r="A210" s="8"/>
      <c r="B210" s="8"/>
      <c r="C210" s="22"/>
      <c r="D210" s="22"/>
      <c r="E210" s="22"/>
      <c r="F210" s="22"/>
      <c r="G210" s="22"/>
      <c r="H210" s="22"/>
      <c r="I210" s="22"/>
      <c r="J210" s="22"/>
      <c r="K210" s="22"/>
      <c r="L210" s="22"/>
      <c r="M210" s="22"/>
      <c r="N210" s="22"/>
      <c r="O210" s="22"/>
      <c r="P210" s="22"/>
      <c r="Q210" s="22"/>
      <c r="R210" s="22"/>
      <c r="S210" s="22"/>
      <c r="T210" s="22"/>
      <c r="U210" s="22"/>
      <c r="V210" s="22"/>
    </row>
    <row r="211" ht="14.25" customHeight="1">
      <c r="A211" s="8"/>
      <c r="B211" s="8"/>
      <c r="C211" s="22"/>
      <c r="D211" s="22"/>
      <c r="E211" s="22"/>
      <c r="F211" s="22"/>
      <c r="G211" s="22"/>
      <c r="H211" s="22"/>
      <c r="I211" s="22"/>
      <c r="J211" s="22"/>
      <c r="K211" s="22"/>
      <c r="L211" s="22"/>
      <c r="M211" s="22"/>
      <c r="N211" s="22"/>
      <c r="O211" s="22"/>
      <c r="P211" s="22"/>
      <c r="Q211" s="22"/>
      <c r="R211" s="22"/>
      <c r="S211" s="22"/>
      <c r="T211" s="22"/>
      <c r="U211" s="22"/>
      <c r="V211" s="22"/>
    </row>
    <row r="212" ht="14.25" customHeight="1">
      <c r="A212" s="8"/>
      <c r="B212" s="8"/>
      <c r="C212" s="22"/>
      <c r="D212" s="22"/>
      <c r="E212" s="22"/>
      <c r="F212" s="22"/>
      <c r="G212" s="22"/>
      <c r="H212" s="22"/>
      <c r="I212" s="22"/>
      <c r="J212" s="22"/>
      <c r="K212" s="22"/>
      <c r="L212" s="22"/>
      <c r="M212" s="22"/>
      <c r="N212" s="22"/>
      <c r="O212" s="22"/>
      <c r="P212" s="22"/>
      <c r="Q212" s="22"/>
      <c r="R212" s="22"/>
      <c r="S212" s="22"/>
      <c r="T212" s="22"/>
      <c r="U212" s="22"/>
      <c r="V212" s="22"/>
    </row>
    <row r="213" ht="14.25" customHeight="1">
      <c r="A213" s="8"/>
      <c r="B213" s="8"/>
      <c r="C213" s="22"/>
      <c r="D213" s="22"/>
      <c r="E213" s="22"/>
      <c r="F213" s="22"/>
      <c r="G213" s="22"/>
      <c r="H213" s="22"/>
      <c r="I213" s="22"/>
      <c r="J213" s="22"/>
      <c r="K213" s="22"/>
      <c r="L213" s="22"/>
      <c r="M213" s="22"/>
      <c r="N213" s="22"/>
      <c r="O213" s="22"/>
      <c r="P213" s="22"/>
      <c r="Q213" s="22"/>
      <c r="R213" s="22"/>
      <c r="S213" s="22"/>
      <c r="T213" s="22"/>
      <c r="U213" s="22"/>
      <c r="V213" s="22"/>
    </row>
    <row r="214" ht="14.25" customHeight="1">
      <c r="A214" s="8"/>
      <c r="B214" s="8"/>
      <c r="C214" s="22"/>
      <c r="D214" s="22"/>
      <c r="E214" s="22"/>
      <c r="F214" s="22"/>
      <c r="G214" s="22"/>
      <c r="H214" s="22"/>
      <c r="I214" s="22"/>
      <c r="J214" s="22"/>
      <c r="K214" s="22"/>
      <c r="L214" s="22"/>
      <c r="M214" s="22"/>
      <c r="N214" s="22"/>
      <c r="O214" s="22"/>
      <c r="P214" s="22"/>
      <c r="Q214" s="22"/>
      <c r="R214" s="22"/>
      <c r="S214" s="22"/>
      <c r="T214" s="22"/>
      <c r="U214" s="22"/>
      <c r="V214" s="22"/>
    </row>
    <row r="215" ht="14.25" customHeight="1">
      <c r="A215" s="8"/>
      <c r="B215" s="8"/>
      <c r="C215" s="22"/>
      <c r="D215" s="22"/>
      <c r="E215" s="22"/>
      <c r="F215" s="22"/>
      <c r="G215" s="22"/>
      <c r="H215" s="22"/>
      <c r="I215" s="22"/>
      <c r="J215" s="22"/>
      <c r="K215" s="22"/>
      <c r="L215" s="22"/>
      <c r="M215" s="22"/>
      <c r="N215" s="22"/>
      <c r="O215" s="22"/>
      <c r="P215" s="22"/>
      <c r="Q215" s="22"/>
      <c r="R215" s="22"/>
      <c r="S215" s="22"/>
      <c r="T215" s="22"/>
      <c r="U215" s="22"/>
      <c r="V215" s="22"/>
    </row>
    <row r="216" ht="14.25" customHeight="1">
      <c r="A216" s="8"/>
      <c r="B216" s="8"/>
      <c r="C216" s="22"/>
      <c r="D216" s="22"/>
      <c r="E216" s="22"/>
      <c r="F216" s="22"/>
      <c r="G216" s="22"/>
      <c r="H216" s="22"/>
      <c r="I216" s="22"/>
      <c r="J216" s="22"/>
      <c r="K216" s="22"/>
      <c r="L216" s="22"/>
      <c r="M216" s="22"/>
      <c r="N216" s="22"/>
      <c r="O216" s="22"/>
      <c r="P216" s="22"/>
      <c r="Q216" s="22"/>
      <c r="R216" s="22"/>
      <c r="S216" s="22"/>
      <c r="T216" s="22"/>
      <c r="U216" s="22"/>
      <c r="V216" s="22"/>
    </row>
    <row r="217" ht="14.25" customHeight="1">
      <c r="A217" s="8"/>
      <c r="B217" s="8"/>
      <c r="C217" s="22"/>
      <c r="D217" s="22"/>
      <c r="E217" s="22"/>
      <c r="F217" s="22"/>
      <c r="G217" s="22"/>
      <c r="H217" s="22"/>
      <c r="I217" s="22"/>
      <c r="J217" s="22"/>
      <c r="K217" s="22"/>
      <c r="L217" s="22"/>
      <c r="M217" s="22"/>
      <c r="N217" s="22"/>
      <c r="O217" s="22"/>
      <c r="P217" s="22"/>
      <c r="Q217" s="22"/>
      <c r="R217" s="22"/>
      <c r="S217" s="22"/>
      <c r="T217" s="22"/>
      <c r="U217" s="22"/>
      <c r="V217" s="22"/>
    </row>
    <row r="218" ht="14.25" customHeight="1">
      <c r="A218" s="8"/>
      <c r="B218" s="8"/>
      <c r="C218" s="22"/>
      <c r="D218" s="22"/>
      <c r="E218" s="22"/>
      <c r="F218" s="22"/>
      <c r="G218" s="22"/>
      <c r="H218" s="22"/>
      <c r="I218" s="22"/>
      <c r="J218" s="22"/>
      <c r="K218" s="22"/>
      <c r="L218" s="22"/>
      <c r="M218" s="22"/>
      <c r="N218" s="22"/>
      <c r="O218" s="22"/>
      <c r="P218" s="22"/>
      <c r="Q218" s="22"/>
      <c r="R218" s="22"/>
      <c r="S218" s="22"/>
      <c r="T218" s="22"/>
      <c r="U218" s="22"/>
      <c r="V218" s="22"/>
    </row>
    <row r="219" ht="14.25" customHeight="1">
      <c r="A219" s="8"/>
      <c r="B219" s="8"/>
      <c r="C219" s="22"/>
      <c r="D219" s="22"/>
      <c r="E219" s="22"/>
      <c r="F219" s="22"/>
      <c r="G219" s="22"/>
      <c r="H219" s="22"/>
      <c r="I219" s="22"/>
      <c r="J219" s="22"/>
      <c r="K219" s="22"/>
      <c r="L219" s="22"/>
      <c r="M219" s="22"/>
      <c r="N219" s="22"/>
      <c r="O219" s="22"/>
      <c r="P219" s="22"/>
      <c r="Q219" s="22"/>
      <c r="R219" s="22"/>
      <c r="S219" s="22"/>
      <c r="T219" s="22"/>
      <c r="U219" s="22"/>
      <c r="V219" s="22"/>
    </row>
    <row r="220" ht="14.25" customHeight="1">
      <c r="A220" s="8"/>
      <c r="B220" s="8"/>
      <c r="C220" s="22"/>
      <c r="D220" s="22"/>
      <c r="E220" s="22"/>
      <c r="F220" s="22"/>
      <c r="G220" s="22"/>
      <c r="H220" s="22"/>
      <c r="I220" s="22"/>
      <c r="J220" s="22"/>
      <c r="K220" s="22"/>
      <c r="L220" s="22"/>
      <c r="M220" s="22"/>
      <c r="N220" s="22"/>
      <c r="O220" s="22"/>
      <c r="P220" s="22"/>
      <c r="Q220" s="22"/>
      <c r="R220" s="22"/>
      <c r="S220" s="22"/>
      <c r="T220" s="22"/>
      <c r="U220" s="22"/>
      <c r="V220" s="22"/>
    </row>
    <row r="221" ht="14.25" customHeight="1">
      <c r="A221" s="8"/>
      <c r="B221" s="8"/>
      <c r="C221" s="22"/>
      <c r="D221" s="22"/>
      <c r="E221" s="22"/>
      <c r="F221" s="22"/>
      <c r="G221" s="22"/>
      <c r="H221" s="22"/>
      <c r="I221" s="22"/>
      <c r="J221" s="22"/>
      <c r="K221" s="22"/>
      <c r="L221" s="22"/>
      <c r="M221" s="22"/>
      <c r="N221" s="22"/>
      <c r="O221" s="22"/>
      <c r="P221" s="22"/>
      <c r="Q221" s="22"/>
      <c r="R221" s="22"/>
      <c r="S221" s="22"/>
      <c r="T221" s="22"/>
      <c r="U221" s="22"/>
      <c r="V221" s="22"/>
    </row>
    <row r="222" ht="14.25" customHeight="1">
      <c r="A222" s="8"/>
      <c r="B222" s="8"/>
      <c r="C222" s="22"/>
      <c r="D222" s="22"/>
      <c r="E222" s="22"/>
      <c r="F222" s="22"/>
      <c r="G222" s="22"/>
      <c r="H222" s="22"/>
      <c r="I222" s="22"/>
      <c r="J222" s="22"/>
      <c r="K222" s="22"/>
      <c r="L222" s="22"/>
      <c r="M222" s="22"/>
      <c r="N222" s="22"/>
      <c r="O222" s="22"/>
      <c r="P222" s="22"/>
      <c r="Q222" s="22"/>
      <c r="R222" s="22"/>
      <c r="S222" s="22"/>
      <c r="T222" s="22"/>
      <c r="U222" s="22"/>
      <c r="V222" s="22"/>
    </row>
    <row r="223" ht="14.25" customHeight="1">
      <c r="A223" s="8"/>
      <c r="B223" s="8"/>
      <c r="C223" s="22"/>
      <c r="D223" s="22"/>
      <c r="E223" s="22"/>
      <c r="F223" s="22"/>
      <c r="G223" s="22"/>
      <c r="H223" s="22"/>
      <c r="I223" s="22"/>
      <c r="J223" s="22"/>
      <c r="K223" s="22"/>
      <c r="L223" s="22"/>
      <c r="M223" s="22"/>
      <c r="N223" s="22"/>
      <c r="O223" s="22"/>
      <c r="P223" s="22"/>
      <c r="Q223" s="22"/>
      <c r="R223" s="22"/>
      <c r="S223" s="22"/>
      <c r="T223" s="22"/>
      <c r="U223" s="22"/>
      <c r="V223" s="22"/>
    </row>
    <row r="224" ht="14.25" customHeight="1">
      <c r="A224" s="8"/>
      <c r="B224" s="8"/>
      <c r="C224" s="22"/>
      <c r="D224" s="22"/>
      <c r="E224" s="22"/>
      <c r="F224" s="22"/>
      <c r="G224" s="22"/>
      <c r="H224" s="22"/>
      <c r="I224" s="22"/>
      <c r="J224" s="22"/>
      <c r="K224" s="22"/>
      <c r="L224" s="22"/>
      <c r="M224" s="22"/>
      <c r="N224" s="22"/>
      <c r="O224" s="22"/>
      <c r="P224" s="22"/>
      <c r="Q224" s="22"/>
      <c r="R224" s="22"/>
      <c r="S224" s="22"/>
      <c r="T224" s="22"/>
      <c r="U224" s="22"/>
      <c r="V224" s="22"/>
    </row>
    <row r="225" ht="14.25" customHeight="1">
      <c r="A225" s="8"/>
      <c r="B225" s="8"/>
      <c r="C225" s="22"/>
      <c r="D225" s="22"/>
      <c r="E225" s="22"/>
      <c r="F225" s="22"/>
      <c r="G225" s="22"/>
      <c r="H225" s="22"/>
      <c r="I225" s="22"/>
      <c r="J225" s="22"/>
      <c r="K225" s="22"/>
      <c r="L225" s="22"/>
      <c r="M225" s="22"/>
      <c r="N225" s="22"/>
      <c r="O225" s="22"/>
      <c r="P225" s="22"/>
      <c r="Q225" s="22"/>
      <c r="R225" s="22"/>
      <c r="S225" s="22"/>
      <c r="T225" s="22"/>
      <c r="U225" s="22"/>
      <c r="V225" s="22"/>
    </row>
    <row r="226" ht="14.25" customHeight="1">
      <c r="A226" s="8"/>
      <c r="B226" s="8"/>
      <c r="C226" s="22"/>
      <c r="D226" s="22"/>
      <c r="E226" s="22"/>
      <c r="F226" s="22"/>
      <c r="G226" s="22"/>
      <c r="H226" s="22"/>
      <c r="I226" s="22"/>
      <c r="J226" s="22"/>
      <c r="K226" s="22"/>
      <c r="L226" s="22"/>
      <c r="M226" s="22"/>
      <c r="N226" s="22"/>
      <c r="O226" s="22"/>
      <c r="P226" s="22"/>
      <c r="Q226" s="22"/>
      <c r="R226" s="22"/>
      <c r="S226" s="22"/>
      <c r="T226" s="22"/>
      <c r="U226" s="22"/>
      <c r="V226" s="22"/>
    </row>
    <row r="227" ht="14.25" customHeight="1">
      <c r="A227" s="8"/>
      <c r="B227" s="8"/>
      <c r="C227" s="22"/>
      <c r="D227" s="22"/>
      <c r="E227" s="22"/>
      <c r="F227" s="22"/>
      <c r="G227" s="22"/>
      <c r="H227" s="22"/>
      <c r="I227" s="22"/>
      <c r="J227" s="22"/>
      <c r="K227" s="22"/>
      <c r="L227" s="22"/>
      <c r="M227" s="22"/>
      <c r="N227" s="22"/>
      <c r="O227" s="22"/>
      <c r="P227" s="22"/>
      <c r="Q227" s="22"/>
      <c r="R227" s="22"/>
      <c r="S227" s="22"/>
      <c r="T227" s="22"/>
      <c r="U227" s="22"/>
      <c r="V227" s="22"/>
    </row>
    <row r="228" ht="14.25" customHeight="1">
      <c r="A228" s="8"/>
      <c r="B228" s="8"/>
      <c r="C228" s="22"/>
      <c r="D228" s="22"/>
      <c r="E228" s="22"/>
      <c r="F228" s="22"/>
      <c r="G228" s="22"/>
      <c r="H228" s="22"/>
      <c r="I228" s="22"/>
      <c r="J228" s="22"/>
      <c r="K228" s="22"/>
      <c r="L228" s="22"/>
      <c r="M228" s="22"/>
      <c r="N228" s="22"/>
      <c r="O228" s="22"/>
      <c r="P228" s="22"/>
      <c r="Q228" s="22"/>
      <c r="R228" s="22"/>
      <c r="S228" s="22"/>
      <c r="T228" s="22"/>
      <c r="U228" s="22"/>
      <c r="V228" s="22"/>
    </row>
    <row r="229" ht="14.25" customHeight="1">
      <c r="A229" s="8"/>
      <c r="B229" s="8"/>
      <c r="C229" s="22"/>
      <c r="D229" s="22"/>
      <c r="E229" s="22"/>
      <c r="F229" s="22"/>
      <c r="G229" s="22"/>
      <c r="H229" s="22"/>
      <c r="I229" s="22"/>
      <c r="J229" s="22"/>
      <c r="K229" s="22"/>
      <c r="L229" s="22"/>
      <c r="M229" s="22"/>
      <c r="N229" s="22"/>
      <c r="O229" s="22"/>
      <c r="P229" s="22"/>
      <c r="Q229" s="22"/>
      <c r="R229" s="22"/>
      <c r="S229" s="22"/>
      <c r="T229" s="22"/>
      <c r="U229" s="22"/>
      <c r="V229" s="22"/>
    </row>
    <row r="230" ht="14.25" customHeight="1">
      <c r="A230" s="8"/>
      <c r="B230" s="8"/>
      <c r="C230" s="22"/>
      <c r="D230" s="22"/>
      <c r="E230" s="22"/>
      <c r="F230" s="22"/>
      <c r="G230" s="22"/>
      <c r="H230" s="22"/>
      <c r="I230" s="22"/>
      <c r="J230" s="22"/>
      <c r="K230" s="22"/>
      <c r="L230" s="22"/>
      <c r="M230" s="22"/>
      <c r="N230" s="22"/>
      <c r="O230" s="22"/>
      <c r="P230" s="22"/>
      <c r="Q230" s="22"/>
      <c r="R230" s="22"/>
      <c r="S230" s="22"/>
      <c r="T230" s="22"/>
      <c r="U230" s="22"/>
      <c r="V230" s="22"/>
    </row>
    <row r="231" ht="14.25" customHeight="1">
      <c r="A231" s="8"/>
      <c r="B231" s="8"/>
      <c r="C231" s="22"/>
      <c r="D231" s="22"/>
      <c r="E231" s="22"/>
      <c r="F231" s="22"/>
      <c r="G231" s="22"/>
      <c r="H231" s="22"/>
      <c r="I231" s="22"/>
      <c r="J231" s="22"/>
      <c r="K231" s="22"/>
      <c r="L231" s="22"/>
      <c r="M231" s="22"/>
      <c r="N231" s="22"/>
      <c r="O231" s="22"/>
      <c r="P231" s="22"/>
      <c r="Q231" s="22"/>
      <c r="R231" s="22"/>
      <c r="S231" s="22"/>
      <c r="T231" s="22"/>
      <c r="U231" s="22"/>
      <c r="V231" s="22"/>
    </row>
    <row r="232" ht="14.25" customHeight="1">
      <c r="A232" s="8"/>
      <c r="B232" s="8"/>
      <c r="C232" s="22"/>
      <c r="D232" s="22"/>
      <c r="E232" s="22"/>
      <c r="F232" s="22"/>
      <c r="G232" s="22"/>
      <c r="H232" s="22"/>
      <c r="I232" s="22"/>
      <c r="J232" s="22"/>
      <c r="K232" s="22"/>
      <c r="L232" s="22"/>
      <c r="M232" s="22"/>
      <c r="N232" s="22"/>
      <c r="O232" s="22"/>
      <c r="P232" s="22"/>
      <c r="Q232" s="22"/>
      <c r="R232" s="22"/>
      <c r="S232" s="22"/>
      <c r="T232" s="22"/>
      <c r="U232" s="22"/>
      <c r="V232" s="22"/>
    </row>
    <row r="233" ht="14.25" customHeight="1">
      <c r="A233" s="8"/>
      <c r="B233" s="8"/>
      <c r="C233" s="22"/>
      <c r="D233" s="22"/>
      <c r="E233" s="22"/>
      <c r="F233" s="22"/>
      <c r="G233" s="22"/>
      <c r="H233" s="22"/>
      <c r="I233" s="22"/>
      <c r="J233" s="22"/>
      <c r="K233" s="22"/>
      <c r="L233" s="22"/>
      <c r="M233" s="22"/>
      <c r="N233" s="22"/>
      <c r="O233" s="22"/>
      <c r="P233" s="22"/>
      <c r="Q233" s="22"/>
      <c r="R233" s="22"/>
      <c r="S233" s="22"/>
      <c r="T233" s="22"/>
      <c r="U233" s="22"/>
      <c r="V233" s="22"/>
    </row>
    <row r="234" ht="14.25" customHeight="1">
      <c r="A234" s="8"/>
      <c r="B234" s="8"/>
      <c r="C234" s="22"/>
      <c r="D234" s="22"/>
      <c r="E234" s="22"/>
      <c r="F234" s="22"/>
      <c r="G234" s="22"/>
      <c r="H234" s="22"/>
      <c r="I234" s="22"/>
      <c r="J234" s="22"/>
      <c r="K234" s="22"/>
      <c r="L234" s="22"/>
      <c r="M234" s="22"/>
      <c r="N234" s="22"/>
      <c r="O234" s="22"/>
      <c r="P234" s="22"/>
      <c r="Q234" s="22"/>
      <c r="R234" s="22"/>
      <c r="S234" s="22"/>
      <c r="T234" s="22"/>
      <c r="U234" s="22"/>
      <c r="V234" s="22"/>
    </row>
    <row r="235" ht="14.25" customHeight="1">
      <c r="A235" s="8"/>
      <c r="B235" s="8"/>
      <c r="C235" s="22"/>
      <c r="D235" s="22"/>
      <c r="E235" s="22"/>
      <c r="F235" s="22"/>
      <c r="G235" s="22"/>
      <c r="H235" s="22"/>
      <c r="I235" s="22"/>
      <c r="J235" s="22"/>
      <c r="K235" s="22"/>
      <c r="L235" s="22"/>
      <c r="M235" s="22"/>
      <c r="N235" s="22"/>
      <c r="O235" s="22"/>
      <c r="P235" s="22"/>
      <c r="Q235" s="22"/>
      <c r="R235" s="22"/>
      <c r="S235" s="22"/>
      <c r="T235" s="22"/>
      <c r="U235" s="22"/>
      <c r="V235" s="22"/>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6"/>
  </hyperlinks>
  <printOptions/>
  <pageMargins bottom="0.75" footer="0.0" header="0.0" left="0.7" right="0.7" top="0.75"/>
  <pageSetup paperSize="9" orientation="portrait"/>
  <headerFooter>
    <oddFooter>&amp;C# Restricted - External</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5.13"/>
    <col customWidth="1" min="2" max="2" width="19.63"/>
    <col customWidth="1" min="3" max="4" width="20.5"/>
    <col customWidth="1" min="5" max="5" width="29.63"/>
    <col customWidth="1" min="6" max="7" width="7.63"/>
    <col customWidth="1" min="8" max="8" width="6.13"/>
    <col customWidth="1" min="9" max="24" width="7.63"/>
  </cols>
  <sheetData>
    <row r="1" ht="78.0" customHeight="1">
      <c r="A1" s="35" t="s">
        <v>26</v>
      </c>
      <c r="B1" s="36"/>
      <c r="C1" s="36"/>
      <c r="D1" s="36"/>
      <c r="E1" s="36"/>
      <c r="F1" s="36"/>
      <c r="G1" s="36"/>
      <c r="H1" s="36"/>
      <c r="I1" s="37"/>
      <c r="J1" s="38"/>
      <c r="K1" s="38"/>
      <c r="L1" s="38"/>
      <c r="M1" s="38"/>
      <c r="N1" s="38"/>
      <c r="O1" s="38"/>
      <c r="P1" s="38"/>
      <c r="Q1" s="38"/>
      <c r="R1" s="38"/>
      <c r="S1" s="38"/>
      <c r="T1" s="38"/>
      <c r="U1" s="38"/>
      <c r="V1" s="38"/>
      <c r="W1" s="38"/>
      <c r="X1" s="38"/>
    </row>
    <row r="2" ht="19.5" customHeight="1">
      <c r="A2" s="39" t="s">
        <v>27</v>
      </c>
      <c r="B2" s="36"/>
      <c r="C2" s="40" t="str">
        <f>Coversheet!$B$16</f>
        <v>XXXXXXXXX</v>
      </c>
      <c r="D2" s="36"/>
      <c r="E2" s="36"/>
      <c r="F2" s="36"/>
      <c r="G2" s="36"/>
      <c r="H2" s="36"/>
      <c r="I2" s="37"/>
      <c r="J2" s="41"/>
      <c r="K2" s="41"/>
      <c r="L2" s="41"/>
      <c r="M2" s="41"/>
      <c r="N2" s="42"/>
      <c r="O2" s="42"/>
      <c r="P2" s="42"/>
      <c r="Q2" s="42"/>
      <c r="R2" s="42"/>
      <c r="S2" s="42"/>
      <c r="T2" s="42"/>
      <c r="U2" s="42"/>
      <c r="V2" s="42"/>
      <c r="W2" s="42"/>
      <c r="X2" s="42"/>
      <c r="Y2" s="43"/>
      <c r="Z2" s="43"/>
    </row>
    <row r="3" ht="19.5" customHeight="1">
      <c r="A3" s="39" t="s">
        <v>28</v>
      </c>
      <c r="B3" s="36"/>
      <c r="C3" s="36"/>
      <c r="D3" s="36"/>
      <c r="E3" s="36"/>
      <c r="F3" s="36"/>
      <c r="G3" s="36"/>
      <c r="H3" s="36"/>
      <c r="I3" s="37"/>
      <c r="J3" s="42"/>
      <c r="K3" s="42"/>
      <c r="L3" s="42"/>
      <c r="M3" s="42"/>
      <c r="N3" s="42"/>
      <c r="O3" s="42"/>
      <c r="P3" s="42"/>
      <c r="Q3" s="42"/>
      <c r="R3" s="42"/>
      <c r="S3" s="42"/>
      <c r="T3" s="42"/>
      <c r="U3" s="42"/>
      <c r="V3" s="42"/>
      <c r="W3" s="42"/>
      <c r="X3" s="42"/>
      <c r="Y3" s="43"/>
      <c r="Z3" s="43"/>
    </row>
    <row r="4" ht="37.5" customHeight="1">
      <c r="A4" s="44" t="s">
        <v>29</v>
      </c>
      <c r="B4" s="36"/>
      <c r="C4" s="36"/>
      <c r="D4" s="36"/>
      <c r="E4" s="36"/>
      <c r="F4" s="36"/>
      <c r="G4" s="36"/>
      <c r="H4" s="36"/>
      <c r="I4" s="37"/>
      <c r="J4" s="42"/>
      <c r="K4" s="42"/>
      <c r="L4" s="42"/>
      <c r="M4" s="42"/>
      <c r="N4" s="42"/>
      <c r="O4" s="42"/>
      <c r="P4" s="42"/>
      <c r="Q4" s="42"/>
      <c r="R4" s="42"/>
      <c r="S4" s="42"/>
      <c r="T4" s="42"/>
      <c r="U4" s="42"/>
      <c r="V4" s="42"/>
      <c r="W4" s="42"/>
      <c r="X4" s="42"/>
      <c r="Y4" s="43"/>
      <c r="Z4" s="43"/>
    </row>
    <row r="5" ht="32.25" customHeight="1">
      <c r="A5" s="45" t="s">
        <v>30</v>
      </c>
      <c r="B5" s="36"/>
      <c r="C5" s="36"/>
      <c r="D5" s="36"/>
      <c r="E5" s="36"/>
      <c r="F5" s="36"/>
      <c r="G5" s="36"/>
      <c r="H5" s="36"/>
      <c r="I5" s="37"/>
      <c r="J5" s="42"/>
      <c r="K5" s="42"/>
      <c r="L5" s="42"/>
      <c r="M5" s="42"/>
      <c r="N5" s="42"/>
      <c r="O5" s="42"/>
      <c r="P5" s="42"/>
      <c r="Q5" s="42"/>
      <c r="R5" s="42"/>
      <c r="S5" s="42"/>
      <c r="T5" s="42"/>
      <c r="U5" s="42"/>
      <c r="V5" s="42"/>
      <c r="W5" s="42"/>
      <c r="X5" s="42"/>
      <c r="Y5" s="43"/>
      <c r="Z5" s="43"/>
    </row>
    <row r="6" ht="13.5" customHeight="1">
      <c r="A6" s="46"/>
      <c r="B6" s="47"/>
      <c r="C6" s="47"/>
      <c r="D6" s="47"/>
      <c r="E6" s="42"/>
      <c r="F6" s="48"/>
      <c r="G6" s="48"/>
      <c r="H6" s="48"/>
      <c r="I6" s="49"/>
      <c r="J6" s="42"/>
      <c r="K6" s="42"/>
      <c r="L6" s="42"/>
      <c r="M6" s="42"/>
      <c r="N6" s="42"/>
      <c r="O6" s="42"/>
      <c r="P6" s="42"/>
      <c r="Q6" s="42"/>
      <c r="R6" s="42"/>
      <c r="S6" s="42"/>
      <c r="T6" s="42"/>
      <c r="U6" s="42"/>
      <c r="V6" s="42"/>
      <c r="W6" s="42"/>
      <c r="X6" s="42"/>
      <c r="Y6" s="43"/>
      <c r="Z6" s="43"/>
    </row>
    <row r="7" ht="14.25" customHeight="1">
      <c r="A7" s="50"/>
      <c r="B7" s="51"/>
      <c r="C7" s="52" t="s">
        <v>31</v>
      </c>
      <c r="D7" s="53" t="s">
        <v>32</v>
      </c>
      <c r="E7" s="42"/>
      <c r="F7" s="42"/>
      <c r="G7" s="42"/>
      <c r="H7" s="42"/>
      <c r="I7" s="54"/>
      <c r="J7" s="42"/>
      <c r="K7" s="42"/>
      <c r="L7" s="42"/>
      <c r="M7" s="42"/>
      <c r="N7" s="42"/>
      <c r="O7" s="42"/>
      <c r="P7" s="42"/>
      <c r="Q7" s="42"/>
      <c r="R7" s="42"/>
      <c r="S7" s="42"/>
      <c r="T7" s="42"/>
      <c r="U7" s="42"/>
      <c r="V7" s="42"/>
      <c r="W7" s="42"/>
      <c r="X7" s="42"/>
      <c r="Y7" s="43"/>
      <c r="Z7" s="43"/>
    </row>
    <row r="8">
      <c r="A8" s="55" t="s">
        <v>33</v>
      </c>
      <c r="B8" s="51"/>
      <c r="C8" s="51"/>
      <c r="D8" s="51"/>
      <c r="E8" s="42"/>
      <c r="F8" s="42"/>
      <c r="G8" s="42"/>
      <c r="H8" s="42"/>
      <c r="I8" s="54"/>
      <c r="J8" s="42"/>
      <c r="K8" s="42"/>
      <c r="L8" s="42"/>
      <c r="M8" s="42"/>
      <c r="N8" s="42"/>
      <c r="O8" s="42"/>
      <c r="P8" s="42"/>
      <c r="Q8" s="42"/>
      <c r="R8" s="42"/>
      <c r="S8" s="42"/>
      <c r="T8" s="42"/>
      <c r="U8" s="42"/>
      <c r="V8" s="42"/>
      <c r="W8" s="42"/>
      <c r="X8" s="42"/>
      <c r="Y8" s="43"/>
      <c r="Z8" s="43"/>
    </row>
    <row r="9" ht="13.5" customHeight="1">
      <c r="A9" s="55"/>
      <c r="B9" s="51"/>
      <c r="C9" s="51"/>
      <c r="D9" s="51"/>
      <c r="E9" s="42"/>
      <c r="F9" s="42"/>
      <c r="G9" s="42"/>
      <c r="H9" s="42"/>
      <c r="I9" s="54"/>
      <c r="J9" s="42"/>
      <c r="K9" s="42"/>
      <c r="L9" s="42"/>
      <c r="M9" s="42"/>
      <c r="N9" s="42"/>
      <c r="O9" s="42"/>
      <c r="P9" s="42"/>
      <c r="Q9" s="42"/>
      <c r="R9" s="42"/>
      <c r="S9" s="42"/>
      <c r="T9" s="42"/>
      <c r="U9" s="42"/>
      <c r="V9" s="42"/>
      <c r="W9" s="42"/>
      <c r="X9" s="42"/>
      <c r="Y9" s="43"/>
      <c r="Z9" s="43"/>
    </row>
    <row r="10" ht="13.5" customHeight="1">
      <c r="A10" s="50" t="s">
        <v>34</v>
      </c>
      <c r="B10" s="56" t="s">
        <v>35</v>
      </c>
      <c r="C10" s="56" t="s">
        <v>36</v>
      </c>
      <c r="D10" s="56" t="s">
        <v>37</v>
      </c>
      <c r="E10" s="56"/>
      <c r="F10" s="42"/>
      <c r="G10" s="42"/>
      <c r="H10" s="42"/>
      <c r="I10" s="54"/>
      <c r="J10" s="42"/>
      <c r="K10" s="42"/>
      <c r="L10" s="42"/>
      <c r="M10" s="42"/>
      <c r="N10" s="42"/>
      <c r="O10" s="42"/>
      <c r="P10" s="42"/>
      <c r="Q10" s="42"/>
      <c r="R10" s="42"/>
      <c r="S10" s="42"/>
      <c r="T10" s="42"/>
      <c r="U10" s="42"/>
      <c r="V10" s="42"/>
      <c r="W10" s="42"/>
      <c r="X10" s="42"/>
      <c r="Y10" s="43"/>
      <c r="Z10" s="43"/>
    </row>
    <row r="11" ht="13.5" customHeight="1">
      <c r="A11" s="25" t="s">
        <v>38</v>
      </c>
      <c r="B11" s="51" t="s">
        <v>39</v>
      </c>
      <c r="C11" s="57">
        <v>0.0</v>
      </c>
      <c r="D11" s="58">
        <f>C11*' Drivers (Transactional Data)'!$T$58</f>
        <v>0</v>
      </c>
      <c r="E11" s="25"/>
      <c r="F11" s="42"/>
      <c r="G11" s="42"/>
      <c r="H11" s="42"/>
      <c r="I11" s="54"/>
      <c r="J11" s="42"/>
      <c r="K11" s="42"/>
      <c r="L11" s="42"/>
      <c r="M11" s="42"/>
      <c r="N11" s="42"/>
      <c r="O11" s="42"/>
      <c r="P11" s="42"/>
      <c r="Q11" s="42"/>
      <c r="R11" s="42"/>
      <c r="S11" s="42"/>
      <c r="T11" s="42"/>
      <c r="U11" s="43"/>
      <c r="V11" s="42"/>
      <c r="W11" s="42"/>
      <c r="X11" s="42"/>
      <c r="Y11" s="43"/>
      <c r="Z11" s="43"/>
    </row>
    <row r="12" ht="13.5" customHeight="1">
      <c r="A12" s="55" t="s">
        <v>40</v>
      </c>
      <c r="B12" s="51" t="s">
        <v>41</v>
      </c>
      <c r="C12" s="59">
        <v>0.0</v>
      </c>
      <c r="D12" s="58">
        <f>C12*2</f>
        <v>0</v>
      </c>
      <c r="E12" s="60"/>
      <c r="F12" s="42"/>
      <c r="G12" s="42"/>
      <c r="H12" s="42"/>
      <c r="I12" s="54"/>
      <c r="J12" s="42"/>
      <c r="K12" s="42"/>
      <c r="L12" s="42"/>
      <c r="M12" s="42"/>
      <c r="N12" s="42"/>
      <c r="O12" s="42"/>
      <c r="P12" s="42"/>
      <c r="Q12" s="42"/>
      <c r="R12" s="42"/>
      <c r="S12" s="42"/>
      <c r="T12" s="42"/>
      <c r="U12" s="42"/>
      <c r="V12" s="42"/>
      <c r="W12" s="42"/>
      <c r="X12" s="42"/>
      <c r="Y12" s="43"/>
      <c r="Z12" s="43"/>
    </row>
    <row r="13" ht="13.5" customHeight="1">
      <c r="A13" s="55"/>
      <c r="B13" s="51"/>
      <c r="C13" s="51"/>
      <c r="D13" s="58"/>
      <c r="E13" s="42"/>
      <c r="F13" s="42"/>
      <c r="G13" s="42"/>
      <c r="H13" s="42"/>
      <c r="I13" s="54"/>
      <c r="J13" s="42"/>
      <c r="K13" s="42"/>
      <c r="L13" s="42"/>
      <c r="M13" s="42"/>
      <c r="N13" s="42"/>
      <c r="O13" s="42"/>
      <c r="P13" s="42"/>
      <c r="Q13" s="42"/>
      <c r="R13" s="42"/>
      <c r="S13" s="42"/>
      <c r="T13" s="42"/>
      <c r="U13" s="42"/>
      <c r="V13" s="42"/>
      <c r="W13" s="42"/>
      <c r="X13" s="42"/>
      <c r="Y13" s="43"/>
      <c r="Z13" s="43"/>
    </row>
    <row r="14" ht="30.0" customHeight="1">
      <c r="A14" s="50" t="s">
        <v>42</v>
      </c>
      <c r="B14" s="51"/>
      <c r="C14" s="51"/>
      <c r="D14" s="58"/>
      <c r="E14" s="42"/>
      <c r="F14" s="42"/>
      <c r="G14" s="42"/>
      <c r="H14" s="42"/>
      <c r="I14" s="54"/>
      <c r="J14" s="42"/>
      <c r="K14" s="42"/>
      <c r="L14" s="42"/>
      <c r="M14" s="42"/>
      <c r="N14" s="42"/>
      <c r="O14" s="42"/>
      <c r="P14" s="42"/>
      <c r="Q14" s="42"/>
      <c r="R14" s="42"/>
      <c r="S14" s="42"/>
      <c r="T14" s="42"/>
      <c r="U14" s="42"/>
      <c r="V14" s="42"/>
      <c r="W14" s="42"/>
      <c r="X14" s="42"/>
      <c r="Y14" s="43"/>
      <c r="Z14" s="43"/>
    </row>
    <row r="15" ht="13.5" customHeight="1">
      <c r="A15" s="55" t="s">
        <v>43</v>
      </c>
      <c r="B15" s="51" t="s">
        <v>39</v>
      </c>
      <c r="C15" s="57">
        <v>0.0</v>
      </c>
      <c r="D15" s="58">
        <f>C15*' Drivers (Transactional Data)'!C62</f>
        <v>0</v>
      </c>
      <c r="E15" s="42"/>
      <c r="F15" s="42"/>
      <c r="G15" s="42"/>
      <c r="H15" s="42"/>
      <c r="I15" s="54"/>
      <c r="J15" s="42"/>
      <c r="K15" s="42"/>
      <c r="L15" s="42"/>
      <c r="M15" s="42"/>
      <c r="N15" s="42"/>
      <c r="O15" s="42"/>
      <c r="P15" s="42"/>
      <c r="Q15" s="42"/>
      <c r="R15" s="42"/>
      <c r="S15" s="42"/>
      <c r="T15" s="42"/>
      <c r="U15" s="42"/>
      <c r="V15" s="42"/>
      <c r="W15" s="42"/>
      <c r="X15" s="42"/>
      <c r="Y15" s="43"/>
      <c r="Z15" s="43"/>
    </row>
    <row r="16" ht="13.5" customHeight="1">
      <c r="A16" s="55" t="s">
        <v>44</v>
      </c>
      <c r="B16" s="51" t="s">
        <v>45</v>
      </c>
      <c r="C16" s="57">
        <v>0.0</v>
      </c>
      <c r="D16" s="58">
        <f>C16*' Drivers (Transactional Data)'!$T$55</f>
        <v>0</v>
      </c>
      <c r="E16" s="42"/>
      <c r="F16" s="42"/>
      <c r="G16" s="42"/>
      <c r="H16" s="42"/>
      <c r="I16" s="54"/>
      <c r="J16" s="42"/>
      <c r="K16" s="42"/>
      <c r="L16" s="42"/>
      <c r="M16" s="42"/>
      <c r="N16" s="42"/>
      <c r="O16" s="42"/>
      <c r="P16" s="42"/>
      <c r="Q16" s="42"/>
      <c r="R16" s="42"/>
      <c r="S16" s="42"/>
      <c r="T16" s="42"/>
      <c r="U16" s="42"/>
      <c r="V16" s="42"/>
      <c r="W16" s="42"/>
      <c r="X16" s="42"/>
      <c r="Y16" s="43"/>
      <c r="Z16" s="43"/>
    </row>
    <row r="17" ht="13.5" customHeight="1">
      <c r="A17" s="55" t="s">
        <v>46</v>
      </c>
      <c r="B17" s="51" t="s">
        <v>47</v>
      </c>
      <c r="C17" s="57">
        <v>0.0</v>
      </c>
      <c r="D17" s="58">
        <f>C17*' Drivers (Transactional Data)'!T53</f>
        <v>0</v>
      </c>
      <c r="E17" s="42"/>
      <c r="F17" s="42"/>
      <c r="G17" s="42"/>
      <c r="H17" s="42"/>
      <c r="I17" s="54"/>
      <c r="J17" s="42"/>
      <c r="K17" s="42"/>
      <c r="L17" s="42"/>
      <c r="M17" s="42"/>
      <c r="N17" s="42"/>
      <c r="O17" s="42"/>
      <c r="P17" s="42"/>
      <c r="Q17" s="42"/>
      <c r="R17" s="42"/>
      <c r="S17" s="42"/>
      <c r="T17" s="42"/>
      <c r="U17" s="42"/>
      <c r="V17" s="42"/>
      <c r="W17" s="42"/>
      <c r="X17" s="42"/>
      <c r="Y17" s="43"/>
      <c r="Z17" s="43"/>
    </row>
    <row r="18" ht="13.5" customHeight="1">
      <c r="A18" s="55" t="s">
        <v>48</v>
      </c>
      <c r="B18" s="51" t="s">
        <v>49</v>
      </c>
      <c r="C18" s="57">
        <v>0.0</v>
      </c>
      <c r="D18" s="58">
        <f>C18*' Drivers (Transactional Data)'!$C$15*' Drivers (Transactional Data)'!$T$58</f>
        <v>0</v>
      </c>
      <c r="E18" s="42"/>
      <c r="F18" s="42"/>
      <c r="G18" s="42"/>
      <c r="H18" s="42"/>
      <c r="I18" s="54"/>
      <c r="J18" s="42"/>
      <c r="K18" s="42"/>
      <c r="L18" s="42"/>
      <c r="M18" s="42"/>
      <c r="N18" s="42"/>
      <c r="O18" s="42"/>
      <c r="P18" s="42"/>
      <c r="Q18" s="42"/>
      <c r="R18" s="42"/>
      <c r="S18" s="42"/>
      <c r="T18" s="42"/>
      <c r="U18" s="42"/>
      <c r="V18" s="42"/>
      <c r="W18" s="42"/>
      <c r="X18" s="42"/>
      <c r="Y18" s="43"/>
      <c r="Z18" s="43"/>
    </row>
    <row r="19" ht="13.5" customHeight="1">
      <c r="A19" s="55" t="s">
        <v>50</v>
      </c>
      <c r="B19" s="51" t="s">
        <v>49</v>
      </c>
      <c r="C19" s="57">
        <v>0.0</v>
      </c>
      <c r="D19" s="58">
        <f>C19*' Drivers (Transactional Data)'!$C$16*' Drivers (Transactional Data)'!$T$58</f>
        <v>0</v>
      </c>
      <c r="E19" s="42"/>
      <c r="F19" s="42"/>
      <c r="G19" s="42"/>
      <c r="H19" s="42"/>
      <c r="I19" s="54"/>
      <c r="J19" s="42"/>
      <c r="K19" s="42"/>
      <c r="L19" s="42"/>
      <c r="M19" s="42"/>
      <c r="N19" s="42"/>
      <c r="O19" s="42"/>
      <c r="P19" s="42"/>
      <c r="Q19" s="42"/>
      <c r="R19" s="42"/>
      <c r="S19" s="42"/>
      <c r="T19" s="42"/>
      <c r="U19" s="42"/>
      <c r="V19" s="42"/>
      <c r="W19" s="42"/>
      <c r="X19" s="42"/>
      <c r="Y19" s="43"/>
      <c r="Z19" s="43"/>
    </row>
    <row r="20" ht="13.5" customHeight="1">
      <c r="A20" s="55"/>
      <c r="B20" s="51"/>
      <c r="C20" s="51"/>
      <c r="D20" s="51"/>
      <c r="E20" s="42"/>
      <c r="F20" s="42"/>
      <c r="G20" s="42"/>
      <c r="H20" s="42"/>
      <c r="I20" s="54"/>
      <c r="J20" s="42"/>
      <c r="K20" s="42"/>
      <c r="L20" s="42"/>
      <c r="M20" s="42"/>
      <c r="N20" s="42"/>
      <c r="O20" s="42"/>
      <c r="P20" s="42"/>
      <c r="Q20" s="42"/>
      <c r="R20" s="42"/>
      <c r="S20" s="42"/>
      <c r="T20" s="42"/>
      <c r="U20" s="42"/>
      <c r="V20" s="42"/>
      <c r="W20" s="42"/>
      <c r="X20" s="42"/>
      <c r="Y20" s="43"/>
      <c r="Z20" s="43"/>
    </row>
    <row r="21" ht="13.5" customHeight="1">
      <c r="A21" s="50" t="s">
        <v>51</v>
      </c>
      <c r="B21" s="51"/>
      <c r="C21" s="51"/>
      <c r="D21" s="51"/>
      <c r="E21" s="42"/>
      <c r="F21" s="42"/>
      <c r="G21" s="42"/>
      <c r="H21" s="42"/>
      <c r="I21" s="54"/>
      <c r="J21" s="42"/>
      <c r="K21" s="42"/>
      <c r="L21" s="42"/>
      <c r="M21" s="42"/>
      <c r="N21" s="42"/>
      <c r="O21" s="42"/>
      <c r="P21" s="42"/>
      <c r="Q21" s="42"/>
      <c r="R21" s="42"/>
      <c r="S21" s="42"/>
      <c r="T21" s="42"/>
      <c r="U21" s="42"/>
      <c r="V21" s="42"/>
      <c r="W21" s="42"/>
      <c r="X21" s="42"/>
      <c r="Y21" s="43"/>
      <c r="Z21" s="43"/>
    </row>
    <row r="22" ht="13.5" customHeight="1">
      <c r="A22" s="55" t="s">
        <v>52</v>
      </c>
      <c r="B22" s="51" t="s">
        <v>41</v>
      </c>
      <c r="C22" s="59">
        <v>0.0</v>
      </c>
      <c r="D22" s="58">
        <f>C22*2</f>
        <v>0</v>
      </c>
      <c r="E22" s="42"/>
      <c r="F22" s="42"/>
      <c r="G22" s="42"/>
      <c r="H22" s="42"/>
      <c r="I22" s="54"/>
      <c r="J22" s="42"/>
      <c r="K22" s="42"/>
      <c r="L22" s="42"/>
      <c r="M22" s="42"/>
      <c r="N22" s="42"/>
      <c r="O22" s="42"/>
      <c r="P22" s="42"/>
      <c r="Q22" s="42"/>
      <c r="R22" s="42"/>
      <c r="S22" s="42"/>
      <c r="T22" s="42"/>
      <c r="U22" s="42"/>
      <c r="V22" s="42"/>
      <c r="W22" s="42"/>
      <c r="X22" s="42"/>
      <c r="Y22" s="43"/>
      <c r="Z22" s="43"/>
    </row>
    <row r="23" ht="13.5" customHeight="1">
      <c r="A23" s="55" t="s">
        <v>53</v>
      </c>
      <c r="B23" s="51" t="s">
        <v>54</v>
      </c>
      <c r="C23" s="59">
        <v>0.0</v>
      </c>
      <c r="D23" s="58">
        <f>C23</f>
        <v>0</v>
      </c>
      <c r="E23" s="42"/>
      <c r="F23" s="42"/>
      <c r="G23" s="42"/>
      <c r="H23" s="42"/>
      <c r="I23" s="54"/>
      <c r="J23" s="42"/>
      <c r="K23" s="42"/>
      <c r="L23" s="42"/>
      <c r="M23" s="42"/>
      <c r="N23" s="42"/>
      <c r="O23" s="42"/>
      <c r="P23" s="42"/>
      <c r="Q23" s="42"/>
      <c r="R23" s="42"/>
      <c r="S23" s="42"/>
      <c r="T23" s="42"/>
      <c r="U23" s="42"/>
      <c r="V23" s="42"/>
      <c r="W23" s="42"/>
      <c r="X23" s="42"/>
      <c r="Y23" s="43"/>
      <c r="Z23" s="43"/>
    </row>
    <row r="24" ht="13.5" customHeight="1">
      <c r="A24" s="55" t="s">
        <v>55</v>
      </c>
      <c r="B24" s="51" t="s">
        <v>41</v>
      </c>
      <c r="C24" s="59">
        <v>0.0</v>
      </c>
      <c r="D24" s="58">
        <f t="shared" ref="D24:D26" si="1">C24*2</f>
        <v>0</v>
      </c>
      <c r="E24" s="42"/>
      <c r="F24" s="42"/>
      <c r="G24" s="42"/>
      <c r="H24" s="42"/>
      <c r="I24" s="54"/>
      <c r="J24" s="42"/>
      <c r="K24" s="42"/>
      <c r="L24" s="42"/>
      <c r="M24" s="42"/>
      <c r="N24" s="42"/>
      <c r="O24" s="42"/>
      <c r="P24" s="42"/>
      <c r="Q24" s="42"/>
      <c r="R24" s="42"/>
      <c r="S24" s="42"/>
      <c r="T24" s="42"/>
      <c r="U24" s="42"/>
      <c r="V24" s="42"/>
      <c r="W24" s="42"/>
      <c r="X24" s="42"/>
      <c r="Y24" s="43"/>
      <c r="Z24" s="43"/>
    </row>
    <row r="25" ht="13.5" customHeight="1">
      <c r="A25" s="55" t="s">
        <v>56</v>
      </c>
      <c r="B25" s="51" t="s">
        <v>41</v>
      </c>
      <c r="C25" s="59">
        <v>0.0</v>
      </c>
      <c r="D25" s="58">
        <f t="shared" si="1"/>
        <v>0</v>
      </c>
      <c r="E25" s="42"/>
      <c r="F25" s="42"/>
      <c r="G25" s="42"/>
      <c r="H25" s="42"/>
      <c r="I25" s="54"/>
      <c r="J25" s="42"/>
      <c r="K25" s="42"/>
      <c r="L25" s="42"/>
      <c r="M25" s="42"/>
      <c r="N25" s="42"/>
      <c r="O25" s="42"/>
      <c r="P25" s="42"/>
      <c r="Q25" s="42"/>
      <c r="R25" s="42"/>
      <c r="S25" s="42"/>
      <c r="T25" s="42"/>
      <c r="U25" s="42"/>
      <c r="V25" s="42"/>
      <c r="W25" s="42"/>
      <c r="X25" s="42"/>
      <c r="Y25" s="43"/>
      <c r="Z25" s="43"/>
    </row>
    <row r="26" ht="13.5" customHeight="1">
      <c r="A26" s="55" t="s">
        <v>57</v>
      </c>
      <c r="B26" s="51" t="s">
        <v>41</v>
      </c>
      <c r="C26" s="59">
        <v>0.0</v>
      </c>
      <c r="D26" s="58">
        <f t="shared" si="1"/>
        <v>0</v>
      </c>
      <c r="E26" s="42"/>
      <c r="F26" s="42"/>
      <c r="G26" s="42"/>
      <c r="H26" s="42"/>
      <c r="I26" s="54"/>
      <c r="J26" s="42"/>
      <c r="K26" s="42"/>
      <c r="L26" s="42"/>
      <c r="M26" s="42"/>
      <c r="N26" s="42"/>
      <c r="O26" s="42"/>
      <c r="P26" s="42"/>
      <c r="Q26" s="42"/>
      <c r="R26" s="42"/>
      <c r="S26" s="42"/>
      <c r="T26" s="42"/>
      <c r="U26" s="42"/>
      <c r="V26" s="42"/>
      <c r="W26" s="42"/>
      <c r="X26" s="42"/>
      <c r="Y26" s="43"/>
      <c r="Z26" s="43"/>
    </row>
    <row r="27" ht="13.5" customHeight="1">
      <c r="A27" s="55" t="s">
        <v>58</v>
      </c>
      <c r="B27" s="51" t="s">
        <v>59</v>
      </c>
      <c r="C27" s="61">
        <v>0.0</v>
      </c>
      <c r="D27" s="58">
        <f>C27*' Drivers (Transactional Data)'!$C$8</f>
        <v>0</v>
      </c>
      <c r="E27" s="42"/>
      <c r="F27" s="42"/>
      <c r="G27" s="42"/>
      <c r="H27" s="42"/>
      <c r="I27" s="54"/>
      <c r="J27" s="42"/>
      <c r="K27" s="42"/>
      <c r="L27" s="42"/>
      <c r="M27" s="42"/>
      <c r="N27" s="42"/>
      <c r="O27" s="42"/>
      <c r="P27" s="42"/>
      <c r="Q27" s="42"/>
      <c r="R27" s="42"/>
      <c r="S27" s="42"/>
      <c r="T27" s="42"/>
      <c r="U27" s="42"/>
      <c r="V27" s="42"/>
      <c r="W27" s="42"/>
      <c r="X27" s="42"/>
      <c r="Y27" s="43"/>
      <c r="Z27" s="43"/>
    </row>
    <row r="28" ht="13.5" customHeight="1">
      <c r="A28" s="55" t="s">
        <v>60</v>
      </c>
      <c r="B28" s="51" t="s">
        <v>61</v>
      </c>
      <c r="C28" s="61">
        <v>0.0</v>
      </c>
      <c r="D28" s="58">
        <f>C28*' Drivers (Transactional Data)'!$C$9</f>
        <v>0</v>
      </c>
      <c r="E28" s="42"/>
      <c r="F28" s="42"/>
      <c r="G28" s="42"/>
      <c r="H28" s="42"/>
      <c r="I28" s="54"/>
      <c r="J28" s="42"/>
      <c r="K28" s="42"/>
      <c r="L28" s="42"/>
      <c r="M28" s="42"/>
      <c r="N28" s="42"/>
      <c r="O28" s="42"/>
      <c r="P28" s="42"/>
      <c r="Q28" s="42"/>
      <c r="R28" s="42"/>
      <c r="S28" s="42"/>
      <c r="T28" s="42"/>
      <c r="U28" s="42"/>
      <c r="V28" s="42"/>
      <c r="W28" s="42"/>
      <c r="X28" s="42"/>
      <c r="Y28" s="43"/>
      <c r="Z28" s="43"/>
    </row>
    <row r="29" ht="13.5" customHeight="1">
      <c r="A29" s="55" t="s">
        <v>62</v>
      </c>
      <c r="B29" s="51" t="s">
        <v>39</v>
      </c>
      <c r="C29" s="61">
        <v>0.0</v>
      </c>
      <c r="D29" s="51">
        <f>C18*' Drivers (Transactional Data)'!C11</f>
        <v>0</v>
      </c>
      <c r="E29" s="42"/>
      <c r="F29" s="42"/>
      <c r="G29" s="42"/>
      <c r="H29" s="42"/>
      <c r="I29" s="54"/>
      <c r="J29" s="42"/>
      <c r="K29" s="42"/>
      <c r="L29" s="42"/>
      <c r="M29" s="42"/>
      <c r="N29" s="42"/>
      <c r="O29" s="42"/>
      <c r="P29" s="42"/>
      <c r="Q29" s="42"/>
      <c r="R29" s="42"/>
      <c r="S29" s="42"/>
      <c r="T29" s="42"/>
      <c r="U29" s="42"/>
      <c r="V29" s="42"/>
      <c r="W29" s="42"/>
      <c r="X29" s="42"/>
      <c r="Y29" s="43"/>
      <c r="Z29" s="43"/>
    </row>
    <row r="30" ht="24.0" customHeight="1">
      <c r="A30" s="62" t="s">
        <v>63</v>
      </c>
      <c r="B30" s="63"/>
      <c r="C30" s="63"/>
      <c r="D30" s="64">
        <f>SUM(D11:D29)</f>
        <v>0</v>
      </c>
      <c r="E30" s="42"/>
      <c r="F30" s="42"/>
      <c r="G30" s="42"/>
      <c r="H30" s="42"/>
      <c r="I30" s="54"/>
      <c r="J30" s="42"/>
      <c r="K30" s="42"/>
      <c r="L30" s="42"/>
      <c r="M30" s="42"/>
      <c r="N30" s="42"/>
      <c r="O30" s="42"/>
      <c r="P30" s="42"/>
      <c r="Q30" s="42"/>
      <c r="R30" s="42"/>
      <c r="S30" s="42"/>
      <c r="T30" s="42"/>
      <c r="U30" s="42"/>
      <c r="V30" s="42"/>
      <c r="W30" s="42"/>
      <c r="X30" s="42"/>
      <c r="Y30" s="43"/>
      <c r="Z30" s="43"/>
    </row>
    <row r="31" ht="13.5" customHeight="1">
      <c r="A31" s="55"/>
      <c r="B31" s="51"/>
      <c r="C31" s="51"/>
      <c r="D31" s="51"/>
      <c r="E31" s="42"/>
      <c r="F31" s="42"/>
      <c r="G31" s="42"/>
      <c r="H31" s="42"/>
      <c r="I31" s="54"/>
      <c r="J31" s="42"/>
      <c r="K31" s="42"/>
      <c r="L31" s="42"/>
      <c r="M31" s="42"/>
      <c r="N31" s="42"/>
      <c r="O31" s="42"/>
      <c r="P31" s="42"/>
      <c r="Q31" s="42"/>
      <c r="R31" s="42"/>
      <c r="S31" s="42"/>
      <c r="T31" s="42"/>
      <c r="U31" s="42"/>
      <c r="V31" s="42"/>
      <c r="W31" s="42"/>
      <c r="X31" s="42"/>
      <c r="Y31" s="43"/>
      <c r="Z31" s="43"/>
    </row>
    <row r="32" ht="13.5" customHeight="1">
      <c r="A32" s="65"/>
      <c r="B32" s="66"/>
      <c r="C32" s="66"/>
      <c r="D32" s="66"/>
      <c r="E32" s="67"/>
      <c r="F32" s="67"/>
      <c r="G32" s="67"/>
      <c r="H32" s="67"/>
      <c r="I32" s="68"/>
      <c r="J32" s="42"/>
      <c r="K32" s="42"/>
      <c r="L32" s="42"/>
      <c r="M32" s="42"/>
      <c r="N32" s="42"/>
      <c r="O32" s="42"/>
      <c r="P32" s="42"/>
      <c r="Q32" s="42"/>
      <c r="R32" s="42"/>
      <c r="S32" s="42"/>
      <c r="T32" s="42"/>
      <c r="U32" s="42"/>
      <c r="V32" s="42"/>
      <c r="W32" s="42"/>
      <c r="X32" s="42"/>
      <c r="Y32" s="43"/>
      <c r="Z32" s="43"/>
    </row>
    <row r="33" ht="13.5" customHeight="1">
      <c r="A33" s="38"/>
      <c r="B33" s="69"/>
      <c r="C33" s="69"/>
      <c r="D33" s="69"/>
      <c r="E33" s="38"/>
      <c r="F33" s="38"/>
      <c r="G33" s="38"/>
      <c r="H33" s="38"/>
      <c r="I33" s="38"/>
      <c r="J33" s="38"/>
      <c r="K33" s="38"/>
      <c r="L33" s="38"/>
      <c r="M33" s="38"/>
      <c r="N33" s="38"/>
      <c r="O33" s="38"/>
      <c r="P33" s="38"/>
      <c r="Q33" s="38"/>
      <c r="R33" s="38"/>
      <c r="S33" s="38"/>
      <c r="T33" s="38"/>
      <c r="U33" s="38"/>
      <c r="V33" s="38"/>
      <c r="W33" s="38"/>
      <c r="X33" s="38"/>
    </row>
    <row r="34" ht="13.5" customHeight="1">
      <c r="A34" s="38"/>
      <c r="B34" s="69"/>
      <c r="C34" s="69"/>
      <c r="D34" s="69"/>
      <c r="E34" s="38"/>
      <c r="F34" s="38"/>
      <c r="G34" s="38"/>
      <c r="H34" s="38"/>
      <c r="I34" s="38"/>
      <c r="J34" s="38"/>
      <c r="K34" s="38"/>
      <c r="L34" s="38"/>
      <c r="M34" s="38"/>
      <c r="N34" s="38"/>
      <c r="O34" s="38"/>
      <c r="P34" s="38"/>
      <c r="Q34" s="38"/>
      <c r="R34" s="38"/>
      <c r="S34" s="38"/>
      <c r="T34" s="38"/>
      <c r="U34" s="38"/>
      <c r="V34" s="38"/>
      <c r="W34" s="38"/>
      <c r="X34" s="38"/>
    </row>
    <row r="35" ht="13.5" customHeight="1">
      <c r="A35" s="38"/>
      <c r="B35" s="69"/>
      <c r="C35" s="69"/>
      <c r="D35" s="69"/>
      <c r="E35" s="38"/>
      <c r="F35" s="38"/>
      <c r="G35" s="38"/>
      <c r="H35" s="38"/>
      <c r="I35" s="38"/>
      <c r="J35" s="38"/>
      <c r="K35" s="38"/>
      <c r="L35" s="38"/>
      <c r="M35" s="38"/>
      <c r="N35" s="38"/>
      <c r="O35" s="38"/>
      <c r="P35" s="38"/>
      <c r="Q35" s="38"/>
      <c r="R35" s="38"/>
      <c r="S35" s="38"/>
      <c r="T35" s="38"/>
      <c r="U35" s="38"/>
      <c r="V35" s="38"/>
      <c r="W35" s="38"/>
      <c r="X35" s="38"/>
    </row>
    <row r="36" ht="13.5" customHeight="1">
      <c r="A36" s="38"/>
      <c r="B36" s="69"/>
      <c r="C36" s="69"/>
      <c r="D36" s="69"/>
      <c r="E36" s="38"/>
      <c r="F36" s="38"/>
      <c r="G36" s="38"/>
      <c r="H36" s="38"/>
      <c r="I36" s="38"/>
      <c r="J36" s="38"/>
      <c r="K36" s="38"/>
      <c r="L36" s="38"/>
      <c r="M36" s="38"/>
      <c r="N36" s="38"/>
      <c r="O36" s="38"/>
      <c r="P36" s="38"/>
      <c r="Q36" s="38"/>
      <c r="R36" s="38"/>
      <c r="S36" s="38"/>
      <c r="T36" s="38"/>
      <c r="U36" s="38"/>
      <c r="V36" s="38"/>
      <c r="W36" s="38"/>
      <c r="X36" s="38"/>
    </row>
    <row r="37" ht="13.5" customHeight="1">
      <c r="A37" s="38"/>
      <c r="B37" s="69"/>
      <c r="C37" s="69"/>
      <c r="D37" s="69"/>
      <c r="E37" s="38"/>
      <c r="F37" s="38"/>
      <c r="G37" s="38"/>
      <c r="H37" s="38"/>
      <c r="I37" s="38"/>
      <c r="J37" s="38"/>
      <c r="K37" s="38"/>
      <c r="L37" s="38"/>
      <c r="M37" s="38"/>
      <c r="N37" s="38"/>
      <c r="O37" s="38"/>
      <c r="P37" s="38"/>
      <c r="Q37" s="38"/>
      <c r="R37" s="38"/>
      <c r="S37" s="38"/>
      <c r="T37" s="38"/>
      <c r="U37" s="38"/>
      <c r="V37" s="38"/>
      <c r="W37" s="38"/>
      <c r="X37" s="38"/>
    </row>
    <row r="38" ht="13.5" customHeight="1">
      <c r="A38" s="38"/>
      <c r="B38" s="69"/>
      <c r="C38" s="69"/>
      <c r="D38" s="69"/>
      <c r="E38" s="38"/>
      <c r="F38" s="38"/>
      <c r="G38" s="38"/>
      <c r="H38" s="38"/>
      <c r="I38" s="38"/>
      <c r="J38" s="38"/>
      <c r="K38" s="38"/>
      <c r="L38" s="38"/>
      <c r="M38" s="38"/>
      <c r="N38" s="38"/>
      <c r="O38" s="38"/>
      <c r="P38" s="38"/>
      <c r="Q38" s="38"/>
      <c r="R38" s="38"/>
      <c r="S38" s="38"/>
      <c r="T38" s="38"/>
      <c r="U38" s="38"/>
      <c r="V38" s="38"/>
      <c r="W38" s="38"/>
      <c r="X38" s="38"/>
    </row>
    <row r="39" ht="13.5" customHeight="1">
      <c r="A39" s="38"/>
      <c r="B39" s="69"/>
      <c r="C39" s="69"/>
      <c r="D39" s="69"/>
      <c r="E39" s="38"/>
      <c r="F39" s="38"/>
      <c r="G39" s="38"/>
      <c r="H39" s="38"/>
      <c r="I39" s="38"/>
      <c r="J39" s="38"/>
      <c r="K39" s="38"/>
      <c r="L39" s="38"/>
      <c r="M39" s="38"/>
      <c r="N39" s="38"/>
      <c r="O39" s="38"/>
      <c r="P39" s="38"/>
      <c r="Q39" s="38"/>
      <c r="R39" s="38"/>
      <c r="S39" s="38"/>
      <c r="T39" s="38"/>
      <c r="U39" s="38"/>
      <c r="V39" s="38"/>
      <c r="W39" s="38"/>
      <c r="X39" s="38"/>
    </row>
    <row r="40" ht="13.5" customHeight="1">
      <c r="A40" s="38"/>
      <c r="B40" s="69"/>
      <c r="C40" s="69"/>
      <c r="D40" s="69"/>
      <c r="E40" s="38"/>
      <c r="F40" s="38"/>
      <c r="G40" s="38"/>
      <c r="H40" s="38"/>
      <c r="I40" s="38"/>
      <c r="J40" s="38"/>
      <c r="K40" s="38"/>
      <c r="L40" s="38"/>
      <c r="M40" s="38"/>
      <c r="N40" s="38"/>
      <c r="O40" s="38"/>
      <c r="P40" s="38"/>
      <c r="Q40" s="38"/>
      <c r="R40" s="38"/>
      <c r="S40" s="38"/>
      <c r="T40" s="38"/>
      <c r="U40" s="38"/>
      <c r="V40" s="38"/>
      <c r="W40" s="38"/>
      <c r="X40" s="38"/>
    </row>
    <row r="41" ht="13.5" customHeight="1">
      <c r="A41" s="38"/>
      <c r="B41" s="69"/>
      <c r="C41" s="69"/>
      <c r="D41" s="69"/>
      <c r="E41" s="38"/>
      <c r="F41" s="38"/>
      <c r="G41" s="38"/>
      <c r="H41" s="38"/>
      <c r="I41" s="38"/>
      <c r="J41" s="38"/>
      <c r="K41" s="38"/>
      <c r="L41" s="38"/>
      <c r="M41" s="38"/>
      <c r="N41" s="38"/>
      <c r="O41" s="38"/>
      <c r="P41" s="38"/>
      <c r="Q41" s="38"/>
      <c r="R41" s="38"/>
      <c r="S41" s="38"/>
      <c r="T41" s="38"/>
      <c r="U41" s="38"/>
      <c r="V41" s="38"/>
      <c r="W41" s="38"/>
      <c r="X41" s="38"/>
    </row>
    <row r="42" ht="13.5" customHeight="1">
      <c r="A42" s="38"/>
      <c r="B42" s="69"/>
      <c r="C42" s="69"/>
      <c r="D42" s="69"/>
      <c r="E42" s="38"/>
      <c r="F42" s="38"/>
      <c r="G42" s="38"/>
      <c r="H42" s="38"/>
      <c r="I42" s="38"/>
      <c r="J42" s="38"/>
      <c r="K42" s="38"/>
      <c r="L42" s="38"/>
      <c r="M42" s="38"/>
      <c r="N42" s="38"/>
      <c r="O42" s="38"/>
      <c r="P42" s="38"/>
      <c r="Q42" s="38"/>
      <c r="R42" s="38"/>
      <c r="S42" s="38"/>
      <c r="T42" s="38"/>
      <c r="U42" s="38"/>
      <c r="V42" s="38"/>
      <c r="W42" s="38"/>
      <c r="X42" s="38"/>
    </row>
    <row r="43" ht="13.5" customHeight="1">
      <c r="A43" s="38"/>
      <c r="B43" s="69"/>
      <c r="C43" s="69"/>
      <c r="D43" s="69"/>
      <c r="E43" s="38"/>
      <c r="F43" s="38"/>
      <c r="G43" s="38"/>
      <c r="H43" s="38"/>
      <c r="I43" s="38"/>
      <c r="J43" s="38"/>
      <c r="K43" s="38"/>
      <c r="L43" s="38"/>
      <c r="M43" s="38"/>
      <c r="N43" s="38"/>
      <c r="O43" s="38"/>
      <c r="P43" s="38"/>
      <c r="Q43" s="38"/>
      <c r="R43" s="38"/>
      <c r="S43" s="38"/>
      <c r="T43" s="38"/>
      <c r="U43" s="38"/>
      <c r="V43" s="38"/>
      <c r="W43" s="38"/>
      <c r="X43" s="38"/>
    </row>
    <row r="44" ht="13.5" customHeight="1">
      <c r="A44" s="38"/>
      <c r="B44" s="69"/>
      <c r="C44" s="69"/>
      <c r="D44" s="69"/>
      <c r="E44" s="38"/>
      <c r="F44" s="38"/>
      <c r="G44" s="38"/>
      <c r="H44" s="38"/>
      <c r="I44" s="38"/>
      <c r="J44" s="38"/>
      <c r="K44" s="38"/>
      <c r="L44" s="38"/>
      <c r="M44" s="38"/>
      <c r="N44" s="38"/>
      <c r="O44" s="38"/>
      <c r="P44" s="38"/>
      <c r="Q44" s="38"/>
      <c r="R44" s="38"/>
      <c r="S44" s="38"/>
      <c r="T44" s="38"/>
      <c r="U44" s="38"/>
      <c r="V44" s="38"/>
      <c r="W44" s="38"/>
      <c r="X44" s="38"/>
    </row>
    <row r="45" ht="13.5" customHeight="1">
      <c r="A45" s="38"/>
      <c r="B45" s="69"/>
      <c r="C45" s="69"/>
      <c r="D45" s="69"/>
      <c r="E45" s="38"/>
      <c r="F45" s="38"/>
      <c r="G45" s="38"/>
      <c r="H45" s="38"/>
      <c r="I45" s="38"/>
      <c r="J45" s="38"/>
      <c r="K45" s="38"/>
      <c r="L45" s="38"/>
      <c r="M45" s="38"/>
      <c r="N45" s="38"/>
      <c r="O45" s="38"/>
      <c r="P45" s="38"/>
      <c r="Q45" s="38"/>
      <c r="R45" s="38"/>
      <c r="S45" s="38"/>
      <c r="T45" s="38"/>
      <c r="U45" s="38"/>
      <c r="V45" s="38"/>
      <c r="W45" s="38"/>
      <c r="X45" s="38"/>
    </row>
    <row r="46" ht="13.5" customHeight="1">
      <c r="A46" s="38"/>
      <c r="B46" s="69"/>
      <c r="C46" s="69"/>
      <c r="D46" s="69"/>
      <c r="E46" s="38"/>
      <c r="F46" s="38"/>
      <c r="G46" s="38"/>
      <c r="H46" s="38"/>
      <c r="I46" s="38"/>
      <c r="J46" s="38"/>
      <c r="K46" s="38"/>
      <c r="L46" s="38"/>
      <c r="M46" s="38"/>
      <c r="N46" s="38"/>
      <c r="O46" s="38"/>
      <c r="P46" s="38"/>
      <c r="Q46" s="38"/>
      <c r="R46" s="38"/>
      <c r="S46" s="38"/>
      <c r="T46" s="38"/>
      <c r="U46" s="38"/>
      <c r="V46" s="38"/>
      <c r="W46" s="38"/>
      <c r="X46" s="38"/>
    </row>
    <row r="47" ht="13.5" customHeight="1">
      <c r="A47" s="38"/>
      <c r="B47" s="69"/>
      <c r="C47" s="69"/>
      <c r="D47" s="69"/>
      <c r="E47" s="38"/>
      <c r="F47" s="38"/>
      <c r="G47" s="38"/>
      <c r="H47" s="38"/>
      <c r="I47" s="38"/>
      <c r="J47" s="38"/>
      <c r="K47" s="38"/>
      <c r="L47" s="38"/>
      <c r="M47" s="38"/>
      <c r="N47" s="38"/>
      <c r="O47" s="38"/>
      <c r="P47" s="38"/>
      <c r="Q47" s="38"/>
      <c r="R47" s="38"/>
      <c r="S47" s="38"/>
      <c r="T47" s="38"/>
      <c r="U47" s="38"/>
      <c r="V47" s="38"/>
      <c r="W47" s="38"/>
      <c r="X47" s="38"/>
    </row>
    <row r="48" ht="13.5" customHeight="1">
      <c r="A48" s="38"/>
      <c r="B48" s="69"/>
      <c r="C48" s="69"/>
      <c r="D48" s="69"/>
      <c r="E48" s="38"/>
      <c r="F48" s="38"/>
      <c r="G48" s="38"/>
      <c r="H48" s="38"/>
      <c r="I48" s="38"/>
      <c r="J48" s="38"/>
      <c r="K48" s="38"/>
      <c r="L48" s="38"/>
      <c r="M48" s="38"/>
      <c r="N48" s="38"/>
      <c r="O48" s="38"/>
      <c r="P48" s="38"/>
      <c r="Q48" s="38"/>
      <c r="R48" s="38"/>
      <c r="S48" s="38"/>
      <c r="T48" s="38"/>
      <c r="U48" s="38"/>
      <c r="V48" s="38"/>
      <c r="W48" s="38"/>
      <c r="X48" s="38"/>
    </row>
    <row r="49" ht="13.5" customHeight="1">
      <c r="A49" s="38"/>
      <c r="B49" s="69"/>
      <c r="C49" s="69"/>
      <c r="D49" s="69"/>
      <c r="E49" s="38"/>
      <c r="F49" s="38"/>
      <c r="G49" s="38"/>
      <c r="H49" s="38"/>
      <c r="I49" s="38"/>
      <c r="J49" s="38"/>
      <c r="K49" s="38"/>
      <c r="L49" s="38"/>
      <c r="M49" s="38"/>
      <c r="N49" s="38"/>
      <c r="O49" s="38"/>
      <c r="P49" s="38"/>
      <c r="Q49" s="38"/>
      <c r="R49" s="38"/>
      <c r="S49" s="38"/>
      <c r="T49" s="38"/>
      <c r="U49" s="38"/>
      <c r="V49" s="38"/>
      <c r="W49" s="38"/>
      <c r="X49" s="38"/>
    </row>
    <row r="50" ht="13.5" customHeight="1">
      <c r="A50" s="38"/>
      <c r="B50" s="69"/>
      <c r="C50" s="69"/>
      <c r="D50" s="69"/>
      <c r="E50" s="38"/>
      <c r="F50" s="38"/>
      <c r="G50" s="38"/>
      <c r="H50" s="38"/>
      <c r="I50" s="38"/>
      <c r="J50" s="38"/>
      <c r="K50" s="38"/>
      <c r="L50" s="38"/>
      <c r="M50" s="38"/>
      <c r="N50" s="38"/>
      <c r="O50" s="38"/>
      <c r="P50" s="38"/>
      <c r="Q50" s="38"/>
      <c r="R50" s="38"/>
      <c r="S50" s="38"/>
      <c r="T50" s="38"/>
      <c r="U50" s="38"/>
      <c r="V50" s="38"/>
      <c r="W50" s="38"/>
      <c r="X50" s="38"/>
    </row>
    <row r="51" ht="13.5" customHeight="1">
      <c r="A51" s="38"/>
      <c r="B51" s="69"/>
      <c r="C51" s="69"/>
      <c r="D51" s="69"/>
      <c r="E51" s="38"/>
      <c r="F51" s="38"/>
      <c r="G51" s="38"/>
      <c r="H51" s="38"/>
      <c r="I51" s="38"/>
      <c r="J51" s="38"/>
      <c r="K51" s="38"/>
      <c r="L51" s="38"/>
      <c r="M51" s="38"/>
      <c r="N51" s="38"/>
      <c r="O51" s="38"/>
      <c r="P51" s="38"/>
      <c r="Q51" s="38"/>
      <c r="R51" s="38"/>
      <c r="S51" s="38"/>
      <c r="T51" s="38"/>
      <c r="U51" s="38"/>
      <c r="V51" s="38"/>
      <c r="W51" s="38"/>
      <c r="X51" s="38"/>
    </row>
    <row r="52" ht="13.5" customHeight="1">
      <c r="A52" s="38"/>
      <c r="B52" s="69"/>
      <c r="C52" s="69"/>
      <c r="D52" s="69"/>
      <c r="E52" s="38"/>
      <c r="F52" s="38"/>
      <c r="G52" s="38"/>
      <c r="H52" s="38"/>
      <c r="I52" s="38"/>
      <c r="J52" s="38"/>
      <c r="K52" s="38"/>
      <c r="L52" s="38"/>
      <c r="M52" s="38"/>
      <c r="N52" s="38"/>
      <c r="O52" s="38"/>
      <c r="P52" s="38"/>
      <c r="Q52" s="38"/>
      <c r="R52" s="38"/>
      <c r="S52" s="38"/>
      <c r="T52" s="38"/>
      <c r="U52" s="38"/>
      <c r="V52" s="38"/>
      <c r="W52" s="38"/>
      <c r="X52" s="38"/>
    </row>
    <row r="53" ht="13.5" customHeight="1">
      <c r="A53" s="38"/>
      <c r="B53" s="69"/>
      <c r="C53" s="69"/>
      <c r="D53" s="69"/>
      <c r="E53" s="38"/>
      <c r="F53" s="38"/>
      <c r="G53" s="38"/>
      <c r="H53" s="38"/>
      <c r="I53" s="38"/>
      <c r="J53" s="38"/>
      <c r="K53" s="38"/>
      <c r="L53" s="38"/>
      <c r="M53" s="38"/>
      <c r="N53" s="38"/>
      <c r="O53" s="38"/>
      <c r="P53" s="38"/>
      <c r="Q53" s="38"/>
      <c r="R53" s="38"/>
      <c r="S53" s="38"/>
      <c r="T53" s="38"/>
      <c r="U53" s="38"/>
      <c r="V53" s="38"/>
      <c r="W53" s="38"/>
      <c r="X53" s="38"/>
    </row>
    <row r="54" ht="13.5" customHeight="1">
      <c r="A54" s="38"/>
      <c r="B54" s="69"/>
      <c r="C54" s="69"/>
      <c r="D54" s="69"/>
      <c r="E54" s="38"/>
      <c r="F54" s="38"/>
      <c r="G54" s="38"/>
      <c r="H54" s="38"/>
      <c r="I54" s="38"/>
      <c r="J54" s="38"/>
      <c r="K54" s="38"/>
      <c r="L54" s="38"/>
      <c r="M54" s="38"/>
      <c r="N54" s="38"/>
      <c r="O54" s="38"/>
      <c r="P54" s="38"/>
      <c r="Q54" s="38"/>
      <c r="R54" s="38"/>
      <c r="S54" s="38"/>
      <c r="T54" s="38"/>
      <c r="U54" s="38"/>
      <c r="V54" s="38"/>
      <c r="W54" s="38"/>
      <c r="X54" s="38"/>
    </row>
    <row r="55" ht="13.5" customHeight="1">
      <c r="A55" s="38"/>
      <c r="B55" s="69"/>
      <c r="C55" s="69"/>
      <c r="D55" s="69"/>
      <c r="E55" s="38"/>
      <c r="F55" s="38"/>
      <c r="G55" s="38"/>
      <c r="H55" s="38"/>
      <c r="I55" s="38"/>
      <c r="J55" s="38"/>
      <c r="K55" s="38"/>
      <c r="L55" s="38"/>
      <c r="M55" s="38"/>
      <c r="N55" s="38"/>
      <c r="O55" s="38"/>
      <c r="P55" s="38"/>
      <c r="Q55" s="38"/>
      <c r="R55" s="38"/>
      <c r="S55" s="38"/>
      <c r="T55" s="38"/>
      <c r="U55" s="38"/>
      <c r="V55" s="38"/>
      <c r="W55" s="38"/>
      <c r="X55" s="38"/>
    </row>
    <row r="56" ht="13.5" customHeight="1">
      <c r="A56" s="38"/>
      <c r="B56" s="69"/>
      <c r="C56" s="69"/>
      <c r="D56" s="69"/>
      <c r="E56" s="38"/>
      <c r="F56" s="38"/>
      <c r="G56" s="38"/>
      <c r="H56" s="38"/>
      <c r="I56" s="38"/>
      <c r="J56" s="38"/>
      <c r="K56" s="38"/>
      <c r="L56" s="38"/>
      <c r="M56" s="38"/>
      <c r="N56" s="38"/>
      <c r="O56" s="38"/>
      <c r="P56" s="38"/>
      <c r="Q56" s="38"/>
      <c r="R56" s="38"/>
      <c r="S56" s="38"/>
      <c r="T56" s="38"/>
      <c r="U56" s="38"/>
      <c r="V56" s="38"/>
      <c r="W56" s="38"/>
      <c r="X56" s="38"/>
    </row>
    <row r="57" ht="13.5" customHeight="1">
      <c r="A57" s="38"/>
      <c r="B57" s="69"/>
      <c r="C57" s="69"/>
      <c r="D57" s="69"/>
      <c r="E57" s="38"/>
      <c r="F57" s="38"/>
      <c r="G57" s="38"/>
      <c r="H57" s="38"/>
      <c r="I57" s="38"/>
      <c r="J57" s="38"/>
      <c r="K57" s="38"/>
      <c r="L57" s="38"/>
      <c r="M57" s="38"/>
      <c r="N57" s="38"/>
      <c r="O57" s="38"/>
      <c r="P57" s="38"/>
      <c r="Q57" s="38"/>
      <c r="R57" s="38"/>
      <c r="S57" s="38"/>
      <c r="T57" s="38"/>
      <c r="U57" s="38"/>
      <c r="V57" s="38"/>
      <c r="W57" s="38"/>
      <c r="X57" s="38"/>
    </row>
    <row r="58" ht="13.5" customHeight="1">
      <c r="A58" s="38"/>
      <c r="B58" s="69"/>
      <c r="C58" s="69"/>
      <c r="D58" s="69"/>
      <c r="E58" s="38"/>
      <c r="F58" s="38"/>
      <c r="G58" s="38"/>
      <c r="H58" s="38"/>
      <c r="I58" s="38"/>
      <c r="J58" s="38"/>
      <c r="K58" s="38"/>
      <c r="L58" s="38"/>
      <c r="M58" s="38"/>
      <c r="N58" s="38"/>
      <c r="O58" s="38"/>
      <c r="P58" s="38"/>
      <c r="Q58" s="38"/>
      <c r="R58" s="38"/>
      <c r="S58" s="38"/>
      <c r="T58" s="38"/>
      <c r="U58" s="38"/>
      <c r="V58" s="38"/>
      <c r="W58" s="38"/>
      <c r="X58" s="38"/>
    </row>
    <row r="59" ht="13.5" customHeight="1">
      <c r="A59" s="38"/>
      <c r="B59" s="69"/>
      <c r="C59" s="69"/>
      <c r="D59" s="69"/>
      <c r="E59" s="38"/>
      <c r="F59" s="38"/>
      <c r="G59" s="38"/>
      <c r="H59" s="38"/>
      <c r="I59" s="38"/>
      <c r="J59" s="38"/>
      <c r="K59" s="38"/>
      <c r="L59" s="38"/>
      <c r="M59" s="38"/>
      <c r="N59" s="38"/>
      <c r="O59" s="38"/>
      <c r="P59" s="38"/>
      <c r="Q59" s="38"/>
      <c r="R59" s="38"/>
      <c r="S59" s="38"/>
      <c r="T59" s="38"/>
      <c r="U59" s="38"/>
      <c r="V59" s="38"/>
      <c r="W59" s="38"/>
      <c r="X59" s="38"/>
    </row>
    <row r="60" ht="13.5" customHeight="1">
      <c r="A60" s="38"/>
      <c r="B60" s="69"/>
      <c r="C60" s="69"/>
      <c r="D60" s="69"/>
      <c r="E60" s="38"/>
      <c r="F60" s="38"/>
      <c r="G60" s="38"/>
      <c r="H60" s="38"/>
      <c r="I60" s="38"/>
      <c r="J60" s="38"/>
      <c r="K60" s="38"/>
      <c r="L60" s="38"/>
      <c r="M60" s="38"/>
      <c r="N60" s="38"/>
      <c r="O60" s="38"/>
      <c r="P60" s="38"/>
      <c r="Q60" s="38"/>
      <c r="R60" s="38"/>
      <c r="S60" s="38"/>
      <c r="T60" s="38"/>
      <c r="U60" s="38"/>
      <c r="V60" s="38"/>
      <c r="W60" s="38"/>
      <c r="X60" s="38"/>
    </row>
    <row r="61" ht="13.5" customHeight="1">
      <c r="A61" s="38"/>
      <c r="B61" s="69"/>
      <c r="C61" s="69"/>
      <c r="D61" s="69"/>
      <c r="E61" s="38"/>
      <c r="F61" s="38"/>
      <c r="G61" s="38"/>
      <c r="H61" s="38"/>
      <c r="I61" s="38"/>
      <c r="J61" s="38"/>
      <c r="K61" s="38"/>
      <c r="L61" s="38"/>
      <c r="M61" s="38"/>
      <c r="N61" s="38"/>
      <c r="O61" s="38"/>
      <c r="P61" s="38"/>
      <c r="Q61" s="38"/>
      <c r="R61" s="38"/>
      <c r="S61" s="38"/>
      <c r="T61" s="38"/>
      <c r="U61" s="38"/>
      <c r="V61" s="38"/>
      <c r="W61" s="38"/>
      <c r="X61" s="38"/>
    </row>
    <row r="62" ht="13.5" customHeight="1">
      <c r="A62" s="38"/>
      <c r="B62" s="69"/>
      <c r="C62" s="69"/>
      <c r="D62" s="69"/>
      <c r="E62" s="38"/>
      <c r="F62" s="38"/>
      <c r="G62" s="38"/>
      <c r="H62" s="38"/>
      <c r="I62" s="38"/>
      <c r="J62" s="38"/>
      <c r="K62" s="38"/>
      <c r="L62" s="38"/>
      <c r="M62" s="38"/>
      <c r="N62" s="38"/>
      <c r="O62" s="38"/>
      <c r="P62" s="38"/>
      <c r="Q62" s="38"/>
      <c r="R62" s="38"/>
      <c r="S62" s="38"/>
      <c r="T62" s="38"/>
      <c r="U62" s="38"/>
      <c r="V62" s="38"/>
      <c r="W62" s="38"/>
      <c r="X62" s="38"/>
    </row>
    <row r="63" ht="13.5" customHeight="1">
      <c r="A63" s="38"/>
      <c r="B63" s="69"/>
      <c r="C63" s="69"/>
      <c r="D63" s="69"/>
      <c r="E63" s="38"/>
      <c r="F63" s="38"/>
      <c r="G63" s="38"/>
      <c r="H63" s="38"/>
      <c r="I63" s="38"/>
      <c r="J63" s="38"/>
      <c r="K63" s="38"/>
      <c r="L63" s="38"/>
      <c r="M63" s="38"/>
      <c r="N63" s="38"/>
      <c r="O63" s="38"/>
      <c r="P63" s="38"/>
      <c r="Q63" s="38"/>
      <c r="R63" s="38"/>
      <c r="S63" s="38"/>
      <c r="T63" s="38"/>
      <c r="U63" s="38"/>
      <c r="V63" s="38"/>
      <c r="W63" s="38"/>
      <c r="X63" s="38"/>
    </row>
    <row r="64" ht="13.5" customHeight="1">
      <c r="A64" s="38"/>
      <c r="B64" s="69"/>
      <c r="C64" s="69"/>
      <c r="D64" s="69"/>
      <c r="E64" s="38"/>
      <c r="F64" s="38"/>
      <c r="G64" s="38"/>
      <c r="H64" s="38"/>
      <c r="I64" s="38"/>
      <c r="J64" s="38"/>
      <c r="K64" s="38"/>
      <c r="L64" s="38"/>
      <c r="M64" s="38"/>
      <c r="N64" s="38"/>
      <c r="O64" s="38"/>
      <c r="P64" s="38"/>
      <c r="Q64" s="38"/>
      <c r="R64" s="38"/>
      <c r="S64" s="38"/>
      <c r="T64" s="38"/>
      <c r="U64" s="38"/>
      <c r="V64" s="38"/>
      <c r="W64" s="38"/>
      <c r="X64" s="38"/>
    </row>
    <row r="65" ht="13.5" customHeight="1">
      <c r="A65" s="38"/>
      <c r="B65" s="69"/>
      <c r="C65" s="69"/>
      <c r="D65" s="69"/>
      <c r="E65" s="38"/>
      <c r="F65" s="38"/>
      <c r="G65" s="38"/>
      <c r="H65" s="38"/>
      <c r="I65" s="38"/>
      <c r="J65" s="38"/>
      <c r="K65" s="38"/>
      <c r="L65" s="38"/>
      <c r="M65" s="38"/>
      <c r="N65" s="38"/>
      <c r="O65" s="38"/>
      <c r="P65" s="38"/>
      <c r="Q65" s="38"/>
      <c r="R65" s="38"/>
      <c r="S65" s="38"/>
      <c r="T65" s="38"/>
      <c r="U65" s="38"/>
      <c r="V65" s="38"/>
      <c r="W65" s="38"/>
      <c r="X65" s="38"/>
    </row>
    <row r="66" ht="13.5" customHeight="1">
      <c r="A66" s="38"/>
      <c r="B66" s="69"/>
      <c r="C66" s="69"/>
      <c r="D66" s="69"/>
      <c r="E66" s="38"/>
      <c r="F66" s="38"/>
      <c r="G66" s="38"/>
      <c r="H66" s="38"/>
      <c r="I66" s="38"/>
      <c r="J66" s="38"/>
      <c r="K66" s="38"/>
      <c r="L66" s="38"/>
      <c r="M66" s="38"/>
      <c r="N66" s="38"/>
      <c r="O66" s="38"/>
      <c r="P66" s="38"/>
      <c r="Q66" s="38"/>
      <c r="R66" s="38"/>
      <c r="S66" s="38"/>
      <c r="T66" s="38"/>
      <c r="U66" s="38"/>
      <c r="V66" s="38"/>
      <c r="W66" s="38"/>
      <c r="X66" s="38"/>
    </row>
    <row r="67" ht="13.5" customHeight="1">
      <c r="A67" s="38"/>
      <c r="B67" s="69"/>
      <c r="C67" s="69"/>
      <c r="D67" s="69"/>
      <c r="E67" s="38"/>
      <c r="F67" s="38"/>
      <c r="G67" s="38"/>
      <c r="H67" s="38"/>
      <c r="I67" s="38"/>
      <c r="J67" s="38"/>
      <c r="K67" s="38"/>
      <c r="L67" s="38"/>
      <c r="M67" s="38"/>
      <c r="N67" s="38"/>
      <c r="O67" s="38"/>
      <c r="P67" s="38"/>
      <c r="Q67" s="38"/>
      <c r="R67" s="38"/>
      <c r="S67" s="38"/>
      <c r="T67" s="38"/>
      <c r="U67" s="38"/>
      <c r="V67" s="38"/>
      <c r="W67" s="38"/>
      <c r="X67" s="38"/>
    </row>
    <row r="68" ht="13.5" customHeight="1">
      <c r="A68" s="38"/>
      <c r="B68" s="69"/>
      <c r="C68" s="69"/>
      <c r="D68" s="69"/>
      <c r="E68" s="38"/>
      <c r="F68" s="38"/>
      <c r="G68" s="38"/>
      <c r="H68" s="38"/>
      <c r="I68" s="38"/>
      <c r="J68" s="38"/>
      <c r="K68" s="38"/>
      <c r="L68" s="38"/>
      <c r="M68" s="38"/>
      <c r="N68" s="38"/>
      <c r="O68" s="38"/>
      <c r="P68" s="38"/>
      <c r="Q68" s="38"/>
      <c r="R68" s="38"/>
      <c r="S68" s="38"/>
      <c r="T68" s="38"/>
      <c r="U68" s="38"/>
      <c r="V68" s="38"/>
      <c r="W68" s="38"/>
      <c r="X68" s="38"/>
    </row>
    <row r="69" ht="13.5" customHeight="1">
      <c r="A69" s="38"/>
      <c r="B69" s="69"/>
      <c r="C69" s="69"/>
      <c r="D69" s="69"/>
      <c r="E69" s="38"/>
      <c r="F69" s="38"/>
      <c r="G69" s="38"/>
      <c r="H69" s="38"/>
      <c r="I69" s="38"/>
      <c r="J69" s="38"/>
      <c r="K69" s="38"/>
      <c r="L69" s="38"/>
      <c r="M69" s="38"/>
      <c r="N69" s="38"/>
      <c r="O69" s="38"/>
      <c r="P69" s="38"/>
      <c r="Q69" s="38"/>
      <c r="R69" s="38"/>
      <c r="S69" s="38"/>
      <c r="T69" s="38"/>
      <c r="U69" s="38"/>
      <c r="V69" s="38"/>
      <c r="W69" s="38"/>
      <c r="X69" s="38"/>
    </row>
    <row r="70" ht="13.5" customHeight="1">
      <c r="A70" s="38"/>
      <c r="B70" s="69"/>
      <c r="C70" s="69"/>
      <c r="D70" s="69"/>
      <c r="E70" s="38"/>
      <c r="F70" s="38"/>
      <c r="G70" s="38"/>
      <c r="H70" s="38"/>
      <c r="I70" s="38"/>
      <c r="J70" s="38"/>
      <c r="K70" s="38"/>
      <c r="L70" s="38"/>
      <c r="M70" s="38"/>
      <c r="N70" s="38"/>
      <c r="O70" s="38"/>
      <c r="P70" s="38"/>
      <c r="Q70" s="38"/>
      <c r="R70" s="38"/>
      <c r="S70" s="38"/>
      <c r="T70" s="38"/>
      <c r="U70" s="38"/>
      <c r="V70" s="38"/>
      <c r="W70" s="38"/>
      <c r="X70" s="38"/>
    </row>
    <row r="71" ht="13.5" customHeight="1">
      <c r="A71" s="38"/>
      <c r="B71" s="69"/>
      <c r="C71" s="69"/>
      <c r="D71" s="69"/>
      <c r="E71" s="38"/>
      <c r="F71" s="38"/>
      <c r="G71" s="38"/>
      <c r="H71" s="38"/>
      <c r="I71" s="38"/>
      <c r="J71" s="38"/>
      <c r="K71" s="38"/>
      <c r="L71" s="38"/>
      <c r="M71" s="38"/>
      <c r="N71" s="38"/>
      <c r="O71" s="38"/>
      <c r="P71" s="38"/>
      <c r="Q71" s="38"/>
      <c r="R71" s="38"/>
      <c r="S71" s="38"/>
      <c r="T71" s="38"/>
      <c r="U71" s="38"/>
      <c r="V71" s="38"/>
      <c r="W71" s="38"/>
      <c r="X71" s="38"/>
    </row>
    <row r="72" ht="13.5" customHeight="1">
      <c r="A72" s="38"/>
      <c r="B72" s="69"/>
      <c r="C72" s="69"/>
      <c r="D72" s="69"/>
      <c r="E72" s="38"/>
      <c r="F72" s="38"/>
      <c r="G72" s="38"/>
      <c r="H72" s="38"/>
      <c r="I72" s="38"/>
      <c r="J72" s="38"/>
      <c r="K72" s="38"/>
      <c r="L72" s="38"/>
      <c r="M72" s="38"/>
      <c r="N72" s="38"/>
      <c r="O72" s="38"/>
      <c r="P72" s="38"/>
      <c r="Q72" s="38"/>
      <c r="R72" s="38"/>
      <c r="S72" s="38"/>
      <c r="T72" s="38"/>
      <c r="U72" s="38"/>
      <c r="V72" s="38"/>
      <c r="W72" s="38"/>
      <c r="X72" s="38"/>
    </row>
    <row r="73" ht="13.5" customHeight="1">
      <c r="A73" s="38"/>
      <c r="B73" s="69"/>
      <c r="C73" s="69"/>
      <c r="D73" s="69"/>
      <c r="E73" s="38"/>
      <c r="F73" s="38"/>
      <c r="G73" s="38"/>
      <c r="H73" s="38"/>
      <c r="I73" s="38"/>
      <c r="J73" s="38"/>
      <c r="K73" s="38"/>
      <c r="L73" s="38"/>
      <c r="M73" s="38"/>
      <c r="N73" s="38"/>
      <c r="O73" s="38"/>
      <c r="P73" s="38"/>
      <c r="Q73" s="38"/>
      <c r="R73" s="38"/>
      <c r="S73" s="38"/>
      <c r="T73" s="38"/>
      <c r="U73" s="38"/>
      <c r="V73" s="38"/>
      <c r="W73" s="38"/>
      <c r="X73" s="38"/>
    </row>
    <row r="74" ht="13.5" customHeight="1">
      <c r="A74" s="38"/>
      <c r="B74" s="69"/>
      <c r="C74" s="69"/>
      <c r="D74" s="69"/>
      <c r="E74" s="38"/>
      <c r="F74" s="38"/>
      <c r="G74" s="38"/>
      <c r="H74" s="38"/>
      <c r="I74" s="38"/>
      <c r="J74" s="38"/>
      <c r="K74" s="38"/>
      <c r="L74" s="38"/>
      <c r="M74" s="38"/>
      <c r="N74" s="38"/>
      <c r="O74" s="38"/>
      <c r="P74" s="38"/>
      <c r="Q74" s="38"/>
      <c r="R74" s="38"/>
      <c r="S74" s="38"/>
      <c r="T74" s="38"/>
      <c r="U74" s="38"/>
      <c r="V74" s="38"/>
      <c r="W74" s="38"/>
      <c r="X74" s="38"/>
    </row>
    <row r="75" ht="13.5" customHeight="1">
      <c r="A75" s="38"/>
      <c r="B75" s="69"/>
      <c r="C75" s="69"/>
      <c r="D75" s="69"/>
      <c r="E75" s="38"/>
      <c r="F75" s="38"/>
      <c r="G75" s="38"/>
      <c r="H75" s="38"/>
      <c r="I75" s="38"/>
      <c r="J75" s="38"/>
      <c r="K75" s="38"/>
      <c r="L75" s="38"/>
      <c r="M75" s="38"/>
      <c r="N75" s="38"/>
      <c r="O75" s="38"/>
      <c r="P75" s="38"/>
      <c r="Q75" s="38"/>
      <c r="R75" s="38"/>
      <c r="S75" s="38"/>
      <c r="T75" s="38"/>
      <c r="U75" s="38"/>
      <c r="V75" s="38"/>
      <c r="W75" s="38"/>
      <c r="X75" s="38"/>
    </row>
    <row r="76" ht="13.5" customHeight="1">
      <c r="A76" s="38"/>
      <c r="B76" s="69"/>
      <c r="C76" s="69"/>
      <c r="D76" s="69"/>
      <c r="E76" s="38"/>
      <c r="F76" s="38"/>
      <c r="G76" s="38"/>
      <c r="H76" s="38"/>
      <c r="I76" s="38"/>
      <c r="J76" s="38"/>
      <c r="K76" s="38"/>
      <c r="L76" s="38"/>
      <c r="M76" s="38"/>
      <c r="N76" s="38"/>
      <c r="O76" s="38"/>
      <c r="P76" s="38"/>
      <c r="Q76" s="38"/>
      <c r="R76" s="38"/>
      <c r="S76" s="38"/>
      <c r="T76" s="38"/>
      <c r="U76" s="38"/>
      <c r="V76" s="38"/>
      <c r="W76" s="38"/>
      <c r="X76" s="38"/>
    </row>
    <row r="77" ht="13.5" customHeight="1">
      <c r="A77" s="38"/>
      <c r="B77" s="69"/>
      <c r="C77" s="69"/>
      <c r="D77" s="69"/>
      <c r="E77" s="38"/>
      <c r="F77" s="38"/>
      <c r="G77" s="38"/>
      <c r="H77" s="38"/>
      <c r="I77" s="38"/>
      <c r="J77" s="38"/>
      <c r="K77" s="38"/>
      <c r="L77" s="38"/>
      <c r="M77" s="38"/>
      <c r="N77" s="38"/>
      <c r="O77" s="38"/>
      <c r="P77" s="38"/>
      <c r="Q77" s="38"/>
      <c r="R77" s="38"/>
      <c r="S77" s="38"/>
      <c r="T77" s="38"/>
      <c r="U77" s="38"/>
      <c r="V77" s="38"/>
      <c r="W77" s="38"/>
      <c r="X77" s="38"/>
    </row>
    <row r="78" ht="13.5" customHeight="1">
      <c r="A78" s="38"/>
      <c r="B78" s="69"/>
      <c r="C78" s="69"/>
      <c r="D78" s="69"/>
      <c r="E78" s="38"/>
      <c r="F78" s="38"/>
      <c r="G78" s="38"/>
      <c r="H78" s="38"/>
      <c r="I78" s="38"/>
      <c r="J78" s="38"/>
      <c r="K78" s="38"/>
      <c r="L78" s="38"/>
      <c r="M78" s="38"/>
      <c r="N78" s="38"/>
      <c r="O78" s="38"/>
      <c r="P78" s="38"/>
      <c r="Q78" s="38"/>
      <c r="R78" s="38"/>
      <c r="S78" s="38"/>
      <c r="T78" s="38"/>
      <c r="U78" s="38"/>
      <c r="V78" s="38"/>
      <c r="W78" s="38"/>
      <c r="X78" s="38"/>
    </row>
    <row r="79" ht="13.5" customHeight="1">
      <c r="A79" s="38"/>
      <c r="B79" s="69"/>
      <c r="C79" s="69"/>
      <c r="D79" s="69"/>
      <c r="E79" s="38"/>
      <c r="F79" s="38"/>
      <c r="G79" s="38"/>
      <c r="H79" s="38"/>
      <c r="I79" s="38"/>
      <c r="J79" s="38"/>
      <c r="K79" s="38"/>
      <c r="L79" s="38"/>
      <c r="M79" s="38"/>
      <c r="N79" s="38"/>
      <c r="O79" s="38"/>
      <c r="P79" s="38"/>
      <c r="Q79" s="38"/>
      <c r="R79" s="38"/>
      <c r="S79" s="38"/>
      <c r="T79" s="38"/>
      <c r="U79" s="38"/>
      <c r="V79" s="38"/>
      <c r="W79" s="38"/>
      <c r="X79" s="38"/>
    </row>
    <row r="80" ht="13.5" customHeight="1">
      <c r="A80" s="38"/>
      <c r="B80" s="69"/>
      <c r="C80" s="69"/>
      <c r="D80" s="69"/>
      <c r="E80" s="38"/>
      <c r="F80" s="38"/>
      <c r="G80" s="38"/>
      <c r="H80" s="38"/>
      <c r="I80" s="38"/>
      <c r="J80" s="38"/>
      <c r="K80" s="38"/>
      <c r="L80" s="38"/>
      <c r="M80" s="38"/>
      <c r="N80" s="38"/>
      <c r="O80" s="38"/>
      <c r="P80" s="38"/>
      <c r="Q80" s="38"/>
      <c r="R80" s="38"/>
      <c r="S80" s="38"/>
      <c r="T80" s="38"/>
      <c r="U80" s="38"/>
      <c r="V80" s="38"/>
      <c r="W80" s="38"/>
      <c r="X80" s="38"/>
    </row>
    <row r="81" ht="13.5" customHeight="1">
      <c r="A81" s="38"/>
      <c r="B81" s="69"/>
      <c r="C81" s="69"/>
      <c r="D81" s="69"/>
      <c r="E81" s="38"/>
      <c r="F81" s="38"/>
      <c r="G81" s="38"/>
      <c r="H81" s="38"/>
      <c r="I81" s="38"/>
      <c r="J81" s="38"/>
      <c r="K81" s="38"/>
      <c r="L81" s="38"/>
      <c r="M81" s="38"/>
      <c r="N81" s="38"/>
      <c r="O81" s="38"/>
      <c r="P81" s="38"/>
      <c r="Q81" s="38"/>
      <c r="R81" s="38"/>
      <c r="S81" s="38"/>
      <c r="T81" s="38"/>
      <c r="U81" s="38"/>
      <c r="V81" s="38"/>
      <c r="W81" s="38"/>
      <c r="X81" s="38"/>
    </row>
    <row r="82" ht="13.5" customHeight="1">
      <c r="A82" s="38"/>
      <c r="B82" s="69"/>
      <c r="C82" s="69"/>
      <c r="D82" s="69"/>
      <c r="E82" s="38"/>
      <c r="F82" s="38"/>
      <c r="G82" s="38"/>
      <c r="H82" s="38"/>
      <c r="I82" s="38"/>
      <c r="J82" s="38"/>
      <c r="K82" s="38"/>
      <c r="L82" s="38"/>
      <c r="M82" s="38"/>
      <c r="N82" s="38"/>
      <c r="O82" s="38"/>
      <c r="P82" s="38"/>
      <c r="Q82" s="38"/>
      <c r="R82" s="38"/>
      <c r="S82" s="38"/>
      <c r="T82" s="38"/>
      <c r="U82" s="38"/>
      <c r="V82" s="38"/>
      <c r="W82" s="38"/>
      <c r="X82" s="38"/>
    </row>
    <row r="83" ht="13.5" customHeight="1">
      <c r="A83" s="38"/>
      <c r="B83" s="69"/>
      <c r="C83" s="69"/>
      <c r="D83" s="69"/>
      <c r="E83" s="38"/>
      <c r="F83" s="38"/>
      <c r="G83" s="38"/>
      <c r="H83" s="38"/>
      <c r="I83" s="38"/>
      <c r="J83" s="38"/>
      <c r="K83" s="38"/>
      <c r="L83" s="38"/>
      <c r="M83" s="38"/>
      <c r="N83" s="38"/>
      <c r="O83" s="38"/>
      <c r="P83" s="38"/>
      <c r="Q83" s="38"/>
      <c r="R83" s="38"/>
      <c r="S83" s="38"/>
      <c r="T83" s="38"/>
      <c r="U83" s="38"/>
      <c r="V83" s="38"/>
      <c r="W83" s="38"/>
      <c r="X83" s="38"/>
    </row>
    <row r="84" ht="13.5" customHeight="1">
      <c r="A84" s="38"/>
      <c r="B84" s="69"/>
      <c r="C84" s="69"/>
      <c r="D84" s="69"/>
      <c r="E84" s="38"/>
      <c r="F84" s="38"/>
      <c r="G84" s="38"/>
      <c r="H84" s="38"/>
      <c r="I84" s="38"/>
      <c r="J84" s="38"/>
      <c r="K84" s="38"/>
      <c r="L84" s="38"/>
      <c r="M84" s="38"/>
      <c r="N84" s="38"/>
      <c r="O84" s="38"/>
      <c r="P84" s="38"/>
      <c r="Q84" s="38"/>
      <c r="R84" s="38"/>
      <c r="S84" s="38"/>
      <c r="T84" s="38"/>
      <c r="U84" s="38"/>
      <c r="V84" s="38"/>
      <c r="W84" s="38"/>
      <c r="X84" s="38"/>
    </row>
    <row r="85" ht="13.5" customHeight="1">
      <c r="A85" s="38"/>
      <c r="B85" s="69"/>
      <c r="C85" s="69"/>
      <c r="D85" s="69"/>
      <c r="E85" s="38"/>
      <c r="F85" s="38"/>
      <c r="G85" s="38"/>
      <c r="H85" s="38"/>
      <c r="I85" s="38"/>
      <c r="J85" s="38"/>
      <c r="K85" s="38"/>
      <c r="L85" s="38"/>
      <c r="M85" s="38"/>
      <c r="N85" s="38"/>
      <c r="O85" s="38"/>
      <c r="P85" s="38"/>
      <c r="Q85" s="38"/>
      <c r="R85" s="38"/>
      <c r="S85" s="38"/>
      <c r="T85" s="38"/>
      <c r="U85" s="38"/>
      <c r="V85" s="38"/>
      <c r="W85" s="38"/>
      <c r="X85" s="38"/>
    </row>
    <row r="86" ht="13.5" customHeight="1">
      <c r="A86" s="38"/>
      <c r="B86" s="69"/>
      <c r="C86" s="69"/>
      <c r="D86" s="69"/>
      <c r="E86" s="38"/>
      <c r="F86" s="38"/>
      <c r="G86" s="38"/>
      <c r="H86" s="38"/>
      <c r="I86" s="38"/>
      <c r="J86" s="38"/>
      <c r="K86" s="38"/>
      <c r="L86" s="38"/>
      <c r="M86" s="38"/>
      <c r="N86" s="38"/>
      <c r="O86" s="38"/>
      <c r="P86" s="38"/>
      <c r="Q86" s="38"/>
      <c r="R86" s="38"/>
      <c r="S86" s="38"/>
      <c r="T86" s="38"/>
      <c r="U86" s="38"/>
      <c r="V86" s="38"/>
      <c r="W86" s="38"/>
      <c r="X86" s="38"/>
    </row>
    <row r="87" ht="13.5" customHeight="1">
      <c r="A87" s="38"/>
      <c r="B87" s="69"/>
      <c r="C87" s="69"/>
      <c r="D87" s="69"/>
      <c r="E87" s="38"/>
      <c r="F87" s="38"/>
      <c r="G87" s="38"/>
      <c r="H87" s="38"/>
      <c r="I87" s="38"/>
      <c r="J87" s="38"/>
      <c r="K87" s="38"/>
      <c r="L87" s="38"/>
      <c r="M87" s="38"/>
      <c r="N87" s="38"/>
      <c r="O87" s="38"/>
      <c r="P87" s="38"/>
      <c r="Q87" s="38"/>
      <c r="R87" s="38"/>
      <c r="S87" s="38"/>
      <c r="T87" s="38"/>
      <c r="U87" s="38"/>
      <c r="V87" s="38"/>
      <c r="W87" s="38"/>
      <c r="X87" s="38"/>
    </row>
    <row r="88" ht="13.5" customHeight="1">
      <c r="A88" s="38"/>
      <c r="B88" s="69"/>
      <c r="C88" s="69"/>
      <c r="D88" s="69"/>
      <c r="E88" s="38"/>
      <c r="F88" s="38"/>
      <c r="G88" s="38"/>
      <c r="H88" s="38"/>
      <c r="I88" s="38"/>
      <c r="J88" s="38"/>
      <c r="K88" s="38"/>
      <c r="L88" s="38"/>
      <c r="M88" s="38"/>
      <c r="N88" s="38"/>
      <c r="O88" s="38"/>
      <c r="P88" s="38"/>
      <c r="Q88" s="38"/>
      <c r="R88" s="38"/>
      <c r="S88" s="38"/>
      <c r="T88" s="38"/>
      <c r="U88" s="38"/>
      <c r="V88" s="38"/>
      <c r="W88" s="38"/>
      <c r="X88" s="38"/>
    </row>
    <row r="89" ht="13.5" customHeight="1">
      <c r="A89" s="38"/>
      <c r="B89" s="69"/>
      <c r="C89" s="69"/>
      <c r="D89" s="69"/>
      <c r="E89" s="38"/>
      <c r="F89" s="38"/>
      <c r="G89" s="38"/>
      <c r="H89" s="38"/>
      <c r="I89" s="38"/>
      <c r="J89" s="38"/>
      <c r="K89" s="38"/>
      <c r="L89" s="38"/>
      <c r="M89" s="38"/>
      <c r="N89" s="38"/>
      <c r="O89" s="38"/>
      <c r="P89" s="38"/>
      <c r="Q89" s="38"/>
      <c r="R89" s="38"/>
      <c r="S89" s="38"/>
      <c r="T89" s="38"/>
      <c r="U89" s="38"/>
      <c r="V89" s="38"/>
      <c r="W89" s="38"/>
      <c r="X89" s="38"/>
    </row>
    <row r="90" ht="13.5" customHeight="1">
      <c r="A90" s="38"/>
      <c r="B90" s="69"/>
      <c r="C90" s="69"/>
      <c r="D90" s="69"/>
      <c r="E90" s="38"/>
      <c r="F90" s="38"/>
      <c r="G90" s="38"/>
      <c r="H90" s="38"/>
      <c r="I90" s="38"/>
      <c r="J90" s="38"/>
      <c r="K90" s="38"/>
      <c r="L90" s="38"/>
      <c r="M90" s="38"/>
      <c r="N90" s="38"/>
      <c r="O90" s="38"/>
      <c r="P90" s="38"/>
      <c r="Q90" s="38"/>
      <c r="R90" s="38"/>
      <c r="S90" s="38"/>
      <c r="T90" s="38"/>
      <c r="U90" s="38"/>
      <c r="V90" s="38"/>
      <c r="W90" s="38"/>
      <c r="X90" s="38"/>
    </row>
    <row r="91" ht="13.5" customHeight="1">
      <c r="A91" s="38"/>
      <c r="B91" s="69"/>
      <c r="C91" s="69"/>
      <c r="D91" s="69"/>
      <c r="E91" s="38"/>
      <c r="F91" s="38"/>
      <c r="G91" s="38"/>
      <c r="H91" s="38"/>
      <c r="I91" s="38"/>
      <c r="J91" s="38"/>
      <c r="K91" s="38"/>
      <c r="L91" s="38"/>
      <c r="M91" s="38"/>
      <c r="N91" s="38"/>
      <c r="O91" s="38"/>
      <c r="P91" s="38"/>
      <c r="Q91" s="38"/>
      <c r="R91" s="38"/>
      <c r="S91" s="38"/>
      <c r="T91" s="38"/>
      <c r="U91" s="38"/>
      <c r="V91" s="38"/>
      <c r="W91" s="38"/>
      <c r="X91" s="38"/>
    </row>
    <row r="92" ht="13.5" customHeight="1">
      <c r="A92" s="38"/>
      <c r="B92" s="69"/>
      <c r="C92" s="69"/>
      <c r="D92" s="69"/>
      <c r="E92" s="38"/>
      <c r="F92" s="38"/>
      <c r="G92" s="38"/>
      <c r="H92" s="38"/>
      <c r="I92" s="38"/>
      <c r="J92" s="38"/>
      <c r="K92" s="38"/>
      <c r="L92" s="38"/>
      <c r="M92" s="38"/>
      <c r="N92" s="38"/>
      <c r="O92" s="38"/>
      <c r="P92" s="38"/>
      <c r="Q92" s="38"/>
      <c r="R92" s="38"/>
      <c r="S92" s="38"/>
      <c r="T92" s="38"/>
      <c r="U92" s="38"/>
      <c r="V92" s="38"/>
      <c r="W92" s="38"/>
      <c r="X92" s="38"/>
    </row>
    <row r="93" ht="13.5" customHeight="1">
      <c r="A93" s="38"/>
      <c r="B93" s="69"/>
      <c r="C93" s="69"/>
      <c r="D93" s="69"/>
      <c r="E93" s="38"/>
      <c r="F93" s="38"/>
      <c r="G93" s="38"/>
      <c r="H93" s="38"/>
      <c r="I93" s="38"/>
      <c r="J93" s="38"/>
      <c r="K93" s="38"/>
      <c r="L93" s="38"/>
      <c r="M93" s="38"/>
      <c r="N93" s="38"/>
      <c r="O93" s="38"/>
      <c r="P93" s="38"/>
      <c r="Q93" s="38"/>
      <c r="R93" s="38"/>
      <c r="S93" s="38"/>
      <c r="T93" s="38"/>
      <c r="U93" s="38"/>
      <c r="V93" s="38"/>
      <c r="W93" s="38"/>
      <c r="X93" s="38"/>
    </row>
    <row r="94" ht="13.5" customHeight="1">
      <c r="A94" s="38"/>
      <c r="B94" s="69"/>
      <c r="C94" s="69"/>
      <c r="D94" s="69"/>
      <c r="E94" s="38"/>
      <c r="F94" s="38"/>
      <c r="G94" s="38"/>
      <c r="H94" s="38"/>
      <c r="I94" s="38"/>
      <c r="J94" s="38"/>
      <c r="K94" s="38"/>
      <c r="L94" s="38"/>
      <c r="M94" s="38"/>
      <c r="N94" s="38"/>
      <c r="O94" s="38"/>
      <c r="P94" s="38"/>
      <c r="Q94" s="38"/>
      <c r="R94" s="38"/>
      <c r="S94" s="38"/>
      <c r="T94" s="38"/>
      <c r="U94" s="38"/>
      <c r="V94" s="38"/>
      <c r="W94" s="38"/>
      <c r="X94" s="38"/>
    </row>
    <row r="95" ht="13.5" customHeight="1">
      <c r="A95" s="38"/>
      <c r="B95" s="69"/>
      <c r="C95" s="69"/>
      <c r="D95" s="69"/>
      <c r="E95" s="38"/>
      <c r="F95" s="38"/>
      <c r="G95" s="38"/>
      <c r="H95" s="38"/>
      <c r="I95" s="38"/>
      <c r="J95" s="38"/>
      <c r="K95" s="38"/>
      <c r="L95" s="38"/>
      <c r="M95" s="38"/>
      <c r="N95" s="38"/>
      <c r="O95" s="38"/>
      <c r="P95" s="38"/>
      <c r="Q95" s="38"/>
      <c r="R95" s="38"/>
      <c r="S95" s="38"/>
      <c r="T95" s="38"/>
      <c r="U95" s="38"/>
      <c r="V95" s="38"/>
      <c r="W95" s="38"/>
      <c r="X95" s="38"/>
    </row>
    <row r="96" ht="13.5" customHeight="1">
      <c r="A96" s="38"/>
      <c r="B96" s="69"/>
      <c r="C96" s="69"/>
      <c r="D96" s="69"/>
      <c r="E96" s="38"/>
      <c r="F96" s="38"/>
      <c r="G96" s="38"/>
      <c r="H96" s="38"/>
      <c r="I96" s="38"/>
      <c r="J96" s="38"/>
      <c r="K96" s="38"/>
      <c r="L96" s="38"/>
      <c r="M96" s="38"/>
      <c r="N96" s="38"/>
      <c r="O96" s="38"/>
      <c r="P96" s="38"/>
      <c r="Q96" s="38"/>
      <c r="R96" s="38"/>
      <c r="S96" s="38"/>
      <c r="T96" s="38"/>
      <c r="U96" s="38"/>
      <c r="V96" s="38"/>
      <c r="W96" s="38"/>
      <c r="X96" s="38"/>
    </row>
    <row r="97" ht="13.5" customHeight="1">
      <c r="A97" s="38"/>
      <c r="B97" s="69"/>
      <c r="C97" s="69"/>
      <c r="D97" s="69"/>
      <c r="E97" s="38"/>
      <c r="F97" s="38"/>
      <c r="G97" s="38"/>
      <c r="H97" s="38"/>
      <c r="I97" s="38"/>
      <c r="J97" s="38"/>
      <c r="K97" s="38"/>
      <c r="L97" s="38"/>
      <c r="M97" s="38"/>
      <c r="N97" s="38"/>
      <c r="O97" s="38"/>
      <c r="P97" s="38"/>
      <c r="Q97" s="38"/>
      <c r="R97" s="38"/>
      <c r="S97" s="38"/>
      <c r="T97" s="38"/>
      <c r="U97" s="38"/>
      <c r="V97" s="38"/>
      <c r="W97" s="38"/>
      <c r="X97" s="38"/>
    </row>
    <row r="98" ht="13.5" customHeight="1">
      <c r="A98" s="38"/>
      <c r="B98" s="69"/>
      <c r="C98" s="69"/>
      <c r="D98" s="69"/>
      <c r="E98" s="38"/>
      <c r="F98" s="38"/>
      <c r="G98" s="38"/>
      <c r="H98" s="38"/>
      <c r="I98" s="38"/>
      <c r="J98" s="38"/>
      <c r="K98" s="38"/>
      <c r="L98" s="38"/>
      <c r="M98" s="38"/>
      <c r="N98" s="38"/>
      <c r="O98" s="38"/>
      <c r="P98" s="38"/>
      <c r="Q98" s="38"/>
      <c r="R98" s="38"/>
      <c r="S98" s="38"/>
      <c r="T98" s="38"/>
      <c r="U98" s="38"/>
      <c r="V98" s="38"/>
      <c r="W98" s="38"/>
      <c r="X98" s="38"/>
    </row>
    <row r="99" ht="13.5" customHeight="1">
      <c r="A99" s="38"/>
      <c r="B99" s="69"/>
      <c r="C99" s="69"/>
      <c r="D99" s="69"/>
      <c r="E99" s="38"/>
      <c r="F99" s="38"/>
      <c r="G99" s="38"/>
      <c r="H99" s="38"/>
      <c r="I99" s="38"/>
      <c r="J99" s="38"/>
      <c r="K99" s="38"/>
      <c r="L99" s="38"/>
      <c r="M99" s="38"/>
      <c r="N99" s="38"/>
      <c r="O99" s="38"/>
      <c r="P99" s="38"/>
      <c r="Q99" s="38"/>
      <c r="R99" s="38"/>
      <c r="S99" s="38"/>
      <c r="T99" s="38"/>
      <c r="U99" s="38"/>
      <c r="V99" s="38"/>
      <c r="W99" s="38"/>
      <c r="X99" s="38"/>
    </row>
    <row r="100" ht="13.5" customHeight="1">
      <c r="A100" s="38"/>
      <c r="B100" s="69"/>
      <c r="C100" s="69"/>
      <c r="D100" s="69"/>
      <c r="E100" s="38"/>
      <c r="F100" s="38"/>
      <c r="G100" s="38"/>
      <c r="H100" s="38"/>
      <c r="I100" s="38"/>
      <c r="J100" s="38"/>
      <c r="K100" s="38"/>
      <c r="L100" s="38"/>
      <c r="M100" s="38"/>
      <c r="N100" s="38"/>
      <c r="O100" s="38"/>
      <c r="P100" s="38"/>
      <c r="Q100" s="38"/>
      <c r="R100" s="38"/>
      <c r="S100" s="38"/>
      <c r="T100" s="38"/>
      <c r="U100" s="38"/>
      <c r="V100" s="38"/>
      <c r="W100" s="38"/>
      <c r="X100" s="38"/>
    </row>
    <row r="101" ht="13.5" customHeight="1">
      <c r="A101" s="38"/>
      <c r="B101" s="69"/>
      <c r="C101" s="69"/>
      <c r="D101" s="69"/>
      <c r="E101" s="38"/>
      <c r="F101" s="38"/>
      <c r="G101" s="38"/>
      <c r="H101" s="38"/>
      <c r="I101" s="38"/>
      <c r="J101" s="38"/>
      <c r="K101" s="38"/>
      <c r="L101" s="38"/>
      <c r="M101" s="38"/>
      <c r="N101" s="38"/>
      <c r="O101" s="38"/>
      <c r="P101" s="38"/>
      <c r="Q101" s="38"/>
      <c r="R101" s="38"/>
      <c r="S101" s="38"/>
      <c r="T101" s="38"/>
      <c r="U101" s="38"/>
      <c r="V101" s="38"/>
      <c r="W101" s="38"/>
      <c r="X101" s="38"/>
    </row>
    <row r="102" ht="13.5" customHeight="1">
      <c r="A102" s="38"/>
      <c r="B102" s="69"/>
      <c r="C102" s="69"/>
      <c r="D102" s="69"/>
      <c r="E102" s="38"/>
      <c r="F102" s="38"/>
      <c r="G102" s="38"/>
      <c r="H102" s="38"/>
      <c r="I102" s="38"/>
      <c r="J102" s="38"/>
      <c r="K102" s="38"/>
      <c r="L102" s="38"/>
      <c r="M102" s="38"/>
      <c r="N102" s="38"/>
      <c r="O102" s="38"/>
      <c r="P102" s="38"/>
      <c r="Q102" s="38"/>
      <c r="R102" s="38"/>
      <c r="S102" s="38"/>
      <c r="T102" s="38"/>
      <c r="U102" s="38"/>
      <c r="V102" s="38"/>
      <c r="W102" s="38"/>
      <c r="X102" s="38"/>
    </row>
    <row r="103" ht="13.5" customHeight="1">
      <c r="A103" s="38"/>
      <c r="B103" s="69"/>
      <c r="C103" s="69"/>
      <c r="D103" s="69"/>
      <c r="E103" s="38"/>
      <c r="F103" s="38"/>
      <c r="G103" s="38"/>
      <c r="H103" s="38"/>
      <c r="I103" s="38"/>
      <c r="J103" s="38"/>
      <c r="K103" s="38"/>
      <c r="L103" s="38"/>
      <c r="M103" s="38"/>
      <c r="N103" s="38"/>
      <c r="O103" s="38"/>
      <c r="P103" s="38"/>
      <c r="Q103" s="38"/>
      <c r="R103" s="38"/>
      <c r="S103" s="38"/>
      <c r="T103" s="38"/>
      <c r="U103" s="38"/>
      <c r="V103" s="38"/>
      <c r="W103" s="38"/>
      <c r="X103" s="38"/>
    </row>
    <row r="104" ht="13.5" customHeight="1">
      <c r="A104" s="38"/>
      <c r="B104" s="69"/>
      <c r="C104" s="69"/>
      <c r="D104" s="69"/>
      <c r="E104" s="38"/>
      <c r="F104" s="38"/>
      <c r="G104" s="38"/>
      <c r="H104" s="38"/>
      <c r="I104" s="38"/>
      <c r="J104" s="38"/>
      <c r="K104" s="38"/>
      <c r="L104" s="38"/>
      <c r="M104" s="38"/>
      <c r="N104" s="38"/>
      <c r="O104" s="38"/>
      <c r="P104" s="38"/>
      <c r="Q104" s="38"/>
      <c r="R104" s="38"/>
      <c r="S104" s="38"/>
      <c r="T104" s="38"/>
      <c r="U104" s="38"/>
      <c r="V104" s="38"/>
      <c r="W104" s="38"/>
      <c r="X104" s="38"/>
    </row>
    <row r="105" ht="13.5" customHeight="1">
      <c r="A105" s="38"/>
      <c r="B105" s="69"/>
      <c r="C105" s="69"/>
      <c r="D105" s="69"/>
      <c r="E105" s="38"/>
      <c r="F105" s="38"/>
      <c r="G105" s="38"/>
      <c r="H105" s="38"/>
      <c r="I105" s="38"/>
      <c r="J105" s="38"/>
      <c r="K105" s="38"/>
      <c r="L105" s="38"/>
      <c r="M105" s="38"/>
      <c r="N105" s="38"/>
      <c r="O105" s="38"/>
      <c r="P105" s="38"/>
      <c r="Q105" s="38"/>
      <c r="R105" s="38"/>
      <c r="S105" s="38"/>
      <c r="T105" s="38"/>
      <c r="U105" s="38"/>
      <c r="V105" s="38"/>
      <c r="W105" s="38"/>
      <c r="X105" s="38"/>
    </row>
    <row r="106" ht="13.5" customHeight="1">
      <c r="A106" s="38"/>
      <c r="B106" s="69"/>
      <c r="C106" s="69"/>
      <c r="D106" s="69"/>
      <c r="E106" s="38"/>
      <c r="F106" s="38"/>
      <c r="G106" s="38"/>
      <c r="H106" s="38"/>
      <c r="I106" s="38"/>
      <c r="J106" s="38"/>
      <c r="K106" s="38"/>
      <c r="L106" s="38"/>
      <c r="M106" s="38"/>
      <c r="N106" s="38"/>
      <c r="O106" s="38"/>
      <c r="P106" s="38"/>
      <c r="Q106" s="38"/>
      <c r="R106" s="38"/>
      <c r="S106" s="38"/>
      <c r="T106" s="38"/>
      <c r="U106" s="38"/>
      <c r="V106" s="38"/>
      <c r="W106" s="38"/>
      <c r="X106" s="38"/>
    </row>
    <row r="107" ht="13.5" customHeight="1">
      <c r="A107" s="38"/>
      <c r="B107" s="69"/>
      <c r="C107" s="69"/>
      <c r="D107" s="69"/>
      <c r="E107" s="38"/>
      <c r="F107" s="38"/>
      <c r="G107" s="38"/>
      <c r="H107" s="38"/>
      <c r="I107" s="38"/>
      <c r="J107" s="38"/>
      <c r="K107" s="38"/>
      <c r="L107" s="38"/>
      <c r="M107" s="38"/>
      <c r="N107" s="38"/>
      <c r="O107" s="38"/>
      <c r="P107" s="38"/>
      <c r="Q107" s="38"/>
      <c r="R107" s="38"/>
      <c r="S107" s="38"/>
      <c r="T107" s="38"/>
      <c r="U107" s="38"/>
      <c r="V107" s="38"/>
      <c r="W107" s="38"/>
      <c r="X107" s="38"/>
    </row>
    <row r="108" ht="13.5" customHeight="1">
      <c r="A108" s="38"/>
      <c r="B108" s="69"/>
      <c r="C108" s="69"/>
      <c r="D108" s="69"/>
      <c r="E108" s="38"/>
      <c r="F108" s="38"/>
      <c r="G108" s="38"/>
      <c r="H108" s="38"/>
      <c r="I108" s="38"/>
      <c r="J108" s="38"/>
      <c r="K108" s="38"/>
      <c r="L108" s="38"/>
      <c r="M108" s="38"/>
      <c r="N108" s="38"/>
      <c r="O108" s="38"/>
      <c r="P108" s="38"/>
      <c r="Q108" s="38"/>
      <c r="R108" s="38"/>
      <c r="S108" s="38"/>
      <c r="T108" s="38"/>
      <c r="U108" s="38"/>
      <c r="V108" s="38"/>
      <c r="W108" s="38"/>
      <c r="X108" s="38"/>
    </row>
    <row r="109" ht="13.5" customHeight="1">
      <c r="A109" s="38"/>
      <c r="B109" s="69"/>
      <c r="C109" s="69"/>
      <c r="D109" s="69"/>
      <c r="E109" s="38"/>
      <c r="F109" s="38"/>
      <c r="G109" s="38"/>
      <c r="H109" s="38"/>
      <c r="I109" s="38"/>
      <c r="J109" s="38"/>
      <c r="K109" s="38"/>
      <c r="L109" s="38"/>
      <c r="M109" s="38"/>
      <c r="N109" s="38"/>
      <c r="O109" s="38"/>
      <c r="P109" s="38"/>
      <c r="Q109" s="38"/>
      <c r="R109" s="38"/>
      <c r="S109" s="38"/>
      <c r="T109" s="38"/>
      <c r="U109" s="38"/>
      <c r="V109" s="38"/>
      <c r="W109" s="38"/>
      <c r="X109" s="38"/>
    </row>
    <row r="110" ht="13.5" customHeight="1">
      <c r="A110" s="38"/>
      <c r="B110" s="69"/>
      <c r="C110" s="69"/>
      <c r="D110" s="69"/>
      <c r="E110" s="38"/>
      <c r="F110" s="38"/>
      <c r="G110" s="38"/>
      <c r="H110" s="38"/>
      <c r="I110" s="38"/>
      <c r="J110" s="38"/>
      <c r="K110" s="38"/>
      <c r="L110" s="38"/>
      <c r="M110" s="38"/>
      <c r="N110" s="38"/>
      <c r="O110" s="38"/>
      <c r="P110" s="38"/>
      <c r="Q110" s="38"/>
      <c r="R110" s="38"/>
      <c r="S110" s="38"/>
      <c r="T110" s="38"/>
      <c r="U110" s="38"/>
      <c r="V110" s="38"/>
      <c r="W110" s="38"/>
      <c r="X110" s="38"/>
    </row>
    <row r="111" ht="13.5" customHeight="1">
      <c r="A111" s="38"/>
      <c r="B111" s="69"/>
      <c r="C111" s="69"/>
      <c r="D111" s="69"/>
      <c r="E111" s="38"/>
      <c r="F111" s="38"/>
      <c r="G111" s="38"/>
      <c r="H111" s="38"/>
      <c r="I111" s="38"/>
      <c r="J111" s="38"/>
      <c r="K111" s="38"/>
      <c r="L111" s="38"/>
      <c r="M111" s="38"/>
      <c r="N111" s="38"/>
      <c r="O111" s="38"/>
      <c r="P111" s="38"/>
      <c r="Q111" s="38"/>
      <c r="R111" s="38"/>
      <c r="S111" s="38"/>
      <c r="T111" s="38"/>
      <c r="U111" s="38"/>
      <c r="V111" s="38"/>
      <c r="W111" s="38"/>
      <c r="X111" s="38"/>
    </row>
    <row r="112" ht="13.5" customHeight="1">
      <c r="A112" s="38"/>
      <c r="B112" s="69"/>
      <c r="C112" s="69"/>
      <c r="D112" s="69"/>
      <c r="E112" s="38"/>
      <c r="F112" s="38"/>
      <c r="G112" s="38"/>
      <c r="H112" s="38"/>
      <c r="I112" s="38"/>
      <c r="J112" s="38"/>
      <c r="K112" s="38"/>
      <c r="L112" s="38"/>
      <c r="M112" s="38"/>
      <c r="N112" s="38"/>
      <c r="O112" s="38"/>
      <c r="P112" s="38"/>
      <c r="Q112" s="38"/>
      <c r="R112" s="38"/>
      <c r="S112" s="38"/>
      <c r="T112" s="38"/>
      <c r="U112" s="38"/>
      <c r="V112" s="38"/>
      <c r="W112" s="38"/>
      <c r="X112" s="38"/>
    </row>
    <row r="113" ht="13.5" customHeight="1">
      <c r="A113" s="38"/>
      <c r="B113" s="69"/>
      <c r="C113" s="69"/>
      <c r="D113" s="69"/>
      <c r="E113" s="38"/>
      <c r="F113" s="38"/>
      <c r="G113" s="38"/>
      <c r="H113" s="38"/>
      <c r="I113" s="38"/>
      <c r="J113" s="38"/>
      <c r="K113" s="38"/>
      <c r="L113" s="38"/>
      <c r="M113" s="38"/>
      <c r="N113" s="38"/>
      <c r="O113" s="38"/>
      <c r="P113" s="38"/>
      <c r="Q113" s="38"/>
      <c r="R113" s="38"/>
      <c r="S113" s="38"/>
      <c r="T113" s="38"/>
      <c r="U113" s="38"/>
      <c r="V113" s="38"/>
      <c r="W113" s="38"/>
      <c r="X113" s="38"/>
    </row>
    <row r="114" ht="13.5" customHeight="1">
      <c r="A114" s="38"/>
      <c r="B114" s="69"/>
      <c r="C114" s="69"/>
      <c r="D114" s="69"/>
      <c r="E114" s="38"/>
      <c r="F114" s="38"/>
      <c r="G114" s="38"/>
      <c r="H114" s="38"/>
      <c r="I114" s="38"/>
      <c r="J114" s="38"/>
      <c r="K114" s="38"/>
      <c r="L114" s="38"/>
      <c r="M114" s="38"/>
      <c r="N114" s="38"/>
      <c r="O114" s="38"/>
      <c r="P114" s="38"/>
      <c r="Q114" s="38"/>
      <c r="R114" s="38"/>
      <c r="S114" s="38"/>
      <c r="T114" s="38"/>
      <c r="U114" s="38"/>
      <c r="V114" s="38"/>
      <c r="W114" s="38"/>
      <c r="X114" s="38"/>
    </row>
    <row r="115" ht="13.5" customHeight="1">
      <c r="A115" s="38"/>
      <c r="B115" s="69"/>
      <c r="C115" s="69"/>
      <c r="D115" s="69"/>
      <c r="E115" s="38"/>
      <c r="F115" s="38"/>
      <c r="G115" s="38"/>
      <c r="H115" s="38"/>
      <c r="I115" s="38"/>
      <c r="J115" s="38"/>
      <c r="K115" s="38"/>
      <c r="L115" s="38"/>
      <c r="M115" s="38"/>
      <c r="N115" s="38"/>
      <c r="O115" s="38"/>
      <c r="P115" s="38"/>
      <c r="Q115" s="38"/>
      <c r="R115" s="38"/>
      <c r="S115" s="38"/>
      <c r="T115" s="38"/>
      <c r="U115" s="38"/>
      <c r="V115" s="38"/>
      <c r="W115" s="38"/>
      <c r="X115" s="38"/>
    </row>
    <row r="116" ht="13.5" customHeight="1">
      <c r="A116" s="38"/>
      <c r="B116" s="69"/>
      <c r="C116" s="69"/>
      <c r="D116" s="69"/>
      <c r="E116" s="38"/>
      <c r="F116" s="38"/>
      <c r="G116" s="38"/>
      <c r="H116" s="38"/>
      <c r="I116" s="38"/>
      <c r="J116" s="38"/>
      <c r="K116" s="38"/>
      <c r="L116" s="38"/>
      <c r="M116" s="38"/>
      <c r="N116" s="38"/>
      <c r="O116" s="38"/>
      <c r="P116" s="38"/>
      <c r="Q116" s="38"/>
      <c r="R116" s="38"/>
      <c r="S116" s="38"/>
      <c r="T116" s="38"/>
      <c r="U116" s="38"/>
      <c r="V116" s="38"/>
      <c r="W116" s="38"/>
      <c r="X116" s="38"/>
    </row>
    <row r="117" ht="13.5" customHeight="1">
      <c r="A117" s="38"/>
      <c r="B117" s="69"/>
      <c r="C117" s="69"/>
      <c r="D117" s="69"/>
      <c r="E117" s="38"/>
      <c r="F117" s="38"/>
      <c r="G117" s="38"/>
      <c r="H117" s="38"/>
      <c r="I117" s="38"/>
      <c r="J117" s="38"/>
      <c r="K117" s="38"/>
      <c r="L117" s="38"/>
      <c r="M117" s="38"/>
      <c r="N117" s="38"/>
      <c r="O117" s="38"/>
      <c r="P117" s="38"/>
      <c r="Q117" s="38"/>
      <c r="R117" s="38"/>
      <c r="S117" s="38"/>
      <c r="T117" s="38"/>
      <c r="U117" s="38"/>
      <c r="V117" s="38"/>
      <c r="W117" s="38"/>
      <c r="X117" s="38"/>
    </row>
    <row r="118" ht="13.5" customHeight="1">
      <c r="A118" s="38"/>
      <c r="B118" s="69"/>
      <c r="C118" s="69"/>
      <c r="D118" s="69"/>
      <c r="E118" s="38"/>
      <c r="F118" s="38"/>
      <c r="G118" s="38"/>
      <c r="H118" s="38"/>
      <c r="I118" s="38"/>
      <c r="J118" s="38"/>
      <c r="K118" s="38"/>
      <c r="L118" s="38"/>
      <c r="M118" s="38"/>
      <c r="N118" s="38"/>
      <c r="O118" s="38"/>
      <c r="P118" s="38"/>
      <c r="Q118" s="38"/>
      <c r="R118" s="38"/>
      <c r="S118" s="38"/>
      <c r="T118" s="38"/>
      <c r="U118" s="38"/>
      <c r="V118" s="38"/>
      <c r="W118" s="38"/>
      <c r="X118" s="38"/>
    </row>
    <row r="119" ht="13.5" customHeight="1">
      <c r="A119" s="38"/>
      <c r="B119" s="69"/>
      <c r="C119" s="69"/>
      <c r="D119" s="69"/>
      <c r="E119" s="38"/>
      <c r="F119" s="38"/>
      <c r="G119" s="38"/>
      <c r="H119" s="38"/>
      <c r="I119" s="38"/>
      <c r="J119" s="38"/>
      <c r="K119" s="38"/>
      <c r="L119" s="38"/>
      <c r="M119" s="38"/>
      <c r="N119" s="38"/>
      <c r="O119" s="38"/>
      <c r="P119" s="38"/>
      <c r="Q119" s="38"/>
      <c r="R119" s="38"/>
      <c r="S119" s="38"/>
      <c r="T119" s="38"/>
      <c r="U119" s="38"/>
      <c r="V119" s="38"/>
      <c r="W119" s="38"/>
      <c r="X119" s="38"/>
    </row>
    <row r="120" ht="13.5" customHeight="1">
      <c r="A120" s="38"/>
      <c r="B120" s="69"/>
      <c r="C120" s="69"/>
      <c r="D120" s="69"/>
      <c r="E120" s="38"/>
      <c r="F120" s="38"/>
      <c r="G120" s="38"/>
      <c r="H120" s="38"/>
      <c r="I120" s="38"/>
      <c r="J120" s="38"/>
      <c r="K120" s="38"/>
      <c r="L120" s="38"/>
      <c r="M120" s="38"/>
      <c r="N120" s="38"/>
      <c r="O120" s="38"/>
      <c r="P120" s="38"/>
      <c r="Q120" s="38"/>
      <c r="R120" s="38"/>
      <c r="S120" s="38"/>
      <c r="T120" s="38"/>
      <c r="U120" s="38"/>
      <c r="V120" s="38"/>
      <c r="W120" s="38"/>
      <c r="X120" s="38"/>
    </row>
    <row r="121" ht="13.5" customHeight="1">
      <c r="A121" s="38"/>
      <c r="B121" s="69"/>
      <c r="C121" s="69"/>
      <c r="D121" s="69"/>
      <c r="E121" s="38"/>
      <c r="F121" s="38"/>
      <c r="G121" s="38"/>
      <c r="H121" s="38"/>
      <c r="I121" s="38"/>
      <c r="J121" s="38"/>
      <c r="K121" s="38"/>
      <c r="L121" s="38"/>
      <c r="M121" s="38"/>
      <c r="N121" s="38"/>
      <c r="O121" s="38"/>
      <c r="P121" s="38"/>
      <c r="Q121" s="38"/>
      <c r="R121" s="38"/>
      <c r="S121" s="38"/>
      <c r="T121" s="38"/>
      <c r="U121" s="38"/>
      <c r="V121" s="38"/>
      <c r="W121" s="38"/>
      <c r="X121" s="38"/>
    </row>
    <row r="122" ht="13.5" customHeight="1">
      <c r="A122" s="38"/>
      <c r="B122" s="69"/>
      <c r="C122" s="69"/>
      <c r="D122" s="69"/>
      <c r="E122" s="38"/>
      <c r="F122" s="38"/>
      <c r="G122" s="38"/>
      <c r="H122" s="38"/>
      <c r="I122" s="38"/>
      <c r="J122" s="38"/>
      <c r="K122" s="38"/>
      <c r="L122" s="38"/>
      <c r="M122" s="38"/>
      <c r="N122" s="38"/>
      <c r="O122" s="38"/>
      <c r="P122" s="38"/>
      <c r="Q122" s="38"/>
      <c r="R122" s="38"/>
      <c r="S122" s="38"/>
      <c r="T122" s="38"/>
      <c r="U122" s="38"/>
      <c r="V122" s="38"/>
      <c r="W122" s="38"/>
      <c r="X122" s="38"/>
    </row>
    <row r="123" ht="13.5" customHeight="1">
      <c r="A123" s="38"/>
      <c r="B123" s="69"/>
      <c r="C123" s="69"/>
      <c r="D123" s="69"/>
      <c r="E123" s="38"/>
      <c r="F123" s="38"/>
      <c r="G123" s="38"/>
      <c r="H123" s="38"/>
      <c r="I123" s="38"/>
      <c r="J123" s="38"/>
      <c r="K123" s="38"/>
      <c r="L123" s="38"/>
      <c r="M123" s="38"/>
      <c r="N123" s="38"/>
      <c r="O123" s="38"/>
      <c r="P123" s="38"/>
      <c r="Q123" s="38"/>
      <c r="R123" s="38"/>
      <c r="S123" s="38"/>
      <c r="T123" s="38"/>
      <c r="U123" s="38"/>
      <c r="V123" s="38"/>
      <c r="W123" s="38"/>
      <c r="X123" s="38"/>
    </row>
    <row r="124" ht="13.5" customHeight="1">
      <c r="A124" s="38"/>
      <c r="B124" s="69"/>
      <c r="C124" s="69"/>
      <c r="D124" s="69"/>
      <c r="E124" s="38"/>
      <c r="F124" s="38"/>
      <c r="G124" s="38"/>
      <c r="H124" s="38"/>
      <c r="I124" s="38"/>
      <c r="J124" s="38"/>
      <c r="K124" s="38"/>
      <c r="L124" s="38"/>
      <c r="M124" s="38"/>
      <c r="N124" s="38"/>
      <c r="O124" s="38"/>
      <c r="P124" s="38"/>
      <c r="Q124" s="38"/>
      <c r="R124" s="38"/>
      <c r="S124" s="38"/>
      <c r="T124" s="38"/>
      <c r="U124" s="38"/>
      <c r="V124" s="38"/>
      <c r="W124" s="38"/>
      <c r="X124" s="38"/>
    </row>
    <row r="125" ht="13.5" customHeight="1">
      <c r="A125" s="38"/>
      <c r="B125" s="69"/>
      <c r="C125" s="69"/>
      <c r="D125" s="69"/>
      <c r="E125" s="38"/>
      <c r="F125" s="38"/>
      <c r="G125" s="38"/>
      <c r="H125" s="38"/>
      <c r="I125" s="38"/>
      <c r="J125" s="38"/>
      <c r="K125" s="38"/>
      <c r="L125" s="38"/>
      <c r="M125" s="38"/>
      <c r="N125" s="38"/>
      <c r="O125" s="38"/>
      <c r="P125" s="38"/>
      <c r="Q125" s="38"/>
      <c r="R125" s="38"/>
      <c r="S125" s="38"/>
      <c r="T125" s="38"/>
      <c r="U125" s="38"/>
      <c r="V125" s="38"/>
      <c r="W125" s="38"/>
      <c r="X125" s="38"/>
    </row>
    <row r="126" ht="13.5" customHeight="1">
      <c r="A126" s="38"/>
      <c r="B126" s="69"/>
      <c r="C126" s="69"/>
      <c r="D126" s="69"/>
      <c r="E126" s="38"/>
      <c r="F126" s="38"/>
      <c r="G126" s="38"/>
      <c r="H126" s="38"/>
      <c r="I126" s="38"/>
      <c r="J126" s="38"/>
      <c r="K126" s="38"/>
      <c r="L126" s="38"/>
      <c r="M126" s="38"/>
      <c r="N126" s="38"/>
      <c r="O126" s="38"/>
      <c r="P126" s="38"/>
      <c r="Q126" s="38"/>
      <c r="R126" s="38"/>
      <c r="S126" s="38"/>
      <c r="T126" s="38"/>
      <c r="U126" s="38"/>
      <c r="V126" s="38"/>
      <c r="W126" s="38"/>
      <c r="X126" s="38"/>
    </row>
    <row r="127" ht="13.5" customHeight="1">
      <c r="A127" s="38"/>
      <c r="B127" s="69"/>
      <c r="C127" s="69"/>
      <c r="D127" s="69"/>
      <c r="E127" s="38"/>
      <c r="F127" s="38"/>
      <c r="G127" s="38"/>
      <c r="H127" s="38"/>
      <c r="I127" s="38"/>
      <c r="J127" s="38"/>
      <c r="K127" s="38"/>
      <c r="L127" s="38"/>
      <c r="M127" s="38"/>
      <c r="N127" s="38"/>
      <c r="O127" s="38"/>
      <c r="P127" s="38"/>
      <c r="Q127" s="38"/>
      <c r="R127" s="38"/>
      <c r="S127" s="38"/>
      <c r="T127" s="38"/>
      <c r="U127" s="38"/>
      <c r="V127" s="38"/>
      <c r="W127" s="38"/>
      <c r="X127" s="38"/>
    </row>
    <row r="128" ht="13.5" customHeight="1">
      <c r="A128" s="38"/>
      <c r="B128" s="69"/>
      <c r="C128" s="69"/>
      <c r="D128" s="69"/>
      <c r="E128" s="38"/>
      <c r="F128" s="38"/>
      <c r="G128" s="38"/>
      <c r="H128" s="38"/>
      <c r="I128" s="38"/>
      <c r="J128" s="38"/>
      <c r="K128" s="38"/>
      <c r="L128" s="38"/>
      <c r="M128" s="38"/>
      <c r="N128" s="38"/>
      <c r="O128" s="38"/>
      <c r="P128" s="38"/>
      <c r="Q128" s="38"/>
      <c r="R128" s="38"/>
      <c r="S128" s="38"/>
      <c r="T128" s="38"/>
      <c r="U128" s="38"/>
      <c r="V128" s="38"/>
      <c r="W128" s="38"/>
      <c r="X128" s="38"/>
    </row>
    <row r="129" ht="13.5" customHeight="1">
      <c r="A129" s="38"/>
      <c r="B129" s="69"/>
      <c r="C129" s="69"/>
      <c r="D129" s="69"/>
      <c r="E129" s="38"/>
      <c r="F129" s="38"/>
      <c r="G129" s="38"/>
      <c r="H129" s="38"/>
      <c r="I129" s="38"/>
      <c r="J129" s="38"/>
      <c r="K129" s="38"/>
      <c r="L129" s="38"/>
      <c r="M129" s="38"/>
      <c r="N129" s="38"/>
      <c r="O129" s="38"/>
      <c r="P129" s="38"/>
      <c r="Q129" s="38"/>
      <c r="R129" s="38"/>
      <c r="S129" s="38"/>
      <c r="T129" s="38"/>
      <c r="U129" s="38"/>
      <c r="V129" s="38"/>
      <c r="W129" s="38"/>
      <c r="X129" s="38"/>
    </row>
    <row r="130" ht="13.5" customHeight="1">
      <c r="A130" s="38"/>
      <c r="B130" s="69"/>
      <c r="C130" s="69"/>
      <c r="D130" s="69"/>
      <c r="E130" s="38"/>
      <c r="F130" s="38"/>
      <c r="G130" s="38"/>
      <c r="H130" s="38"/>
      <c r="I130" s="38"/>
      <c r="J130" s="38"/>
      <c r="K130" s="38"/>
      <c r="L130" s="38"/>
      <c r="M130" s="38"/>
      <c r="N130" s="38"/>
      <c r="O130" s="38"/>
      <c r="P130" s="38"/>
      <c r="Q130" s="38"/>
      <c r="R130" s="38"/>
      <c r="S130" s="38"/>
      <c r="T130" s="38"/>
      <c r="U130" s="38"/>
      <c r="V130" s="38"/>
      <c r="W130" s="38"/>
      <c r="X130" s="38"/>
    </row>
    <row r="131" ht="13.5" customHeight="1">
      <c r="A131" s="38"/>
      <c r="B131" s="69"/>
      <c r="C131" s="69"/>
      <c r="D131" s="69"/>
      <c r="E131" s="38"/>
      <c r="F131" s="38"/>
      <c r="G131" s="38"/>
      <c r="H131" s="38"/>
      <c r="I131" s="38"/>
      <c r="J131" s="38"/>
      <c r="K131" s="38"/>
      <c r="L131" s="38"/>
      <c r="M131" s="38"/>
      <c r="N131" s="38"/>
      <c r="O131" s="38"/>
      <c r="P131" s="38"/>
      <c r="Q131" s="38"/>
      <c r="R131" s="38"/>
      <c r="S131" s="38"/>
      <c r="T131" s="38"/>
      <c r="U131" s="38"/>
      <c r="V131" s="38"/>
      <c r="W131" s="38"/>
      <c r="X131" s="38"/>
    </row>
    <row r="132" ht="13.5" customHeight="1">
      <c r="A132" s="38"/>
      <c r="B132" s="69"/>
      <c r="C132" s="69"/>
      <c r="D132" s="69"/>
      <c r="E132" s="38"/>
      <c r="F132" s="38"/>
      <c r="G132" s="38"/>
      <c r="H132" s="38"/>
      <c r="I132" s="38"/>
      <c r="J132" s="38"/>
      <c r="K132" s="38"/>
      <c r="L132" s="38"/>
      <c r="M132" s="38"/>
      <c r="N132" s="38"/>
      <c r="O132" s="38"/>
      <c r="P132" s="38"/>
      <c r="Q132" s="38"/>
      <c r="R132" s="38"/>
      <c r="S132" s="38"/>
      <c r="T132" s="38"/>
      <c r="U132" s="38"/>
      <c r="V132" s="38"/>
      <c r="W132" s="38"/>
      <c r="X132" s="38"/>
    </row>
    <row r="133" ht="13.5" customHeight="1">
      <c r="A133" s="38"/>
      <c r="B133" s="69"/>
      <c r="C133" s="69"/>
      <c r="D133" s="69"/>
      <c r="E133" s="38"/>
      <c r="F133" s="38"/>
      <c r="G133" s="38"/>
      <c r="H133" s="38"/>
      <c r="I133" s="38"/>
      <c r="J133" s="38"/>
      <c r="K133" s="38"/>
      <c r="L133" s="38"/>
      <c r="M133" s="38"/>
      <c r="N133" s="38"/>
      <c r="O133" s="38"/>
      <c r="P133" s="38"/>
      <c r="Q133" s="38"/>
      <c r="R133" s="38"/>
      <c r="S133" s="38"/>
      <c r="T133" s="38"/>
      <c r="U133" s="38"/>
      <c r="V133" s="38"/>
      <c r="W133" s="38"/>
      <c r="X133" s="38"/>
    </row>
    <row r="134" ht="13.5" customHeight="1">
      <c r="A134" s="38"/>
      <c r="B134" s="69"/>
      <c r="C134" s="69"/>
      <c r="D134" s="69"/>
      <c r="E134" s="38"/>
      <c r="F134" s="38"/>
      <c r="G134" s="38"/>
      <c r="H134" s="38"/>
      <c r="I134" s="38"/>
      <c r="J134" s="38"/>
      <c r="K134" s="38"/>
      <c r="L134" s="38"/>
      <c r="M134" s="38"/>
      <c r="N134" s="38"/>
      <c r="O134" s="38"/>
      <c r="P134" s="38"/>
      <c r="Q134" s="38"/>
      <c r="R134" s="38"/>
      <c r="S134" s="38"/>
      <c r="T134" s="38"/>
      <c r="U134" s="38"/>
      <c r="V134" s="38"/>
      <c r="W134" s="38"/>
      <c r="X134" s="38"/>
    </row>
    <row r="135" ht="13.5" customHeight="1">
      <c r="A135" s="38"/>
      <c r="B135" s="69"/>
      <c r="C135" s="69"/>
      <c r="D135" s="69"/>
      <c r="E135" s="38"/>
      <c r="F135" s="38"/>
      <c r="G135" s="38"/>
      <c r="H135" s="38"/>
      <c r="I135" s="38"/>
      <c r="J135" s="38"/>
      <c r="K135" s="38"/>
      <c r="L135" s="38"/>
      <c r="M135" s="38"/>
      <c r="N135" s="38"/>
      <c r="O135" s="38"/>
      <c r="P135" s="38"/>
      <c r="Q135" s="38"/>
      <c r="R135" s="38"/>
      <c r="S135" s="38"/>
      <c r="T135" s="38"/>
      <c r="U135" s="38"/>
      <c r="V135" s="38"/>
      <c r="W135" s="38"/>
      <c r="X135" s="38"/>
    </row>
    <row r="136" ht="13.5" customHeight="1">
      <c r="A136" s="38"/>
      <c r="B136" s="69"/>
      <c r="C136" s="69"/>
      <c r="D136" s="69"/>
      <c r="E136" s="38"/>
      <c r="F136" s="38"/>
      <c r="G136" s="38"/>
      <c r="H136" s="38"/>
      <c r="I136" s="38"/>
      <c r="J136" s="38"/>
      <c r="K136" s="38"/>
      <c r="L136" s="38"/>
      <c r="M136" s="38"/>
      <c r="N136" s="38"/>
      <c r="O136" s="38"/>
      <c r="P136" s="38"/>
      <c r="Q136" s="38"/>
      <c r="R136" s="38"/>
      <c r="S136" s="38"/>
      <c r="T136" s="38"/>
      <c r="U136" s="38"/>
      <c r="V136" s="38"/>
      <c r="W136" s="38"/>
      <c r="X136" s="38"/>
    </row>
    <row r="137" ht="13.5" customHeight="1">
      <c r="A137" s="38"/>
      <c r="B137" s="69"/>
      <c r="C137" s="69"/>
      <c r="D137" s="69"/>
      <c r="E137" s="38"/>
      <c r="F137" s="38"/>
      <c r="G137" s="38"/>
      <c r="H137" s="38"/>
      <c r="I137" s="38"/>
      <c r="J137" s="38"/>
      <c r="K137" s="38"/>
      <c r="L137" s="38"/>
      <c r="M137" s="38"/>
      <c r="N137" s="38"/>
      <c r="O137" s="38"/>
      <c r="P137" s="38"/>
      <c r="Q137" s="38"/>
      <c r="R137" s="38"/>
      <c r="S137" s="38"/>
      <c r="T137" s="38"/>
      <c r="U137" s="38"/>
      <c r="V137" s="38"/>
      <c r="W137" s="38"/>
      <c r="X137" s="38"/>
    </row>
    <row r="138" ht="13.5" customHeight="1">
      <c r="A138" s="38"/>
      <c r="B138" s="69"/>
      <c r="C138" s="69"/>
      <c r="D138" s="69"/>
      <c r="E138" s="38"/>
      <c r="F138" s="38"/>
      <c r="G138" s="38"/>
      <c r="H138" s="38"/>
      <c r="I138" s="38"/>
      <c r="J138" s="38"/>
      <c r="K138" s="38"/>
      <c r="L138" s="38"/>
      <c r="M138" s="38"/>
      <c r="N138" s="38"/>
      <c r="O138" s="38"/>
      <c r="P138" s="38"/>
      <c r="Q138" s="38"/>
      <c r="R138" s="38"/>
      <c r="S138" s="38"/>
      <c r="T138" s="38"/>
      <c r="U138" s="38"/>
      <c r="V138" s="38"/>
      <c r="W138" s="38"/>
      <c r="X138" s="38"/>
    </row>
    <row r="139" ht="13.5" customHeight="1">
      <c r="A139" s="38"/>
      <c r="B139" s="69"/>
      <c r="C139" s="69"/>
      <c r="D139" s="69"/>
      <c r="E139" s="38"/>
      <c r="F139" s="38"/>
      <c r="G139" s="38"/>
      <c r="H139" s="38"/>
      <c r="I139" s="38"/>
      <c r="J139" s="38"/>
      <c r="K139" s="38"/>
      <c r="L139" s="38"/>
      <c r="M139" s="38"/>
      <c r="N139" s="38"/>
      <c r="O139" s="38"/>
      <c r="P139" s="38"/>
      <c r="Q139" s="38"/>
      <c r="R139" s="38"/>
      <c r="S139" s="38"/>
      <c r="T139" s="38"/>
      <c r="U139" s="38"/>
      <c r="V139" s="38"/>
      <c r="W139" s="38"/>
      <c r="X139" s="38"/>
    </row>
    <row r="140" ht="13.5" customHeight="1">
      <c r="A140" s="38"/>
      <c r="B140" s="69"/>
      <c r="C140" s="69"/>
      <c r="D140" s="69"/>
      <c r="E140" s="38"/>
      <c r="F140" s="38"/>
      <c r="G140" s="38"/>
      <c r="H140" s="38"/>
      <c r="I140" s="38"/>
      <c r="J140" s="38"/>
      <c r="K140" s="38"/>
      <c r="L140" s="38"/>
      <c r="M140" s="38"/>
      <c r="N140" s="38"/>
      <c r="O140" s="38"/>
      <c r="P140" s="38"/>
      <c r="Q140" s="38"/>
      <c r="R140" s="38"/>
      <c r="S140" s="38"/>
      <c r="T140" s="38"/>
      <c r="U140" s="38"/>
      <c r="V140" s="38"/>
      <c r="W140" s="38"/>
      <c r="X140" s="38"/>
    </row>
    <row r="141" ht="13.5" customHeight="1">
      <c r="A141" s="38"/>
      <c r="B141" s="69"/>
      <c r="C141" s="69"/>
      <c r="D141" s="69"/>
      <c r="E141" s="38"/>
      <c r="F141" s="38"/>
      <c r="G141" s="38"/>
      <c r="H141" s="38"/>
      <c r="I141" s="38"/>
      <c r="J141" s="38"/>
      <c r="K141" s="38"/>
      <c r="L141" s="38"/>
      <c r="M141" s="38"/>
      <c r="N141" s="38"/>
      <c r="O141" s="38"/>
      <c r="P141" s="38"/>
      <c r="Q141" s="38"/>
      <c r="R141" s="38"/>
      <c r="S141" s="38"/>
      <c r="T141" s="38"/>
      <c r="U141" s="38"/>
      <c r="V141" s="38"/>
      <c r="W141" s="38"/>
      <c r="X141" s="38"/>
    </row>
    <row r="142" ht="13.5" customHeight="1">
      <c r="A142" s="38"/>
      <c r="B142" s="69"/>
      <c r="C142" s="69"/>
      <c r="D142" s="69"/>
      <c r="E142" s="38"/>
      <c r="F142" s="38"/>
      <c r="G142" s="38"/>
      <c r="H142" s="38"/>
      <c r="I142" s="38"/>
      <c r="J142" s="38"/>
      <c r="K142" s="38"/>
      <c r="L142" s="38"/>
      <c r="M142" s="38"/>
      <c r="N142" s="38"/>
      <c r="O142" s="38"/>
      <c r="P142" s="38"/>
      <c r="Q142" s="38"/>
      <c r="R142" s="38"/>
      <c r="S142" s="38"/>
      <c r="T142" s="38"/>
      <c r="U142" s="38"/>
      <c r="V142" s="38"/>
      <c r="W142" s="38"/>
      <c r="X142" s="38"/>
    </row>
    <row r="143" ht="13.5" customHeight="1">
      <c r="A143" s="38"/>
      <c r="B143" s="69"/>
      <c r="C143" s="69"/>
      <c r="D143" s="69"/>
      <c r="E143" s="38"/>
      <c r="F143" s="38"/>
      <c r="G143" s="38"/>
      <c r="H143" s="38"/>
      <c r="I143" s="38"/>
      <c r="J143" s="38"/>
      <c r="K143" s="38"/>
      <c r="L143" s="38"/>
      <c r="M143" s="38"/>
      <c r="N143" s="38"/>
      <c r="O143" s="38"/>
      <c r="P143" s="38"/>
      <c r="Q143" s="38"/>
      <c r="R143" s="38"/>
      <c r="S143" s="38"/>
      <c r="T143" s="38"/>
      <c r="U143" s="38"/>
      <c r="V143" s="38"/>
      <c r="W143" s="38"/>
      <c r="X143" s="38"/>
    </row>
    <row r="144" ht="13.5" customHeight="1">
      <c r="A144" s="38"/>
      <c r="B144" s="69"/>
      <c r="C144" s="69"/>
      <c r="D144" s="69"/>
      <c r="E144" s="38"/>
      <c r="F144" s="38"/>
      <c r="G144" s="38"/>
      <c r="H144" s="38"/>
      <c r="I144" s="38"/>
      <c r="J144" s="38"/>
      <c r="K144" s="38"/>
      <c r="L144" s="38"/>
      <c r="M144" s="38"/>
      <c r="N144" s="38"/>
      <c r="O144" s="38"/>
      <c r="P144" s="38"/>
      <c r="Q144" s="38"/>
      <c r="R144" s="38"/>
      <c r="S144" s="38"/>
      <c r="T144" s="38"/>
      <c r="U144" s="38"/>
      <c r="V144" s="38"/>
      <c r="W144" s="38"/>
      <c r="X144" s="38"/>
    </row>
    <row r="145" ht="13.5" customHeight="1">
      <c r="A145" s="38"/>
      <c r="B145" s="69"/>
      <c r="C145" s="69"/>
      <c r="D145" s="69"/>
      <c r="E145" s="38"/>
      <c r="F145" s="38"/>
      <c r="G145" s="38"/>
      <c r="H145" s="38"/>
      <c r="I145" s="38"/>
      <c r="J145" s="38"/>
      <c r="K145" s="38"/>
      <c r="L145" s="38"/>
      <c r="M145" s="38"/>
      <c r="N145" s="38"/>
      <c r="O145" s="38"/>
      <c r="P145" s="38"/>
      <c r="Q145" s="38"/>
      <c r="R145" s="38"/>
      <c r="S145" s="38"/>
      <c r="T145" s="38"/>
      <c r="U145" s="38"/>
      <c r="V145" s="38"/>
      <c r="W145" s="38"/>
      <c r="X145" s="38"/>
    </row>
    <row r="146" ht="13.5" customHeight="1">
      <c r="A146" s="38"/>
      <c r="B146" s="69"/>
      <c r="C146" s="69"/>
      <c r="D146" s="69"/>
      <c r="E146" s="38"/>
      <c r="F146" s="38"/>
      <c r="G146" s="38"/>
      <c r="H146" s="38"/>
      <c r="I146" s="38"/>
      <c r="J146" s="38"/>
      <c r="K146" s="38"/>
      <c r="L146" s="38"/>
      <c r="M146" s="38"/>
      <c r="N146" s="38"/>
      <c r="O146" s="38"/>
      <c r="P146" s="38"/>
      <c r="Q146" s="38"/>
      <c r="R146" s="38"/>
      <c r="S146" s="38"/>
      <c r="T146" s="38"/>
      <c r="U146" s="38"/>
      <c r="V146" s="38"/>
      <c r="W146" s="38"/>
      <c r="X146" s="38"/>
    </row>
    <row r="147" ht="13.5" customHeight="1">
      <c r="A147" s="38"/>
      <c r="B147" s="69"/>
      <c r="C147" s="69"/>
      <c r="D147" s="69"/>
      <c r="E147" s="38"/>
      <c r="F147" s="38"/>
      <c r="G147" s="38"/>
      <c r="H147" s="38"/>
      <c r="I147" s="38"/>
      <c r="J147" s="38"/>
      <c r="K147" s="38"/>
      <c r="L147" s="38"/>
      <c r="M147" s="38"/>
      <c r="N147" s="38"/>
      <c r="O147" s="38"/>
      <c r="P147" s="38"/>
      <c r="Q147" s="38"/>
      <c r="R147" s="38"/>
      <c r="S147" s="38"/>
      <c r="T147" s="38"/>
      <c r="U147" s="38"/>
      <c r="V147" s="38"/>
      <c r="W147" s="38"/>
      <c r="X147" s="38"/>
    </row>
    <row r="148" ht="13.5" customHeight="1">
      <c r="A148" s="38"/>
      <c r="B148" s="69"/>
      <c r="C148" s="69"/>
      <c r="D148" s="69"/>
      <c r="E148" s="38"/>
      <c r="F148" s="38"/>
      <c r="G148" s="38"/>
      <c r="H148" s="38"/>
      <c r="I148" s="38"/>
      <c r="J148" s="38"/>
      <c r="K148" s="38"/>
      <c r="L148" s="38"/>
      <c r="M148" s="38"/>
      <c r="N148" s="38"/>
      <c r="O148" s="38"/>
      <c r="P148" s="38"/>
      <c r="Q148" s="38"/>
      <c r="R148" s="38"/>
      <c r="S148" s="38"/>
      <c r="T148" s="38"/>
      <c r="U148" s="38"/>
      <c r="V148" s="38"/>
      <c r="W148" s="38"/>
      <c r="X148" s="38"/>
    </row>
    <row r="149" ht="13.5" customHeight="1">
      <c r="A149" s="38"/>
      <c r="B149" s="69"/>
      <c r="C149" s="69"/>
      <c r="D149" s="69"/>
      <c r="E149" s="38"/>
      <c r="F149" s="38"/>
      <c r="G149" s="38"/>
      <c r="H149" s="38"/>
      <c r="I149" s="38"/>
      <c r="J149" s="38"/>
      <c r="K149" s="38"/>
      <c r="L149" s="38"/>
      <c r="M149" s="38"/>
      <c r="N149" s="38"/>
      <c r="O149" s="38"/>
      <c r="P149" s="38"/>
      <c r="Q149" s="38"/>
      <c r="R149" s="38"/>
      <c r="S149" s="38"/>
      <c r="T149" s="38"/>
      <c r="U149" s="38"/>
      <c r="V149" s="38"/>
      <c r="W149" s="38"/>
      <c r="X149" s="38"/>
    </row>
    <row r="150" ht="13.5" customHeight="1">
      <c r="A150" s="38"/>
      <c r="B150" s="69"/>
      <c r="C150" s="69"/>
      <c r="D150" s="69"/>
      <c r="E150" s="38"/>
      <c r="F150" s="38"/>
      <c r="G150" s="38"/>
      <c r="H150" s="38"/>
      <c r="I150" s="38"/>
      <c r="J150" s="38"/>
      <c r="K150" s="38"/>
      <c r="L150" s="38"/>
      <c r="M150" s="38"/>
      <c r="N150" s="38"/>
      <c r="O150" s="38"/>
      <c r="P150" s="38"/>
      <c r="Q150" s="38"/>
      <c r="R150" s="38"/>
      <c r="S150" s="38"/>
      <c r="T150" s="38"/>
      <c r="U150" s="38"/>
      <c r="V150" s="38"/>
      <c r="W150" s="38"/>
      <c r="X150" s="38"/>
    </row>
    <row r="151" ht="13.5" customHeight="1">
      <c r="A151" s="38"/>
      <c r="B151" s="69"/>
      <c r="C151" s="69"/>
      <c r="D151" s="69"/>
      <c r="E151" s="38"/>
      <c r="F151" s="38"/>
      <c r="G151" s="38"/>
      <c r="H151" s="38"/>
      <c r="I151" s="38"/>
      <c r="J151" s="38"/>
      <c r="K151" s="38"/>
      <c r="L151" s="38"/>
      <c r="M151" s="38"/>
      <c r="N151" s="38"/>
      <c r="O151" s="38"/>
      <c r="P151" s="38"/>
      <c r="Q151" s="38"/>
      <c r="R151" s="38"/>
      <c r="S151" s="38"/>
      <c r="T151" s="38"/>
      <c r="U151" s="38"/>
      <c r="V151" s="38"/>
      <c r="W151" s="38"/>
      <c r="X151" s="38"/>
    </row>
    <row r="152" ht="13.5" customHeight="1">
      <c r="A152" s="38"/>
      <c r="B152" s="69"/>
      <c r="C152" s="69"/>
      <c r="D152" s="69"/>
      <c r="E152" s="38"/>
      <c r="F152" s="38"/>
      <c r="G152" s="38"/>
      <c r="H152" s="38"/>
      <c r="I152" s="38"/>
      <c r="J152" s="38"/>
      <c r="K152" s="38"/>
      <c r="L152" s="38"/>
      <c r="M152" s="38"/>
      <c r="N152" s="38"/>
      <c r="O152" s="38"/>
      <c r="P152" s="38"/>
      <c r="Q152" s="38"/>
      <c r="R152" s="38"/>
      <c r="S152" s="38"/>
      <c r="T152" s="38"/>
      <c r="U152" s="38"/>
      <c r="V152" s="38"/>
      <c r="W152" s="38"/>
      <c r="X152" s="38"/>
    </row>
    <row r="153" ht="13.5" customHeight="1">
      <c r="A153" s="38"/>
      <c r="B153" s="69"/>
      <c r="C153" s="69"/>
      <c r="D153" s="69"/>
      <c r="E153" s="38"/>
      <c r="F153" s="38"/>
      <c r="G153" s="38"/>
      <c r="H153" s="38"/>
      <c r="I153" s="38"/>
      <c r="J153" s="38"/>
      <c r="K153" s="38"/>
      <c r="L153" s="38"/>
      <c r="M153" s="38"/>
      <c r="N153" s="38"/>
      <c r="O153" s="38"/>
      <c r="P153" s="38"/>
      <c r="Q153" s="38"/>
      <c r="R153" s="38"/>
      <c r="S153" s="38"/>
      <c r="T153" s="38"/>
      <c r="U153" s="38"/>
      <c r="V153" s="38"/>
      <c r="W153" s="38"/>
      <c r="X153" s="38"/>
    </row>
    <row r="154" ht="13.5" customHeight="1">
      <c r="A154" s="38"/>
      <c r="B154" s="69"/>
      <c r="C154" s="69"/>
      <c r="D154" s="69"/>
      <c r="E154" s="38"/>
      <c r="F154" s="38"/>
      <c r="G154" s="38"/>
      <c r="H154" s="38"/>
      <c r="I154" s="38"/>
      <c r="J154" s="38"/>
      <c r="K154" s="38"/>
      <c r="L154" s="38"/>
      <c r="M154" s="38"/>
      <c r="N154" s="38"/>
      <c r="O154" s="38"/>
      <c r="P154" s="38"/>
      <c r="Q154" s="38"/>
      <c r="R154" s="38"/>
      <c r="S154" s="38"/>
      <c r="T154" s="38"/>
      <c r="U154" s="38"/>
      <c r="V154" s="38"/>
      <c r="W154" s="38"/>
      <c r="X154" s="38"/>
    </row>
    <row r="155" ht="13.5" customHeight="1">
      <c r="A155" s="38"/>
      <c r="B155" s="69"/>
      <c r="C155" s="69"/>
      <c r="D155" s="69"/>
      <c r="E155" s="38"/>
      <c r="F155" s="38"/>
      <c r="G155" s="38"/>
      <c r="H155" s="38"/>
      <c r="I155" s="38"/>
      <c r="J155" s="38"/>
      <c r="K155" s="38"/>
      <c r="L155" s="38"/>
      <c r="M155" s="38"/>
      <c r="N155" s="38"/>
      <c r="O155" s="38"/>
      <c r="P155" s="38"/>
      <c r="Q155" s="38"/>
      <c r="R155" s="38"/>
      <c r="S155" s="38"/>
      <c r="T155" s="38"/>
      <c r="U155" s="38"/>
      <c r="V155" s="38"/>
      <c r="W155" s="38"/>
      <c r="X155" s="38"/>
    </row>
    <row r="156" ht="13.5" customHeight="1">
      <c r="A156" s="38"/>
      <c r="B156" s="69"/>
      <c r="C156" s="69"/>
      <c r="D156" s="69"/>
      <c r="E156" s="38"/>
      <c r="F156" s="38"/>
      <c r="G156" s="38"/>
      <c r="H156" s="38"/>
      <c r="I156" s="38"/>
      <c r="J156" s="38"/>
      <c r="K156" s="38"/>
      <c r="L156" s="38"/>
      <c r="M156" s="38"/>
      <c r="N156" s="38"/>
      <c r="O156" s="38"/>
      <c r="P156" s="38"/>
      <c r="Q156" s="38"/>
      <c r="R156" s="38"/>
      <c r="S156" s="38"/>
      <c r="T156" s="38"/>
      <c r="U156" s="38"/>
      <c r="V156" s="38"/>
      <c r="W156" s="38"/>
      <c r="X156" s="38"/>
    </row>
    <row r="157" ht="13.5" customHeight="1">
      <c r="A157" s="38"/>
      <c r="B157" s="69"/>
      <c r="C157" s="69"/>
      <c r="D157" s="69"/>
      <c r="E157" s="38"/>
      <c r="F157" s="38"/>
      <c r="G157" s="38"/>
      <c r="H157" s="38"/>
      <c r="I157" s="38"/>
      <c r="J157" s="38"/>
      <c r="K157" s="38"/>
      <c r="L157" s="38"/>
      <c r="M157" s="38"/>
      <c r="N157" s="38"/>
      <c r="O157" s="38"/>
      <c r="P157" s="38"/>
      <c r="Q157" s="38"/>
      <c r="R157" s="38"/>
      <c r="S157" s="38"/>
      <c r="T157" s="38"/>
      <c r="U157" s="38"/>
      <c r="V157" s="38"/>
      <c r="W157" s="38"/>
      <c r="X157" s="38"/>
    </row>
    <row r="158" ht="13.5" customHeight="1">
      <c r="A158" s="38"/>
      <c r="B158" s="69"/>
      <c r="C158" s="69"/>
      <c r="D158" s="69"/>
      <c r="E158" s="38"/>
      <c r="F158" s="38"/>
      <c r="G158" s="38"/>
      <c r="H158" s="38"/>
      <c r="I158" s="38"/>
      <c r="J158" s="38"/>
      <c r="K158" s="38"/>
      <c r="L158" s="38"/>
      <c r="M158" s="38"/>
      <c r="N158" s="38"/>
      <c r="O158" s="38"/>
      <c r="P158" s="38"/>
      <c r="Q158" s="38"/>
      <c r="R158" s="38"/>
      <c r="S158" s="38"/>
      <c r="T158" s="38"/>
      <c r="U158" s="38"/>
      <c r="V158" s="38"/>
      <c r="W158" s="38"/>
      <c r="X158" s="38"/>
    </row>
    <row r="159" ht="13.5" customHeight="1">
      <c r="A159" s="38"/>
      <c r="B159" s="69"/>
      <c r="C159" s="69"/>
      <c r="D159" s="69"/>
      <c r="E159" s="38"/>
      <c r="F159" s="38"/>
      <c r="G159" s="38"/>
      <c r="H159" s="38"/>
      <c r="I159" s="38"/>
      <c r="J159" s="38"/>
      <c r="K159" s="38"/>
      <c r="L159" s="38"/>
      <c r="M159" s="38"/>
      <c r="N159" s="38"/>
      <c r="O159" s="38"/>
      <c r="P159" s="38"/>
      <c r="Q159" s="38"/>
      <c r="R159" s="38"/>
      <c r="S159" s="38"/>
      <c r="T159" s="38"/>
      <c r="U159" s="38"/>
      <c r="V159" s="38"/>
      <c r="W159" s="38"/>
      <c r="X159" s="38"/>
    </row>
    <row r="160" ht="13.5" customHeight="1">
      <c r="A160" s="38"/>
      <c r="B160" s="69"/>
      <c r="C160" s="69"/>
      <c r="D160" s="69"/>
      <c r="E160" s="38"/>
      <c r="F160" s="38"/>
      <c r="G160" s="38"/>
      <c r="H160" s="38"/>
      <c r="I160" s="38"/>
      <c r="J160" s="38"/>
      <c r="K160" s="38"/>
      <c r="L160" s="38"/>
      <c r="M160" s="38"/>
      <c r="N160" s="38"/>
      <c r="O160" s="38"/>
      <c r="P160" s="38"/>
      <c r="Q160" s="38"/>
      <c r="R160" s="38"/>
      <c r="S160" s="38"/>
      <c r="T160" s="38"/>
      <c r="U160" s="38"/>
      <c r="V160" s="38"/>
      <c r="W160" s="38"/>
      <c r="X160" s="38"/>
    </row>
    <row r="161" ht="13.5" customHeight="1">
      <c r="A161" s="38"/>
      <c r="B161" s="69"/>
      <c r="C161" s="69"/>
      <c r="D161" s="69"/>
      <c r="E161" s="38"/>
      <c r="F161" s="38"/>
      <c r="G161" s="38"/>
      <c r="H161" s="38"/>
      <c r="I161" s="38"/>
      <c r="J161" s="38"/>
      <c r="K161" s="38"/>
      <c r="L161" s="38"/>
      <c r="M161" s="38"/>
      <c r="N161" s="38"/>
      <c r="O161" s="38"/>
      <c r="P161" s="38"/>
      <c r="Q161" s="38"/>
      <c r="R161" s="38"/>
      <c r="S161" s="38"/>
      <c r="T161" s="38"/>
      <c r="U161" s="38"/>
      <c r="V161" s="38"/>
      <c r="W161" s="38"/>
      <c r="X161" s="38"/>
    </row>
    <row r="162" ht="13.5" customHeight="1">
      <c r="A162" s="38"/>
      <c r="B162" s="69"/>
      <c r="C162" s="69"/>
      <c r="D162" s="69"/>
      <c r="E162" s="38"/>
      <c r="F162" s="38"/>
      <c r="G162" s="38"/>
      <c r="H162" s="38"/>
      <c r="I162" s="38"/>
      <c r="J162" s="38"/>
      <c r="K162" s="38"/>
      <c r="L162" s="38"/>
      <c r="M162" s="38"/>
      <c r="N162" s="38"/>
      <c r="O162" s="38"/>
      <c r="P162" s="38"/>
      <c r="Q162" s="38"/>
      <c r="R162" s="38"/>
      <c r="S162" s="38"/>
      <c r="T162" s="38"/>
      <c r="U162" s="38"/>
      <c r="V162" s="38"/>
      <c r="W162" s="38"/>
      <c r="X162" s="38"/>
    </row>
    <row r="163" ht="13.5" customHeight="1">
      <c r="A163" s="38"/>
      <c r="B163" s="69"/>
      <c r="C163" s="69"/>
      <c r="D163" s="69"/>
      <c r="E163" s="38"/>
      <c r="F163" s="38"/>
      <c r="G163" s="38"/>
      <c r="H163" s="38"/>
      <c r="I163" s="38"/>
      <c r="J163" s="38"/>
      <c r="K163" s="38"/>
      <c r="L163" s="38"/>
      <c r="M163" s="38"/>
      <c r="N163" s="38"/>
      <c r="O163" s="38"/>
      <c r="P163" s="38"/>
      <c r="Q163" s="38"/>
      <c r="R163" s="38"/>
      <c r="S163" s="38"/>
      <c r="T163" s="38"/>
      <c r="U163" s="38"/>
      <c r="V163" s="38"/>
      <c r="W163" s="38"/>
      <c r="X163" s="38"/>
    </row>
    <row r="164" ht="13.5" customHeight="1">
      <c r="A164" s="38"/>
      <c r="B164" s="69"/>
      <c r="C164" s="69"/>
      <c r="D164" s="69"/>
      <c r="E164" s="38"/>
      <c r="F164" s="38"/>
      <c r="G164" s="38"/>
      <c r="H164" s="38"/>
      <c r="I164" s="38"/>
      <c r="J164" s="38"/>
      <c r="K164" s="38"/>
      <c r="L164" s="38"/>
      <c r="M164" s="38"/>
      <c r="N164" s="38"/>
      <c r="O164" s="38"/>
      <c r="P164" s="38"/>
      <c r="Q164" s="38"/>
      <c r="R164" s="38"/>
      <c r="S164" s="38"/>
      <c r="T164" s="38"/>
      <c r="U164" s="38"/>
      <c r="V164" s="38"/>
      <c r="W164" s="38"/>
      <c r="X164" s="38"/>
    </row>
    <row r="165" ht="13.5" customHeight="1">
      <c r="A165" s="38"/>
      <c r="B165" s="69"/>
      <c r="C165" s="69"/>
      <c r="D165" s="69"/>
      <c r="E165" s="38"/>
      <c r="F165" s="38"/>
      <c r="G165" s="38"/>
      <c r="H165" s="38"/>
      <c r="I165" s="38"/>
      <c r="J165" s="38"/>
      <c r="K165" s="38"/>
      <c r="L165" s="38"/>
      <c r="M165" s="38"/>
      <c r="N165" s="38"/>
      <c r="O165" s="38"/>
      <c r="P165" s="38"/>
      <c r="Q165" s="38"/>
      <c r="R165" s="38"/>
      <c r="S165" s="38"/>
      <c r="T165" s="38"/>
      <c r="U165" s="38"/>
      <c r="V165" s="38"/>
      <c r="W165" s="38"/>
      <c r="X165" s="38"/>
    </row>
    <row r="166" ht="13.5" customHeight="1">
      <c r="A166" s="38"/>
      <c r="B166" s="69"/>
      <c r="C166" s="69"/>
      <c r="D166" s="69"/>
      <c r="E166" s="38"/>
      <c r="F166" s="38"/>
      <c r="G166" s="38"/>
      <c r="H166" s="38"/>
      <c r="I166" s="38"/>
      <c r="J166" s="38"/>
      <c r="K166" s="38"/>
      <c r="L166" s="38"/>
      <c r="M166" s="38"/>
      <c r="N166" s="38"/>
      <c r="O166" s="38"/>
      <c r="P166" s="38"/>
      <c r="Q166" s="38"/>
      <c r="R166" s="38"/>
      <c r="S166" s="38"/>
      <c r="T166" s="38"/>
      <c r="U166" s="38"/>
      <c r="V166" s="38"/>
      <c r="W166" s="38"/>
      <c r="X166" s="38"/>
    </row>
    <row r="167" ht="13.5" customHeight="1">
      <c r="A167" s="38"/>
      <c r="B167" s="69"/>
      <c r="C167" s="69"/>
      <c r="D167" s="69"/>
      <c r="E167" s="38"/>
      <c r="F167" s="38"/>
      <c r="G167" s="38"/>
      <c r="H167" s="38"/>
      <c r="I167" s="38"/>
      <c r="J167" s="38"/>
      <c r="K167" s="38"/>
      <c r="L167" s="38"/>
      <c r="M167" s="38"/>
      <c r="N167" s="38"/>
      <c r="O167" s="38"/>
      <c r="P167" s="38"/>
      <c r="Q167" s="38"/>
      <c r="R167" s="38"/>
      <c r="S167" s="38"/>
      <c r="T167" s="38"/>
      <c r="U167" s="38"/>
      <c r="V167" s="38"/>
      <c r="W167" s="38"/>
      <c r="X167" s="38"/>
    </row>
    <row r="168" ht="13.5" customHeight="1">
      <c r="A168" s="38"/>
      <c r="B168" s="69"/>
      <c r="C168" s="69"/>
      <c r="D168" s="69"/>
      <c r="E168" s="38"/>
      <c r="F168" s="38"/>
      <c r="G168" s="38"/>
      <c r="H168" s="38"/>
      <c r="I168" s="38"/>
      <c r="J168" s="38"/>
      <c r="K168" s="38"/>
      <c r="L168" s="38"/>
      <c r="M168" s="38"/>
      <c r="N168" s="38"/>
      <c r="O168" s="38"/>
      <c r="P168" s="38"/>
      <c r="Q168" s="38"/>
      <c r="R168" s="38"/>
      <c r="S168" s="38"/>
      <c r="T168" s="38"/>
      <c r="U168" s="38"/>
      <c r="V168" s="38"/>
      <c r="W168" s="38"/>
      <c r="X168" s="38"/>
    </row>
    <row r="169" ht="13.5" customHeight="1">
      <c r="A169" s="38"/>
      <c r="B169" s="69"/>
      <c r="C169" s="69"/>
      <c r="D169" s="69"/>
      <c r="E169" s="38"/>
      <c r="F169" s="38"/>
      <c r="G169" s="38"/>
      <c r="H169" s="38"/>
      <c r="I169" s="38"/>
      <c r="J169" s="38"/>
      <c r="K169" s="38"/>
      <c r="L169" s="38"/>
      <c r="M169" s="38"/>
      <c r="N169" s="38"/>
      <c r="O169" s="38"/>
      <c r="P169" s="38"/>
      <c r="Q169" s="38"/>
      <c r="R169" s="38"/>
      <c r="S169" s="38"/>
      <c r="T169" s="38"/>
      <c r="U169" s="38"/>
      <c r="V169" s="38"/>
      <c r="W169" s="38"/>
      <c r="X169" s="38"/>
    </row>
    <row r="170" ht="13.5" customHeight="1">
      <c r="A170" s="38"/>
      <c r="B170" s="69"/>
      <c r="C170" s="69"/>
      <c r="D170" s="69"/>
      <c r="E170" s="38"/>
      <c r="F170" s="38"/>
      <c r="G170" s="38"/>
      <c r="H170" s="38"/>
      <c r="I170" s="38"/>
      <c r="J170" s="38"/>
      <c r="K170" s="38"/>
      <c r="L170" s="38"/>
      <c r="M170" s="38"/>
      <c r="N170" s="38"/>
      <c r="O170" s="38"/>
      <c r="P170" s="38"/>
      <c r="Q170" s="38"/>
      <c r="R170" s="38"/>
      <c r="S170" s="38"/>
      <c r="T170" s="38"/>
      <c r="U170" s="38"/>
      <c r="V170" s="38"/>
      <c r="W170" s="38"/>
      <c r="X170" s="38"/>
    </row>
    <row r="171" ht="13.5" customHeight="1">
      <c r="A171" s="38"/>
      <c r="B171" s="69"/>
      <c r="C171" s="69"/>
      <c r="D171" s="69"/>
      <c r="E171" s="38"/>
      <c r="F171" s="38"/>
      <c r="G171" s="38"/>
      <c r="H171" s="38"/>
      <c r="I171" s="38"/>
      <c r="J171" s="38"/>
      <c r="K171" s="38"/>
      <c r="L171" s="38"/>
      <c r="M171" s="38"/>
      <c r="N171" s="38"/>
      <c r="O171" s="38"/>
      <c r="P171" s="38"/>
      <c r="Q171" s="38"/>
      <c r="R171" s="38"/>
      <c r="S171" s="38"/>
      <c r="T171" s="38"/>
      <c r="U171" s="38"/>
      <c r="V171" s="38"/>
      <c r="W171" s="38"/>
      <c r="X171" s="38"/>
    </row>
    <row r="172" ht="13.5" customHeight="1">
      <c r="A172" s="38"/>
      <c r="B172" s="69"/>
      <c r="C172" s="69"/>
      <c r="D172" s="69"/>
      <c r="E172" s="38"/>
      <c r="F172" s="38"/>
      <c r="G172" s="38"/>
      <c r="H172" s="38"/>
      <c r="I172" s="38"/>
      <c r="J172" s="38"/>
      <c r="K172" s="38"/>
      <c r="L172" s="38"/>
      <c r="M172" s="38"/>
      <c r="N172" s="38"/>
      <c r="O172" s="38"/>
      <c r="P172" s="38"/>
      <c r="Q172" s="38"/>
      <c r="R172" s="38"/>
      <c r="S172" s="38"/>
      <c r="T172" s="38"/>
      <c r="U172" s="38"/>
      <c r="V172" s="38"/>
      <c r="W172" s="38"/>
      <c r="X172" s="38"/>
    </row>
    <row r="173" ht="13.5" customHeight="1">
      <c r="A173" s="38"/>
      <c r="B173" s="69"/>
      <c r="C173" s="69"/>
      <c r="D173" s="69"/>
      <c r="E173" s="38"/>
      <c r="F173" s="38"/>
      <c r="G173" s="38"/>
      <c r="H173" s="38"/>
      <c r="I173" s="38"/>
      <c r="J173" s="38"/>
      <c r="K173" s="38"/>
      <c r="L173" s="38"/>
      <c r="M173" s="38"/>
      <c r="N173" s="38"/>
      <c r="O173" s="38"/>
      <c r="P173" s="38"/>
      <c r="Q173" s="38"/>
      <c r="R173" s="38"/>
      <c r="S173" s="38"/>
      <c r="T173" s="38"/>
      <c r="U173" s="38"/>
      <c r="V173" s="38"/>
      <c r="W173" s="38"/>
      <c r="X173" s="38"/>
    </row>
    <row r="174" ht="13.5" customHeight="1">
      <c r="A174" s="38"/>
      <c r="B174" s="69"/>
      <c r="C174" s="69"/>
      <c r="D174" s="69"/>
      <c r="E174" s="38"/>
      <c r="F174" s="38"/>
      <c r="G174" s="38"/>
      <c r="H174" s="38"/>
      <c r="I174" s="38"/>
      <c r="J174" s="38"/>
      <c r="K174" s="38"/>
      <c r="L174" s="38"/>
      <c r="M174" s="38"/>
      <c r="N174" s="38"/>
      <c r="O174" s="38"/>
      <c r="P174" s="38"/>
      <c r="Q174" s="38"/>
      <c r="R174" s="38"/>
      <c r="S174" s="38"/>
      <c r="T174" s="38"/>
      <c r="U174" s="38"/>
      <c r="V174" s="38"/>
      <c r="W174" s="38"/>
      <c r="X174" s="38"/>
    </row>
    <row r="175" ht="13.5" customHeight="1">
      <c r="A175" s="38"/>
      <c r="B175" s="69"/>
      <c r="C175" s="69"/>
      <c r="D175" s="69"/>
      <c r="E175" s="38"/>
      <c r="F175" s="38"/>
      <c r="G175" s="38"/>
      <c r="H175" s="38"/>
      <c r="I175" s="38"/>
      <c r="J175" s="38"/>
      <c r="K175" s="38"/>
      <c r="L175" s="38"/>
      <c r="M175" s="38"/>
      <c r="N175" s="38"/>
      <c r="O175" s="38"/>
      <c r="P175" s="38"/>
      <c r="Q175" s="38"/>
      <c r="R175" s="38"/>
      <c r="S175" s="38"/>
      <c r="T175" s="38"/>
      <c r="U175" s="38"/>
      <c r="V175" s="38"/>
      <c r="W175" s="38"/>
      <c r="X175" s="38"/>
    </row>
    <row r="176" ht="13.5" customHeight="1">
      <c r="A176" s="38"/>
      <c r="B176" s="69"/>
      <c r="C176" s="69"/>
      <c r="D176" s="69"/>
      <c r="E176" s="38"/>
      <c r="F176" s="38"/>
      <c r="G176" s="38"/>
      <c r="H176" s="38"/>
      <c r="I176" s="38"/>
      <c r="J176" s="38"/>
      <c r="K176" s="38"/>
      <c r="L176" s="38"/>
      <c r="M176" s="38"/>
      <c r="N176" s="38"/>
      <c r="O176" s="38"/>
      <c r="P176" s="38"/>
      <c r="Q176" s="38"/>
      <c r="R176" s="38"/>
      <c r="S176" s="38"/>
      <c r="T176" s="38"/>
      <c r="U176" s="38"/>
      <c r="V176" s="38"/>
      <c r="W176" s="38"/>
      <c r="X176" s="38"/>
    </row>
    <row r="177" ht="13.5" customHeight="1">
      <c r="A177" s="38"/>
      <c r="B177" s="69"/>
      <c r="C177" s="69"/>
      <c r="D177" s="69"/>
      <c r="E177" s="38"/>
      <c r="F177" s="38"/>
      <c r="G177" s="38"/>
      <c r="H177" s="38"/>
      <c r="I177" s="38"/>
      <c r="J177" s="38"/>
      <c r="K177" s="38"/>
      <c r="L177" s="38"/>
      <c r="M177" s="38"/>
      <c r="N177" s="38"/>
      <c r="O177" s="38"/>
      <c r="P177" s="38"/>
      <c r="Q177" s="38"/>
      <c r="R177" s="38"/>
      <c r="S177" s="38"/>
      <c r="T177" s="38"/>
      <c r="U177" s="38"/>
      <c r="V177" s="38"/>
      <c r="W177" s="38"/>
      <c r="X177" s="38"/>
    </row>
    <row r="178" ht="13.5" customHeight="1">
      <c r="A178" s="38"/>
      <c r="B178" s="69"/>
      <c r="C178" s="69"/>
      <c r="D178" s="69"/>
      <c r="E178" s="38"/>
      <c r="F178" s="38"/>
      <c r="G178" s="38"/>
      <c r="H178" s="38"/>
      <c r="I178" s="38"/>
      <c r="J178" s="38"/>
      <c r="K178" s="38"/>
      <c r="L178" s="38"/>
      <c r="M178" s="38"/>
      <c r="N178" s="38"/>
      <c r="O178" s="38"/>
      <c r="P178" s="38"/>
      <c r="Q178" s="38"/>
      <c r="R178" s="38"/>
      <c r="S178" s="38"/>
      <c r="T178" s="38"/>
      <c r="U178" s="38"/>
      <c r="V178" s="38"/>
      <c r="W178" s="38"/>
      <c r="X178" s="38"/>
    </row>
    <row r="179" ht="13.5" customHeight="1">
      <c r="A179" s="38"/>
      <c r="B179" s="69"/>
      <c r="C179" s="69"/>
      <c r="D179" s="69"/>
      <c r="E179" s="38"/>
      <c r="F179" s="38"/>
      <c r="G179" s="38"/>
      <c r="H179" s="38"/>
      <c r="I179" s="38"/>
      <c r="J179" s="38"/>
      <c r="K179" s="38"/>
      <c r="L179" s="38"/>
      <c r="M179" s="38"/>
      <c r="N179" s="38"/>
      <c r="O179" s="38"/>
      <c r="P179" s="38"/>
      <c r="Q179" s="38"/>
      <c r="R179" s="38"/>
      <c r="S179" s="38"/>
      <c r="T179" s="38"/>
      <c r="U179" s="38"/>
      <c r="V179" s="38"/>
      <c r="W179" s="38"/>
      <c r="X179" s="38"/>
    </row>
    <row r="180" ht="13.5" customHeight="1">
      <c r="A180" s="38"/>
      <c r="B180" s="69"/>
      <c r="C180" s="69"/>
      <c r="D180" s="69"/>
      <c r="E180" s="38"/>
      <c r="F180" s="38"/>
      <c r="G180" s="38"/>
      <c r="H180" s="38"/>
      <c r="I180" s="38"/>
      <c r="J180" s="38"/>
      <c r="K180" s="38"/>
      <c r="L180" s="38"/>
      <c r="M180" s="38"/>
      <c r="N180" s="38"/>
      <c r="O180" s="38"/>
      <c r="P180" s="38"/>
      <c r="Q180" s="38"/>
      <c r="R180" s="38"/>
      <c r="S180" s="38"/>
      <c r="T180" s="38"/>
      <c r="U180" s="38"/>
      <c r="V180" s="38"/>
      <c r="W180" s="38"/>
      <c r="X180" s="38"/>
    </row>
    <row r="181" ht="13.5" customHeight="1">
      <c r="A181" s="38"/>
      <c r="B181" s="69"/>
      <c r="C181" s="69"/>
      <c r="D181" s="69"/>
      <c r="E181" s="38"/>
      <c r="F181" s="38"/>
      <c r="G181" s="38"/>
      <c r="H181" s="38"/>
      <c r="I181" s="38"/>
      <c r="J181" s="38"/>
      <c r="K181" s="38"/>
      <c r="L181" s="38"/>
      <c r="M181" s="38"/>
      <c r="N181" s="38"/>
      <c r="O181" s="38"/>
      <c r="P181" s="38"/>
      <c r="Q181" s="38"/>
      <c r="R181" s="38"/>
      <c r="S181" s="38"/>
      <c r="T181" s="38"/>
      <c r="U181" s="38"/>
      <c r="V181" s="38"/>
      <c r="W181" s="38"/>
      <c r="X181" s="38"/>
    </row>
    <row r="182" ht="13.5" customHeight="1">
      <c r="A182" s="38"/>
      <c r="B182" s="69"/>
      <c r="C182" s="69"/>
      <c r="D182" s="69"/>
      <c r="E182" s="38"/>
      <c r="F182" s="38"/>
      <c r="G182" s="38"/>
      <c r="H182" s="38"/>
      <c r="I182" s="38"/>
      <c r="J182" s="38"/>
      <c r="K182" s="38"/>
      <c r="L182" s="38"/>
      <c r="M182" s="38"/>
      <c r="N182" s="38"/>
      <c r="O182" s="38"/>
      <c r="P182" s="38"/>
      <c r="Q182" s="38"/>
      <c r="R182" s="38"/>
      <c r="S182" s="38"/>
      <c r="T182" s="38"/>
      <c r="U182" s="38"/>
      <c r="V182" s="38"/>
      <c r="W182" s="38"/>
      <c r="X182" s="38"/>
    </row>
    <row r="183" ht="13.5" customHeight="1">
      <c r="A183" s="38"/>
      <c r="B183" s="69"/>
      <c r="C183" s="69"/>
      <c r="D183" s="69"/>
      <c r="E183" s="38"/>
      <c r="F183" s="38"/>
      <c r="G183" s="38"/>
      <c r="H183" s="38"/>
      <c r="I183" s="38"/>
      <c r="J183" s="38"/>
      <c r="K183" s="38"/>
      <c r="L183" s="38"/>
      <c r="M183" s="38"/>
      <c r="N183" s="38"/>
      <c r="O183" s="38"/>
      <c r="P183" s="38"/>
      <c r="Q183" s="38"/>
      <c r="R183" s="38"/>
      <c r="S183" s="38"/>
      <c r="T183" s="38"/>
      <c r="U183" s="38"/>
      <c r="V183" s="38"/>
      <c r="W183" s="38"/>
      <c r="X183" s="38"/>
    </row>
    <row r="184" ht="13.5" customHeight="1">
      <c r="A184" s="38"/>
      <c r="B184" s="69"/>
      <c r="C184" s="69"/>
      <c r="D184" s="69"/>
      <c r="E184" s="38"/>
      <c r="F184" s="38"/>
      <c r="G184" s="38"/>
      <c r="H184" s="38"/>
      <c r="I184" s="38"/>
      <c r="J184" s="38"/>
      <c r="K184" s="38"/>
      <c r="L184" s="38"/>
      <c r="M184" s="38"/>
      <c r="N184" s="38"/>
      <c r="O184" s="38"/>
      <c r="P184" s="38"/>
      <c r="Q184" s="38"/>
      <c r="R184" s="38"/>
      <c r="S184" s="38"/>
      <c r="T184" s="38"/>
      <c r="U184" s="38"/>
      <c r="V184" s="38"/>
      <c r="W184" s="38"/>
      <c r="X184" s="38"/>
    </row>
    <row r="185" ht="13.5" customHeight="1">
      <c r="A185" s="38"/>
      <c r="B185" s="69"/>
      <c r="C185" s="69"/>
      <c r="D185" s="69"/>
      <c r="E185" s="38"/>
      <c r="F185" s="38"/>
      <c r="G185" s="38"/>
      <c r="H185" s="38"/>
      <c r="I185" s="38"/>
      <c r="J185" s="38"/>
      <c r="K185" s="38"/>
      <c r="L185" s="38"/>
      <c r="M185" s="38"/>
      <c r="N185" s="38"/>
      <c r="O185" s="38"/>
      <c r="P185" s="38"/>
      <c r="Q185" s="38"/>
      <c r="R185" s="38"/>
      <c r="S185" s="38"/>
      <c r="T185" s="38"/>
      <c r="U185" s="38"/>
      <c r="V185" s="38"/>
      <c r="W185" s="38"/>
      <c r="X185" s="38"/>
    </row>
    <row r="186" ht="13.5" customHeight="1">
      <c r="A186" s="38"/>
      <c r="B186" s="69"/>
      <c r="C186" s="69"/>
      <c r="D186" s="69"/>
      <c r="E186" s="38"/>
      <c r="F186" s="38"/>
      <c r="G186" s="38"/>
      <c r="H186" s="38"/>
      <c r="I186" s="38"/>
      <c r="J186" s="38"/>
      <c r="K186" s="38"/>
      <c r="L186" s="38"/>
      <c r="M186" s="38"/>
      <c r="N186" s="38"/>
      <c r="O186" s="38"/>
      <c r="P186" s="38"/>
      <c r="Q186" s="38"/>
      <c r="R186" s="38"/>
      <c r="S186" s="38"/>
      <c r="T186" s="38"/>
      <c r="U186" s="38"/>
      <c r="V186" s="38"/>
      <c r="W186" s="38"/>
      <c r="X186" s="38"/>
    </row>
    <row r="187" ht="13.5" customHeight="1">
      <c r="A187" s="38"/>
      <c r="B187" s="69"/>
      <c r="C187" s="69"/>
      <c r="D187" s="69"/>
      <c r="E187" s="38"/>
      <c r="F187" s="38"/>
      <c r="G187" s="38"/>
      <c r="H187" s="38"/>
      <c r="I187" s="38"/>
      <c r="J187" s="38"/>
      <c r="K187" s="38"/>
      <c r="L187" s="38"/>
      <c r="M187" s="38"/>
      <c r="N187" s="38"/>
      <c r="O187" s="38"/>
      <c r="P187" s="38"/>
      <c r="Q187" s="38"/>
      <c r="R187" s="38"/>
      <c r="S187" s="38"/>
      <c r="T187" s="38"/>
      <c r="U187" s="38"/>
      <c r="V187" s="38"/>
      <c r="W187" s="38"/>
      <c r="X187" s="38"/>
    </row>
    <row r="188" ht="13.5" customHeight="1">
      <c r="A188" s="38"/>
      <c r="B188" s="69"/>
      <c r="C188" s="69"/>
      <c r="D188" s="69"/>
      <c r="E188" s="38"/>
      <c r="F188" s="38"/>
      <c r="G188" s="38"/>
      <c r="H188" s="38"/>
      <c r="I188" s="38"/>
      <c r="J188" s="38"/>
      <c r="K188" s="38"/>
      <c r="L188" s="38"/>
      <c r="M188" s="38"/>
      <c r="N188" s="38"/>
      <c r="O188" s="38"/>
      <c r="P188" s="38"/>
      <c r="Q188" s="38"/>
      <c r="R188" s="38"/>
      <c r="S188" s="38"/>
      <c r="T188" s="38"/>
      <c r="U188" s="38"/>
      <c r="V188" s="38"/>
      <c r="W188" s="38"/>
      <c r="X188" s="38"/>
    </row>
    <row r="189" ht="13.5" customHeight="1">
      <c r="A189" s="38"/>
      <c r="B189" s="69"/>
      <c r="C189" s="69"/>
      <c r="D189" s="69"/>
      <c r="E189" s="38"/>
      <c r="F189" s="38"/>
      <c r="G189" s="38"/>
      <c r="H189" s="38"/>
      <c r="I189" s="38"/>
      <c r="J189" s="38"/>
      <c r="K189" s="38"/>
      <c r="L189" s="38"/>
      <c r="M189" s="38"/>
      <c r="N189" s="38"/>
      <c r="O189" s="38"/>
      <c r="P189" s="38"/>
      <c r="Q189" s="38"/>
      <c r="R189" s="38"/>
      <c r="S189" s="38"/>
      <c r="T189" s="38"/>
      <c r="U189" s="38"/>
      <c r="V189" s="38"/>
      <c r="W189" s="38"/>
      <c r="X189" s="38"/>
    </row>
    <row r="190" ht="13.5" customHeight="1">
      <c r="A190" s="38"/>
      <c r="B190" s="69"/>
      <c r="C190" s="69"/>
      <c r="D190" s="69"/>
      <c r="E190" s="38"/>
      <c r="F190" s="38"/>
      <c r="G190" s="38"/>
      <c r="H190" s="38"/>
      <c r="I190" s="38"/>
      <c r="J190" s="38"/>
      <c r="K190" s="38"/>
      <c r="L190" s="38"/>
      <c r="M190" s="38"/>
      <c r="N190" s="38"/>
      <c r="O190" s="38"/>
      <c r="P190" s="38"/>
      <c r="Q190" s="38"/>
      <c r="R190" s="38"/>
      <c r="S190" s="38"/>
      <c r="T190" s="38"/>
      <c r="U190" s="38"/>
      <c r="V190" s="38"/>
      <c r="W190" s="38"/>
      <c r="X190" s="38"/>
    </row>
    <row r="191" ht="13.5" customHeight="1">
      <c r="A191" s="38"/>
      <c r="B191" s="69"/>
      <c r="C191" s="69"/>
      <c r="D191" s="69"/>
      <c r="E191" s="38"/>
      <c r="F191" s="38"/>
      <c r="G191" s="38"/>
      <c r="H191" s="38"/>
      <c r="I191" s="38"/>
      <c r="J191" s="38"/>
      <c r="K191" s="38"/>
      <c r="L191" s="38"/>
      <c r="M191" s="38"/>
      <c r="N191" s="38"/>
      <c r="O191" s="38"/>
      <c r="P191" s="38"/>
      <c r="Q191" s="38"/>
      <c r="R191" s="38"/>
      <c r="S191" s="38"/>
      <c r="T191" s="38"/>
      <c r="U191" s="38"/>
      <c r="V191" s="38"/>
      <c r="W191" s="38"/>
      <c r="X191" s="38"/>
    </row>
    <row r="192" ht="13.5" customHeight="1">
      <c r="A192" s="38"/>
      <c r="B192" s="69"/>
      <c r="C192" s="69"/>
      <c r="D192" s="69"/>
      <c r="E192" s="38"/>
      <c r="F192" s="38"/>
      <c r="G192" s="38"/>
      <c r="H192" s="38"/>
      <c r="I192" s="38"/>
      <c r="J192" s="38"/>
      <c r="K192" s="38"/>
      <c r="L192" s="38"/>
      <c r="M192" s="38"/>
      <c r="N192" s="38"/>
      <c r="O192" s="38"/>
      <c r="P192" s="38"/>
      <c r="Q192" s="38"/>
      <c r="R192" s="38"/>
      <c r="S192" s="38"/>
      <c r="T192" s="38"/>
      <c r="U192" s="38"/>
      <c r="V192" s="38"/>
      <c r="W192" s="38"/>
      <c r="X192" s="38"/>
    </row>
    <row r="193" ht="13.5" customHeight="1">
      <c r="A193" s="38"/>
      <c r="B193" s="69"/>
      <c r="C193" s="69"/>
      <c r="D193" s="69"/>
      <c r="E193" s="38"/>
      <c r="F193" s="38"/>
      <c r="G193" s="38"/>
      <c r="H193" s="38"/>
      <c r="I193" s="38"/>
      <c r="J193" s="38"/>
      <c r="K193" s="38"/>
      <c r="L193" s="38"/>
      <c r="M193" s="38"/>
      <c r="N193" s="38"/>
      <c r="O193" s="38"/>
      <c r="P193" s="38"/>
      <c r="Q193" s="38"/>
      <c r="R193" s="38"/>
      <c r="S193" s="38"/>
      <c r="T193" s="38"/>
      <c r="U193" s="38"/>
      <c r="V193" s="38"/>
      <c r="W193" s="38"/>
      <c r="X193" s="38"/>
    </row>
    <row r="194" ht="13.5" customHeight="1">
      <c r="A194" s="38"/>
      <c r="B194" s="69"/>
      <c r="C194" s="69"/>
      <c r="D194" s="69"/>
      <c r="E194" s="38"/>
      <c r="F194" s="38"/>
      <c r="G194" s="38"/>
      <c r="H194" s="38"/>
      <c r="I194" s="38"/>
      <c r="J194" s="38"/>
      <c r="K194" s="38"/>
      <c r="L194" s="38"/>
      <c r="M194" s="38"/>
      <c r="N194" s="38"/>
      <c r="O194" s="38"/>
      <c r="P194" s="38"/>
      <c r="Q194" s="38"/>
      <c r="R194" s="38"/>
      <c r="S194" s="38"/>
      <c r="T194" s="38"/>
      <c r="U194" s="38"/>
      <c r="V194" s="38"/>
      <c r="W194" s="38"/>
      <c r="X194" s="38"/>
    </row>
    <row r="195" ht="13.5" customHeight="1">
      <c r="A195" s="38"/>
      <c r="B195" s="69"/>
      <c r="C195" s="69"/>
      <c r="D195" s="69"/>
      <c r="E195" s="38"/>
      <c r="F195" s="38"/>
      <c r="G195" s="38"/>
      <c r="H195" s="38"/>
      <c r="I195" s="38"/>
      <c r="J195" s="38"/>
      <c r="K195" s="38"/>
      <c r="L195" s="38"/>
      <c r="M195" s="38"/>
      <c r="N195" s="38"/>
      <c r="O195" s="38"/>
      <c r="P195" s="38"/>
      <c r="Q195" s="38"/>
      <c r="R195" s="38"/>
      <c r="S195" s="38"/>
      <c r="T195" s="38"/>
      <c r="U195" s="38"/>
      <c r="V195" s="38"/>
      <c r="W195" s="38"/>
      <c r="X195" s="38"/>
    </row>
    <row r="196" ht="13.5" customHeight="1">
      <c r="A196" s="38"/>
      <c r="B196" s="69"/>
      <c r="C196" s="69"/>
      <c r="D196" s="69"/>
      <c r="E196" s="38"/>
      <c r="F196" s="38"/>
      <c r="G196" s="38"/>
      <c r="H196" s="38"/>
      <c r="I196" s="38"/>
      <c r="J196" s="38"/>
      <c r="K196" s="38"/>
      <c r="L196" s="38"/>
      <c r="M196" s="38"/>
      <c r="N196" s="38"/>
      <c r="O196" s="38"/>
      <c r="P196" s="38"/>
      <c r="Q196" s="38"/>
      <c r="R196" s="38"/>
      <c r="S196" s="38"/>
      <c r="T196" s="38"/>
      <c r="U196" s="38"/>
      <c r="V196" s="38"/>
      <c r="W196" s="38"/>
      <c r="X196" s="38"/>
    </row>
    <row r="197" ht="13.5" customHeight="1">
      <c r="A197" s="38"/>
      <c r="B197" s="69"/>
      <c r="C197" s="69"/>
      <c r="D197" s="69"/>
      <c r="E197" s="38"/>
      <c r="F197" s="38"/>
      <c r="G197" s="38"/>
      <c r="H197" s="38"/>
      <c r="I197" s="38"/>
      <c r="J197" s="38"/>
      <c r="K197" s="38"/>
      <c r="L197" s="38"/>
      <c r="M197" s="38"/>
      <c r="N197" s="38"/>
      <c r="O197" s="38"/>
      <c r="P197" s="38"/>
      <c r="Q197" s="38"/>
      <c r="R197" s="38"/>
      <c r="S197" s="38"/>
      <c r="T197" s="38"/>
      <c r="U197" s="38"/>
      <c r="V197" s="38"/>
      <c r="W197" s="38"/>
      <c r="X197" s="38"/>
    </row>
    <row r="198" ht="13.5" customHeight="1">
      <c r="A198" s="38"/>
      <c r="B198" s="69"/>
      <c r="C198" s="69"/>
      <c r="D198" s="69"/>
      <c r="E198" s="38"/>
      <c r="F198" s="38"/>
      <c r="G198" s="38"/>
      <c r="H198" s="38"/>
      <c r="I198" s="38"/>
      <c r="J198" s="38"/>
      <c r="K198" s="38"/>
      <c r="L198" s="38"/>
      <c r="M198" s="38"/>
      <c r="N198" s="38"/>
      <c r="O198" s="38"/>
      <c r="P198" s="38"/>
      <c r="Q198" s="38"/>
      <c r="R198" s="38"/>
      <c r="S198" s="38"/>
      <c r="T198" s="38"/>
      <c r="U198" s="38"/>
      <c r="V198" s="38"/>
      <c r="W198" s="38"/>
      <c r="X198" s="38"/>
    </row>
    <row r="199" ht="13.5" customHeight="1">
      <c r="A199" s="38"/>
      <c r="B199" s="69"/>
      <c r="C199" s="69"/>
      <c r="D199" s="69"/>
      <c r="E199" s="38"/>
      <c r="F199" s="38"/>
      <c r="G199" s="38"/>
      <c r="H199" s="38"/>
      <c r="I199" s="38"/>
      <c r="J199" s="38"/>
      <c r="K199" s="38"/>
      <c r="L199" s="38"/>
      <c r="M199" s="38"/>
      <c r="N199" s="38"/>
      <c r="O199" s="38"/>
      <c r="P199" s="38"/>
      <c r="Q199" s="38"/>
      <c r="R199" s="38"/>
      <c r="S199" s="38"/>
      <c r="T199" s="38"/>
      <c r="U199" s="38"/>
      <c r="V199" s="38"/>
      <c r="W199" s="38"/>
      <c r="X199" s="38"/>
    </row>
    <row r="200" ht="13.5" customHeight="1">
      <c r="A200" s="38"/>
      <c r="B200" s="69"/>
      <c r="C200" s="69"/>
      <c r="D200" s="69"/>
      <c r="E200" s="38"/>
      <c r="F200" s="38"/>
      <c r="G200" s="38"/>
      <c r="H200" s="38"/>
      <c r="I200" s="38"/>
      <c r="J200" s="38"/>
      <c r="K200" s="38"/>
      <c r="L200" s="38"/>
      <c r="M200" s="38"/>
      <c r="N200" s="38"/>
      <c r="O200" s="38"/>
      <c r="P200" s="38"/>
      <c r="Q200" s="38"/>
      <c r="R200" s="38"/>
      <c r="S200" s="38"/>
      <c r="T200" s="38"/>
      <c r="U200" s="38"/>
      <c r="V200" s="38"/>
      <c r="W200" s="38"/>
      <c r="X200" s="38"/>
    </row>
    <row r="201" ht="13.5" customHeight="1">
      <c r="A201" s="38"/>
      <c r="B201" s="69"/>
      <c r="C201" s="69"/>
      <c r="D201" s="69"/>
      <c r="E201" s="38"/>
      <c r="F201" s="38"/>
      <c r="G201" s="38"/>
      <c r="H201" s="38"/>
      <c r="I201" s="38"/>
      <c r="J201" s="38"/>
      <c r="K201" s="38"/>
      <c r="L201" s="38"/>
      <c r="M201" s="38"/>
      <c r="N201" s="38"/>
      <c r="O201" s="38"/>
      <c r="P201" s="38"/>
      <c r="Q201" s="38"/>
      <c r="R201" s="38"/>
      <c r="S201" s="38"/>
      <c r="T201" s="38"/>
      <c r="U201" s="38"/>
      <c r="V201" s="38"/>
      <c r="W201" s="38"/>
      <c r="X201" s="38"/>
    </row>
    <row r="202" ht="13.5" customHeight="1">
      <c r="A202" s="38"/>
      <c r="B202" s="69"/>
      <c r="C202" s="69"/>
      <c r="D202" s="69"/>
      <c r="E202" s="38"/>
      <c r="F202" s="38"/>
      <c r="G202" s="38"/>
      <c r="H202" s="38"/>
      <c r="I202" s="38"/>
      <c r="J202" s="38"/>
      <c r="K202" s="38"/>
      <c r="L202" s="38"/>
      <c r="M202" s="38"/>
      <c r="N202" s="38"/>
      <c r="O202" s="38"/>
      <c r="P202" s="38"/>
      <c r="Q202" s="38"/>
      <c r="R202" s="38"/>
      <c r="S202" s="38"/>
      <c r="T202" s="38"/>
      <c r="U202" s="38"/>
      <c r="V202" s="38"/>
      <c r="W202" s="38"/>
      <c r="X202" s="38"/>
    </row>
    <row r="203" ht="13.5" customHeight="1">
      <c r="A203" s="38"/>
      <c r="B203" s="69"/>
      <c r="C203" s="69"/>
      <c r="D203" s="69"/>
      <c r="E203" s="38"/>
      <c r="F203" s="38"/>
      <c r="G203" s="38"/>
      <c r="H203" s="38"/>
      <c r="I203" s="38"/>
      <c r="J203" s="38"/>
      <c r="K203" s="38"/>
      <c r="L203" s="38"/>
      <c r="M203" s="38"/>
      <c r="N203" s="38"/>
      <c r="O203" s="38"/>
      <c r="P203" s="38"/>
      <c r="Q203" s="38"/>
      <c r="R203" s="38"/>
      <c r="S203" s="38"/>
      <c r="T203" s="38"/>
      <c r="U203" s="38"/>
      <c r="V203" s="38"/>
      <c r="W203" s="38"/>
      <c r="X203" s="38"/>
    </row>
    <row r="204" ht="13.5" customHeight="1">
      <c r="A204" s="38"/>
      <c r="B204" s="69"/>
      <c r="C204" s="69"/>
      <c r="D204" s="69"/>
      <c r="E204" s="38"/>
      <c r="F204" s="38"/>
      <c r="G204" s="38"/>
      <c r="H204" s="38"/>
      <c r="I204" s="38"/>
      <c r="J204" s="38"/>
      <c r="K204" s="38"/>
      <c r="L204" s="38"/>
      <c r="M204" s="38"/>
      <c r="N204" s="38"/>
      <c r="O204" s="38"/>
      <c r="P204" s="38"/>
      <c r="Q204" s="38"/>
      <c r="R204" s="38"/>
      <c r="S204" s="38"/>
      <c r="T204" s="38"/>
      <c r="U204" s="38"/>
      <c r="V204" s="38"/>
      <c r="W204" s="38"/>
      <c r="X204" s="38"/>
    </row>
    <row r="205" ht="13.5" customHeight="1">
      <c r="A205" s="38"/>
      <c r="B205" s="69"/>
      <c r="C205" s="69"/>
      <c r="D205" s="69"/>
      <c r="E205" s="38"/>
      <c r="F205" s="38"/>
      <c r="G205" s="38"/>
      <c r="H205" s="38"/>
      <c r="I205" s="38"/>
      <c r="J205" s="38"/>
      <c r="K205" s="38"/>
      <c r="L205" s="38"/>
      <c r="M205" s="38"/>
      <c r="N205" s="38"/>
      <c r="O205" s="38"/>
      <c r="P205" s="38"/>
      <c r="Q205" s="38"/>
      <c r="R205" s="38"/>
      <c r="S205" s="38"/>
      <c r="T205" s="38"/>
      <c r="U205" s="38"/>
      <c r="V205" s="38"/>
      <c r="W205" s="38"/>
      <c r="X205" s="38"/>
    </row>
    <row r="206" ht="13.5" customHeight="1">
      <c r="A206" s="38"/>
      <c r="B206" s="69"/>
      <c r="C206" s="69"/>
      <c r="D206" s="69"/>
      <c r="E206" s="38"/>
      <c r="F206" s="38"/>
      <c r="G206" s="38"/>
      <c r="H206" s="38"/>
      <c r="I206" s="38"/>
      <c r="J206" s="38"/>
      <c r="K206" s="38"/>
      <c r="L206" s="38"/>
      <c r="M206" s="38"/>
      <c r="N206" s="38"/>
      <c r="O206" s="38"/>
      <c r="P206" s="38"/>
      <c r="Q206" s="38"/>
      <c r="R206" s="38"/>
      <c r="S206" s="38"/>
      <c r="T206" s="38"/>
      <c r="U206" s="38"/>
      <c r="V206" s="38"/>
      <c r="W206" s="38"/>
      <c r="X206" s="38"/>
    </row>
    <row r="207" ht="13.5" customHeight="1">
      <c r="A207" s="38"/>
      <c r="B207" s="69"/>
      <c r="C207" s="69"/>
      <c r="D207" s="69"/>
      <c r="E207" s="38"/>
      <c r="F207" s="38"/>
      <c r="G207" s="38"/>
      <c r="H207" s="38"/>
      <c r="I207" s="38"/>
      <c r="J207" s="38"/>
      <c r="K207" s="38"/>
      <c r="L207" s="38"/>
      <c r="M207" s="38"/>
      <c r="N207" s="38"/>
      <c r="O207" s="38"/>
      <c r="P207" s="38"/>
      <c r="Q207" s="38"/>
      <c r="R207" s="38"/>
      <c r="S207" s="38"/>
      <c r="T207" s="38"/>
      <c r="U207" s="38"/>
      <c r="V207" s="38"/>
      <c r="W207" s="38"/>
      <c r="X207" s="38"/>
    </row>
    <row r="208" ht="13.5" customHeight="1">
      <c r="A208" s="38"/>
      <c r="B208" s="69"/>
      <c r="C208" s="69"/>
      <c r="D208" s="69"/>
      <c r="E208" s="38"/>
      <c r="F208" s="38"/>
      <c r="G208" s="38"/>
      <c r="H208" s="38"/>
      <c r="I208" s="38"/>
      <c r="J208" s="38"/>
      <c r="K208" s="38"/>
      <c r="L208" s="38"/>
      <c r="M208" s="38"/>
      <c r="N208" s="38"/>
      <c r="O208" s="38"/>
      <c r="P208" s="38"/>
      <c r="Q208" s="38"/>
      <c r="R208" s="38"/>
      <c r="S208" s="38"/>
      <c r="T208" s="38"/>
      <c r="U208" s="38"/>
      <c r="V208" s="38"/>
      <c r="W208" s="38"/>
      <c r="X208" s="38"/>
    </row>
    <row r="209" ht="13.5" customHeight="1">
      <c r="A209" s="38"/>
      <c r="B209" s="69"/>
      <c r="C209" s="69"/>
      <c r="D209" s="69"/>
      <c r="E209" s="38"/>
      <c r="F209" s="38"/>
      <c r="G209" s="38"/>
      <c r="H209" s="38"/>
      <c r="I209" s="38"/>
      <c r="J209" s="38"/>
      <c r="K209" s="38"/>
      <c r="L209" s="38"/>
      <c r="M209" s="38"/>
      <c r="N209" s="38"/>
      <c r="O209" s="38"/>
      <c r="P209" s="38"/>
      <c r="Q209" s="38"/>
      <c r="R209" s="38"/>
      <c r="S209" s="38"/>
      <c r="T209" s="38"/>
      <c r="U209" s="38"/>
      <c r="V209" s="38"/>
      <c r="W209" s="38"/>
      <c r="X209" s="38"/>
    </row>
    <row r="210" ht="13.5" customHeight="1">
      <c r="A210" s="38"/>
      <c r="B210" s="69"/>
      <c r="C210" s="69"/>
      <c r="D210" s="69"/>
      <c r="E210" s="38"/>
      <c r="F210" s="38"/>
      <c r="G210" s="38"/>
      <c r="H210" s="38"/>
      <c r="I210" s="38"/>
      <c r="J210" s="38"/>
      <c r="K210" s="38"/>
      <c r="L210" s="38"/>
      <c r="M210" s="38"/>
      <c r="N210" s="38"/>
      <c r="O210" s="38"/>
      <c r="P210" s="38"/>
      <c r="Q210" s="38"/>
      <c r="R210" s="38"/>
      <c r="S210" s="38"/>
      <c r="T210" s="38"/>
      <c r="U210" s="38"/>
      <c r="V210" s="38"/>
      <c r="W210" s="38"/>
      <c r="X210" s="38"/>
    </row>
    <row r="211" ht="13.5" customHeight="1">
      <c r="A211" s="38"/>
      <c r="B211" s="69"/>
      <c r="C211" s="69"/>
      <c r="D211" s="69"/>
      <c r="E211" s="38"/>
      <c r="F211" s="38"/>
      <c r="G211" s="38"/>
      <c r="H211" s="38"/>
      <c r="I211" s="38"/>
      <c r="J211" s="38"/>
      <c r="K211" s="38"/>
      <c r="L211" s="38"/>
      <c r="M211" s="38"/>
      <c r="N211" s="38"/>
      <c r="O211" s="38"/>
      <c r="P211" s="38"/>
      <c r="Q211" s="38"/>
      <c r="R211" s="38"/>
      <c r="S211" s="38"/>
      <c r="T211" s="38"/>
      <c r="U211" s="38"/>
      <c r="V211" s="38"/>
      <c r="W211" s="38"/>
      <c r="X211" s="38"/>
    </row>
    <row r="212" ht="13.5" customHeight="1">
      <c r="A212" s="38"/>
      <c r="B212" s="69"/>
      <c r="C212" s="69"/>
      <c r="D212" s="69"/>
      <c r="E212" s="38"/>
      <c r="F212" s="38"/>
      <c r="G212" s="38"/>
      <c r="H212" s="38"/>
      <c r="I212" s="38"/>
      <c r="J212" s="38"/>
      <c r="K212" s="38"/>
      <c r="L212" s="38"/>
      <c r="M212" s="38"/>
      <c r="N212" s="38"/>
      <c r="O212" s="38"/>
      <c r="P212" s="38"/>
      <c r="Q212" s="38"/>
      <c r="R212" s="38"/>
      <c r="S212" s="38"/>
      <c r="T212" s="38"/>
      <c r="U212" s="38"/>
      <c r="V212" s="38"/>
      <c r="W212" s="38"/>
      <c r="X212" s="38"/>
    </row>
    <row r="213" ht="13.5" customHeight="1">
      <c r="A213" s="38"/>
      <c r="B213" s="69"/>
      <c r="C213" s="69"/>
      <c r="D213" s="69"/>
      <c r="E213" s="38"/>
      <c r="F213" s="38"/>
      <c r="G213" s="38"/>
      <c r="H213" s="38"/>
      <c r="I213" s="38"/>
      <c r="J213" s="38"/>
      <c r="K213" s="38"/>
      <c r="L213" s="38"/>
      <c r="M213" s="38"/>
      <c r="N213" s="38"/>
      <c r="O213" s="38"/>
      <c r="P213" s="38"/>
      <c r="Q213" s="38"/>
      <c r="R213" s="38"/>
      <c r="S213" s="38"/>
      <c r="T213" s="38"/>
      <c r="U213" s="38"/>
      <c r="V213" s="38"/>
      <c r="W213" s="38"/>
      <c r="X213" s="38"/>
    </row>
    <row r="214" ht="13.5" customHeight="1">
      <c r="A214" s="38"/>
      <c r="B214" s="69"/>
      <c r="C214" s="69"/>
      <c r="D214" s="69"/>
      <c r="E214" s="38"/>
      <c r="F214" s="38"/>
      <c r="G214" s="38"/>
      <c r="H214" s="38"/>
      <c r="I214" s="38"/>
      <c r="J214" s="38"/>
      <c r="K214" s="38"/>
      <c r="L214" s="38"/>
      <c r="M214" s="38"/>
      <c r="N214" s="38"/>
      <c r="O214" s="38"/>
      <c r="P214" s="38"/>
      <c r="Q214" s="38"/>
      <c r="R214" s="38"/>
      <c r="S214" s="38"/>
      <c r="T214" s="38"/>
      <c r="U214" s="38"/>
      <c r="V214" s="38"/>
      <c r="W214" s="38"/>
      <c r="X214" s="38"/>
    </row>
    <row r="215" ht="13.5" customHeight="1">
      <c r="A215" s="38"/>
      <c r="B215" s="69"/>
      <c r="C215" s="69"/>
      <c r="D215" s="69"/>
      <c r="E215" s="38"/>
      <c r="F215" s="38"/>
      <c r="G215" s="38"/>
      <c r="H215" s="38"/>
      <c r="I215" s="38"/>
      <c r="J215" s="38"/>
      <c r="K215" s="38"/>
      <c r="L215" s="38"/>
      <c r="M215" s="38"/>
      <c r="N215" s="38"/>
      <c r="O215" s="38"/>
      <c r="P215" s="38"/>
      <c r="Q215" s="38"/>
      <c r="R215" s="38"/>
      <c r="S215" s="38"/>
      <c r="T215" s="38"/>
      <c r="U215" s="38"/>
      <c r="V215" s="38"/>
      <c r="W215" s="38"/>
      <c r="X215" s="38"/>
    </row>
    <row r="216" ht="13.5" customHeight="1">
      <c r="A216" s="38"/>
      <c r="B216" s="69"/>
      <c r="C216" s="69"/>
      <c r="D216" s="69"/>
      <c r="E216" s="38"/>
      <c r="F216" s="38"/>
      <c r="G216" s="38"/>
      <c r="H216" s="38"/>
      <c r="I216" s="38"/>
      <c r="J216" s="38"/>
      <c r="K216" s="38"/>
      <c r="L216" s="38"/>
      <c r="M216" s="38"/>
      <c r="N216" s="38"/>
      <c r="O216" s="38"/>
      <c r="P216" s="38"/>
      <c r="Q216" s="38"/>
      <c r="R216" s="38"/>
      <c r="S216" s="38"/>
      <c r="T216" s="38"/>
      <c r="U216" s="38"/>
      <c r="V216" s="38"/>
      <c r="W216" s="38"/>
      <c r="X216" s="38"/>
    </row>
    <row r="217" ht="13.5" customHeight="1">
      <c r="A217" s="38"/>
      <c r="B217" s="69"/>
      <c r="C217" s="69"/>
      <c r="D217" s="69"/>
      <c r="E217" s="38"/>
      <c r="F217" s="38"/>
      <c r="G217" s="38"/>
      <c r="H217" s="38"/>
      <c r="I217" s="38"/>
      <c r="J217" s="38"/>
      <c r="K217" s="38"/>
      <c r="L217" s="38"/>
      <c r="M217" s="38"/>
      <c r="N217" s="38"/>
      <c r="O217" s="38"/>
      <c r="P217" s="38"/>
      <c r="Q217" s="38"/>
      <c r="R217" s="38"/>
      <c r="S217" s="38"/>
      <c r="T217" s="38"/>
      <c r="U217" s="38"/>
      <c r="V217" s="38"/>
      <c r="W217" s="38"/>
      <c r="X217" s="38"/>
    </row>
    <row r="218" ht="13.5" customHeight="1">
      <c r="A218" s="38"/>
      <c r="B218" s="69"/>
      <c r="C218" s="69"/>
      <c r="D218" s="69"/>
      <c r="E218" s="38"/>
      <c r="F218" s="38"/>
      <c r="G218" s="38"/>
      <c r="H218" s="38"/>
      <c r="I218" s="38"/>
      <c r="J218" s="38"/>
      <c r="K218" s="38"/>
      <c r="L218" s="38"/>
      <c r="M218" s="38"/>
      <c r="N218" s="38"/>
      <c r="O218" s="38"/>
      <c r="P218" s="38"/>
      <c r="Q218" s="38"/>
      <c r="R218" s="38"/>
      <c r="S218" s="38"/>
      <c r="T218" s="38"/>
      <c r="U218" s="38"/>
      <c r="V218" s="38"/>
      <c r="W218" s="38"/>
      <c r="X218" s="38"/>
    </row>
    <row r="219" ht="13.5" customHeight="1">
      <c r="A219" s="38"/>
      <c r="B219" s="69"/>
      <c r="C219" s="69"/>
      <c r="D219" s="69"/>
      <c r="E219" s="38"/>
      <c r="F219" s="38"/>
      <c r="G219" s="38"/>
      <c r="H219" s="38"/>
      <c r="I219" s="38"/>
      <c r="J219" s="38"/>
      <c r="K219" s="38"/>
      <c r="L219" s="38"/>
      <c r="M219" s="38"/>
      <c r="N219" s="38"/>
      <c r="O219" s="38"/>
      <c r="P219" s="38"/>
      <c r="Q219" s="38"/>
      <c r="R219" s="38"/>
      <c r="S219" s="38"/>
      <c r="T219" s="38"/>
      <c r="U219" s="38"/>
      <c r="V219" s="38"/>
      <c r="W219" s="38"/>
      <c r="X219" s="38"/>
    </row>
    <row r="220" ht="13.5" customHeight="1">
      <c r="A220" s="38"/>
      <c r="B220" s="69"/>
      <c r="C220" s="69"/>
      <c r="D220" s="69"/>
      <c r="E220" s="38"/>
      <c r="F220" s="38"/>
      <c r="G220" s="38"/>
      <c r="H220" s="38"/>
      <c r="I220" s="38"/>
      <c r="J220" s="38"/>
      <c r="K220" s="38"/>
      <c r="L220" s="38"/>
      <c r="M220" s="38"/>
      <c r="N220" s="38"/>
      <c r="O220" s="38"/>
      <c r="P220" s="38"/>
      <c r="Q220" s="38"/>
      <c r="R220" s="38"/>
      <c r="S220" s="38"/>
      <c r="T220" s="38"/>
      <c r="U220" s="38"/>
      <c r="V220" s="38"/>
      <c r="W220" s="38"/>
      <c r="X220" s="38"/>
    </row>
    <row r="221" ht="13.5" customHeight="1">
      <c r="A221" s="38"/>
      <c r="B221" s="69"/>
      <c r="C221" s="69"/>
      <c r="D221" s="69"/>
      <c r="E221" s="38"/>
      <c r="F221" s="38"/>
      <c r="G221" s="38"/>
      <c r="H221" s="38"/>
      <c r="I221" s="38"/>
      <c r="J221" s="38"/>
      <c r="K221" s="38"/>
      <c r="L221" s="38"/>
      <c r="M221" s="38"/>
      <c r="N221" s="38"/>
      <c r="O221" s="38"/>
      <c r="P221" s="38"/>
      <c r="Q221" s="38"/>
      <c r="R221" s="38"/>
      <c r="S221" s="38"/>
      <c r="T221" s="38"/>
      <c r="U221" s="38"/>
      <c r="V221" s="38"/>
      <c r="W221" s="38"/>
      <c r="X221" s="38"/>
    </row>
    <row r="222" ht="13.5" customHeight="1">
      <c r="A222" s="38"/>
      <c r="B222" s="69"/>
      <c r="C222" s="69"/>
      <c r="D222" s="69"/>
      <c r="E222" s="38"/>
      <c r="F222" s="38"/>
      <c r="G222" s="38"/>
      <c r="H222" s="38"/>
      <c r="I222" s="38"/>
      <c r="J222" s="38"/>
      <c r="K222" s="38"/>
      <c r="L222" s="38"/>
      <c r="M222" s="38"/>
      <c r="N222" s="38"/>
      <c r="O222" s="38"/>
      <c r="P222" s="38"/>
      <c r="Q222" s="38"/>
      <c r="R222" s="38"/>
      <c r="S222" s="38"/>
      <c r="T222" s="38"/>
      <c r="U222" s="38"/>
      <c r="V222" s="38"/>
      <c r="W222" s="38"/>
      <c r="X222" s="38"/>
    </row>
    <row r="223" ht="13.5" customHeight="1">
      <c r="A223" s="38"/>
      <c r="B223" s="69"/>
      <c r="C223" s="69"/>
      <c r="D223" s="69"/>
      <c r="E223" s="38"/>
      <c r="F223" s="38"/>
      <c r="G223" s="38"/>
      <c r="H223" s="38"/>
      <c r="I223" s="38"/>
      <c r="J223" s="38"/>
      <c r="K223" s="38"/>
      <c r="L223" s="38"/>
      <c r="M223" s="38"/>
      <c r="N223" s="38"/>
      <c r="O223" s="38"/>
      <c r="P223" s="38"/>
      <c r="Q223" s="38"/>
      <c r="R223" s="38"/>
      <c r="S223" s="38"/>
      <c r="T223" s="38"/>
      <c r="U223" s="38"/>
      <c r="V223" s="38"/>
      <c r="W223" s="38"/>
      <c r="X223" s="38"/>
    </row>
    <row r="224" ht="13.5" customHeight="1">
      <c r="A224" s="38"/>
      <c r="B224" s="69"/>
      <c r="C224" s="69"/>
      <c r="D224" s="69"/>
      <c r="E224" s="38"/>
      <c r="F224" s="38"/>
      <c r="G224" s="38"/>
      <c r="H224" s="38"/>
      <c r="I224" s="38"/>
      <c r="J224" s="38"/>
      <c r="K224" s="38"/>
      <c r="L224" s="38"/>
      <c r="M224" s="38"/>
      <c r="N224" s="38"/>
      <c r="O224" s="38"/>
      <c r="P224" s="38"/>
      <c r="Q224" s="38"/>
      <c r="R224" s="38"/>
      <c r="S224" s="38"/>
      <c r="T224" s="38"/>
      <c r="U224" s="38"/>
      <c r="V224" s="38"/>
      <c r="W224" s="38"/>
      <c r="X224" s="38"/>
    </row>
    <row r="225" ht="13.5" customHeight="1">
      <c r="A225" s="38"/>
      <c r="B225" s="69"/>
      <c r="C225" s="69"/>
      <c r="D225" s="69"/>
      <c r="E225" s="38"/>
      <c r="F225" s="38"/>
      <c r="G225" s="38"/>
      <c r="H225" s="38"/>
      <c r="I225" s="38"/>
      <c r="J225" s="38"/>
      <c r="K225" s="38"/>
      <c r="L225" s="38"/>
      <c r="M225" s="38"/>
      <c r="N225" s="38"/>
      <c r="O225" s="38"/>
      <c r="P225" s="38"/>
      <c r="Q225" s="38"/>
      <c r="R225" s="38"/>
      <c r="S225" s="38"/>
      <c r="T225" s="38"/>
      <c r="U225" s="38"/>
      <c r="V225" s="38"/>
      <c r="W225" s="38"/>
      <c r="X225" s="38"/>
    </row>
    <row r="226" ht="13.5" customHeight="1">
      <c r="A226" s="38"/>
      <c r="B226" s="69"/>
      <c r="C226" s="69"/>
      <c r="D226" s="69"/>
      <c r="E226" s="38"/>
      <c r="F226" s="38"/>
      <c r="G226" s="38"/>
      <c r="H226" s="38"/>
      <c r="I226" s="38"/>
      <c r="J226" s="38"/>
      <c r="K226" s="38"/>
      <c r="L226" s="38"/>
      <c r="M226" s="38"/>
      <c r="N226" s="38"/>
      <c r="O226" s="38"/>
      <c r="P226" s="38"/>
      <c r="Q226" s="38"/>
      <c r="R226" s="38"/>
      <c r="S226" s="38"/>
      <c r="T226" s="38"/>
      <c r="U226" s="38"/>
      <c r="V226" s="38"/>
      <c r="W226" s="38"/>
      <c r="X226" s="38"/>
    </row>
    <row r="227" ht="13.5" customHeight="1">
      <c r="A227" s="38"/>
      <c r="B227" s="69"/>
      <c r="C227" s="69"/>
      <c r="D227" s="69"/>
      <c r="E227" s="38"/>
      <c r="F227" s="38"/>
      <c r="G227" s="38"/>
      <c r="H227" s="38"/>
      <c r="I227" s="38"/>
      <c r="J227" s="38"/>
      <c r="K227" s="38"/>
      <c r="L227" s="38"/>
      <c r="M227" s="38"/>
      <c r="N227" s="38"/>
      <c r="O227" s="38"/>
      <c r="P227" s="38"/>
      <c r="Q227" s="38"/>
      <c r="R227" s="38"/>
      <c r="S227" s="38"/>
      <c r="T227" s="38"/>
      <c r="U227" s="38"/>
      <c r="V227" s="38"/>
      <c r="W227" s="38"/>
      <c r="X227" s="38"/>
    </row>
    <row r="228" ht="13.5" customHeight="1">
      <c r="A228" s="38"/>
      <c r="B228" s="69"/>
      <c r="C228" s="69"/>
      <c r="D228" s="69"/>
      <c r="E228" s="38"/>
      <c r="F228" s="38"/>
      <c r="G228" s="38"/>
      <c r="H228" s="38"/>
      <c r="I228" s="38"/>
      <c r="J228" s="38"/>
      <c r="K228" s="38"/>
      <c r="L228" s="38"/>
      <c r="M228" s="38"/>
      <c r="N228" s="38"/>
      <c r="O228" s="38"/>
      <c r="P228" s="38"/>
      <c r="Q228" s="38"/>
      <c r="R228" s="38"/>
      <c r="S228" s="38"/>
      <c r="T228" s="38"/>
      <c r="U228" s="38"/>
      <c r="V228" s="38"/>
      <c r="W228" s="38"/>
      <c r="X228" s="38"/>
    </row>
    <row r="229" ht="13.5" customHeight="1">
      <c r="A229" s="38"/>
      <c r="B229" s="69"/>
      <c r="C229" s="69"/>
      <c r="D229" s="69"/>
      <c r="E229" s="38"/>
      <c r="F229" s="38"/>
      <c r="G229" s="38"/>
      <c r="H229" s="38"/>
      <c r="I229" s="38"/>
      <c r="J229" s="38"/>
      <c r="K229" s="38"/>
      <c r="L229" s="38"/>
      <c r="M229" s="38"/>
      <c r="N229" s="38"/>
      <c r="O229" s="38"/>
      <c r="P229" s="38"/>
      <c r="Q229" s="38"/>
      <c r="R229" s="38"/>
      <c r="S229" s="38"/>
      <c r="T229" s="38"/>
      <c r="U229" s="38"/>
      <c r="V229" s="38"/>
      <c r="W229" s="38"/>
      <c r="X229" s="38"/>
    </row>
    <row r="230" ht="13.5" customHeight="1">
      <c r="A230" s="38"/>
      <c r="B230" s="69"/>
      <c r="C230" s="69"/>
      <c r="D230" s="69"/>
      <c r="E230" s="38"/>
      <c r="F230" s="38"/>
      <c r="G230" s="38"/>
      <c r="H230" s="38"/>
      <c r="I230" s="38"/>
      <c r="J230" s="38"/>
      <c r="K230" s="38"/>
      <c r="L230" s="38"/>
      <c r="M230" s="38"/>
      <c r="N230" s="38"/>
      <c r="O230" s="38"/>
      <c r="P230" s="38"/>
      <c r="Q230" s="38"/>
      <c r="R230" s="38"/>
      <c r="S230" s="38"/>
      <c r="T230" s="38"/>
      <c r="U230" s="38"/>
      <c r="V230" s="38"/>
      <c r="W230" s="38"/>
      <c r="X230" s="38"/>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1"/>
    <mergeCell ref="A2:B2"/>
    <mergeCell ref="C2:I2"/>
    <mergeCell ref="A3:I3"/>
    <mergeCell ref="A4:I4"/>
    <mergeCell ref="A5:I5"/>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9" max="12" width="12.38"/>
    <col customWidth="1" min="13" max="13" width="7.63"/>
    <col customWidth="1" min="15" max="17" width="12.13"/>
    <col customWidth="1" min="18" max="18" width="3.38"/>
    <col customWidth="1" min="19" max="21" width="12.13"/>
    <col customWidth="1" min="22" max="22" width="7.63"/>
    <col customWidth="1" min="23" max="26" width="12.13"/>
    <col customWidth="1" min="27" max="27" width="3.38"/>
    <col customWidth="1" min="28" max="30" width="12.13"/>
    <col customWidth="1" min="31" max="31" width="7.63"/>
  </cols>
  <sheetData>
    <row r="1" ht="82.5" customHeight="1">
      <c r="A1" s="70" t="s">
        <v>64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7"/>
      <c r="AE1" s="71"/>
    </row>
    <row r="2" ht="19.5" customHeight="1">
      <c r="A2" s="39" t="s">
        <v>27</v>
      </c>
      <c r="B2" s="36"/>
      <c r="C2" s="40" t="str">
        <f>Coversheet!$B$16</f>
        <v>XXXXXXXXX</v>
      </c>
      <c r="D2" s="36"/>
      <c r="E2" s="36"/>
      <c r="F2" s="36"/>
      <c r="G2" s="36"/>
      <c r="H2" s="36"/>
      <c r="I2" s="36"/>
      <c r="J2" s="36"/>
      <c r="K2" s="36"/>
      <c r="L2" s="36"/>
      <c r="M2" s="36"/>
      <c r="N2" s="36"/>
      <c r="O2" s="36"/>
      <c r="P2" s="36"/>
      <c r="Q2" s="36"/>
      <c r="R2" s="36"/>
      <c r="S2" s="36"/>
      <c r="T2" s="36"/>
      <c r="U2" s="36"/>
      <c r="V2" s="36"/>
      <c r="W2" s="36"/>
      <c r="X2" s="36"/>
      <c r="Y2" s="36"/>
      <c r="Z2" s="36"/>
      <c r="AA2" s="36"/>
      <c r="AB2" s="36"/>
      <c r="AC2" s="36"/>
      <c r="AD2" s="37"/>
      <c r="AE2" s="72"/>
    </row>
    <row r="3" ht="19.5" customHeight="1">
      <c r="A3" s="73" t="s">
        <v>28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7"/>
      <c r="AE3" s="72"/>
    </row>
    <row r="4" ht="40.5" customHeight="1">
      <c r="A4" s="74" t="s">
        <v>65</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6"/>
      <c r="AE4" s="72"/>
    </row>
    <row r="5" ht="32.25" customHeight="1">
      <c r="A5" s="45" t="s">
        <v>30</v>
      </c>
      <c r="B5" s="36"/>
      <c r="C5" s="36"/>
      <c r="D5" s="36"/>
      <c r="E5" s="36"/>
      <c r="F5" s="36"/>
      <c r="G5" s="36"/>
      <c r="H5" s="36"/>
      <c r="I5" s="37"/>
      <c r="J5" s="77"/>
      <c r="K5" s="77"/>
      <c r="L5" s="77"/>
      <c r="M5" s="77"/>
      <c r="N5" s="77"/>
      <c r="O5" s="77"/>
      <c r="P5" s="77"/>
      <c r="Q5" s="77"/>
      <c r="R5" s="77"/>
      <c r="S5" s="77"/>
      <c r="T5" s="77"/>
      <c r="U5" s="77"/>
      <c r="V5" s="77"/>
      <c r="W5" s="77"/>
      <c r="X5" s="77"/>
      <c r="Y5" s="77"/>
      <c r="Z5" s="77"/>
      <c r="AA5" s="77"/>
      <c r="AB5" s="77"/>
      <c r="AC5" s="77"/>
      <c r="AD5" s="78"/>
      <c r="AE5" s="72"/>
    </row>
    <row r="6" ht="32.25" customHeight="1">
      <c r="A6" s="79"/>
      <c r="B6" s="80"/>
      <c r="C6" s="80"/>
      <c r="D6" s="80"/>
      <c r="E6" s="80"/>
      <c r="F6" s="80"/>
      <c r="G6" s="80"/>
      <c r="H6" s="80"/>
      <c r="I6" s="80"/>
      <c r="J6" s="72"/>
      <c r="K6" s="72"/>
      <c r="L6" s="72"/>
      <c r="M6" s="72"/>
      <c r="N6" s="81"/>
      <c r="O6" s="72"/>
      <c r="P6" s="72"/>
      <c r="Q6" s="72"/>
      <c r="R6" s="72"/>
      <c r="S6" s="72"/>
      <c r="T6" s="72"/>
      <c r="U6" s="72"/>
      <c r="V6" s="72"/>
      <c r="W6" s="72"/>
      <c r="X6" s="72"/>
      <c r="Y6" s="72"/>
      <c r="Z6" s="72"/>
      <c r="AA6" s="72"/>
      <c r="AB6" s="72"/>
      <c r="AC6" s="72"/>
      <c r="AD6" s="82"/>
      <c r="AE6" s="72"/>
    </row>
    <row r="7" ht="13.5" customHeight="1">
      <c r="A7" s="83"/>
      <c r="B7" s="72"/>
      <c r="C7" s="72"/>
      <c r="D7" s="84" t="s">
        <v>31</v>
      </c>
      <c r="E7" s="72"/>
      <c r="F7" s="72"/>
      <c r="G7" s="72"/>
      <c r="H7" s="72"/>
      <c r="I7" s="84" t="s">
        <v>31</v>
      </c>
      <c r="J7" s="72"/>
      <c r="K7" s="72"/>
      <c r="L7" s="72"/>
      <c r="M7" s="72"/>
      <c r="N7" s="85" t="s">
        <v>32</v>
      </c>
      <c r="O7" s="72"/>
      <c r="P7" s="72"/>
      <c r="Q7" s="72"/>
      <c r="R7" s="72"/>
      <c r="S7" s="72"/>
      <c r="T7" s="72"/>
      <c r="U7" s="72"/>
      <c r="V7" s="72"/>
      <c r="W7" s="86"/>
      <c r="X7" s="72"/>
      <c r="Y7" s="72"/>
      <c r="Z7" s="72"/>
      <c r="AA7" s="72"/>
      <c r="AB7" s="72"/>
      <c r="AC7" s="72"/>
      <c r="AD7" s="82"/>
      <c r="AE7" s="72"/>
    </row>
    <row r="8" ht="13.5" customHeight="1">
      <c r="A8" s="83"/>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82"/>
      <c r="AE8" s="72"/>
    </row>
    <row r="9" ht="13.5" customHeight="1">
      <c r="A9" s="87"/>
      <c r="B9" s="72"/>
      <c r="C9" s="72"/>
      <c r="D9" s="88" t="s">
        <v>66</v>
      </c>
      <c r="E9" s="36"/>
      <c r="F9" s="36"/>
      <c r="G9" s="37"/>
      <c r="H9" s="72"/>
      <c r="I9" s="88" t="s">
        <v>67</v>
      </c>
      <c r="J9" s="36"/>
      <c r="K9" s="36"/>
      <c r="L9" s="37"/>
      <c r="M9" s="72"/>
      <c r="N9" s="88" t="s">
        <v>66</v>
      </c>
      <c r="O9" s="36"/>
      <c r="P9" s="36"/>
      <c r="Q9" s="37"/>
      <c r="R9" s="72"/>
      <c r="S9" s="89" t="s">
        <v>66</v>
      </c>
      <c r="T9" s="36"/>
      <c r="U9" s="37"/>
      <c r="V9" s="72"/>
      <c r="W9" s="88" t="s">
        <v>67</v>
      </c>
      <c r="X9" s="36"/>
      <c r="Y9" s="36"/>
      <c r="Z9" s="37"/>
      <c r="AA9" s="72"/>
      <c r="AB9" s="89" t="s">
        <v>67</v>
      </c>
      <c r="AC9" s="36"/>
      <c r="AD9" s="37"/>
      <c r="AE9" s="72"/>
    </row>
    <row r="10" ht="31.5" customHeight="1">
      <c r="A10" s="90" t="s">
        <v>68</v>
      </c>
      <c r="B10" s="36"/>
      <c r="C10" s="37"/>
      <c r="D10" s="91" t="s">
        <v>69</v>
      </c>
      <c r="E10" s="91" t="s">
        <v>70</v>
      </c>
      <c r="F10" s="91" t="s">
        <v>71</v>
      </c>
      <c r="G10" s="91" t="s">
        <v>72</v>
      </c>
      <c r="H10" s="72"/>
      <c r="I10" s="91" t="s">
        <v>69</v>
      </c>
      <c r="J10" s="91" t="s">
        <v>70</v>
      </c>
      <c r="K10" s="91" t="s">
        <v>71</v>
      </c>
      <c r="L10" s="91" t="s">
        <v>72</v>
      </c>
      <c r="M10" s="72"/>
      <c r="N10" s="91" t="s">
        <v>69</v>
      </c>
      <c r="O10" s="91" t="s">
        <v>70</v>
      </c>
      <c r="P10" s="91" t="s">
        <v>71</v>
      </c>
      <c r="Q10" s="91" t="s">
        <v>72</v>
      </c>
      <c r="R10" s="72"/>
      <c r="S10" s="91" t="s">
        <v>73</v>
      </c>
      <c r="T10" s="91" t="s">
        <v>74</v>
      </c>
      <c r="U10" s="91" t="s">
        <v>75</v>
      </c>
      <c r="V10" s="72"/>
      <c r="W10" s="91" t="s">
        <v>69</v>
      </c>
      <c r="X10" s="91" t="s">
        <v>70</v>
      </c>
      <c r="Y10" s="91" t="s">
        <v>71</v>
      </c>
      <c r="Z10" s="91" t="s">
        <v>72</v>
      </c>
      <c r="AA10" s="72"/>
      <c r="AB10" s="91" t="s">
        <v>73</v>
      </c>
      <c r="AC10" s="91" t="s">
        <v>74</v>
      </c>
      <c r="AD10" s="91" t="s">
        <v>75</v>
      </c>
      <c r="AE10" s="72"/>
    </row>
    <row r="11" ht="13.5" hidden="1" customHeight="1">
      <c r="A11" s="92" t="s">
        <v>76</v>
      </c>
      <c r="B11" s="92"/>
      <c r="C11" s="93"/>
      <c r="D11" s="94"/>
      <c r="E11" s="94"/>
      <c r="F11" s="94"/>
      <c r="G11" s="94"/>
      <c r="H11" s="95"/>
      <c r="I11" s="94"/>
      <c r="J11" s="94"/>
      <c r="K11" s="94"/>
      <c r="L11" s="94"/>
      <c r="M11" s="72"/>
      <c r="N11" s="96"/>
      <c r="O11" s="96"/>
      <c r="P11" s="96"/>
      <c r="Q11" s="96"/>
      <c r="R11" s="72"/>
      <c r="S11" s="96"/>
      <c r="T11" s="96"/>
      <c r="U11" s="97"/>
      <c r="V11" s="72"/>
      <c r="W11" s="96"/>
      <c r="X11" s="96"/>
      <c r="Y11" s="96"/>
      <c r="Z11" s="96"/>
      <c r="AA11" s="72"/>
      <c r="AB11" s="96"/>
      <c r="AC11" s="96"/>
      <c r="AD11" s="98"/>
      <c r="AE11" s="72"/>
    </row>
    <row r="12" ht="13.5" hidden="1" customHeight="1">
      <c r="A12" s="99"/>
      <c r="B12" s="100"/>
      <c r="C12" s="93"/>
      <c r="D12" s="101"/>
      <c r="E12" s="101"/>
      <c r="F12" s="101"/>
      <c r="G12" s="101"/>
      <c r="H12" s="95"/>
      <c r="I12" s="101"/>
      <c r="J12" s="101"/>
      <c r="K12" s="101"/>
      <c r="L12" s="101"/>
      <c r="M12" s="72"/>
      <c r="N12" s="96"/>
      <c r="O12" s="96"/>
      <c r="P12" s="96"/>
      <c r="Q12" s="96"/>
      <c r="R12" s="72"/>
      <c r="S12" s="96"/>
      <c r="T12" s="96"/>
      <c r="U12" s="97"/>
      <c r="V12" s="72"/>
      <c r="W12" s="96"/>
      <c r="X12" s="96"/>
      <c r="Y12" s="96"/>
      <c r="Z12" s="96"/>
      <c r="AA12" s="72"/>
      <c r="AB12" s="96"/>
      <c r="AC12" s="96"/>
      <c r="AD12" s="98"/>
      <c r="AE12" s="72"/>
    </row>
    <row r="13" ht="13.5" customHeight="1">
      <c r="A13" s="99"/>
      <c r="B13" s="92" t="s">
        <v>77</v>
      </c>
      <c r="C13" s="93" t="s">
        <v>78</v>
      </c>
      <c r="D13" s="102">
        <v>0.0</v>
      </c>
      <c r="E13" s="102">
        <v>0.0</v>
      </c>
      <c r="F13" s="102">
        <v>0.0</v>
      </c>
      <c r="G13" s="102">
        <v>0.0</v>
      </c>
      <c r="H13" s="72"/>
      <c r="I13" s="102">
        <v>0.0</v>
      </c>
      <c r="J13" s="102">
        <v>0.0</v>
      </c>
      <c r="K13" s="102">
        <v>0.0</v>
      </c>
      <c r="L13" s="102">
        <v>0.0</v>
      </c>
      <c r="M13" s="72"/>
      <c r="N13" s="96">
        <f>D13*(' Drivers (Transactional Data)'!D24+' Drivers (Transactional Data)'!E24)</f>
        <v>0</v>
      </c>
      <c r="O13" s="96">
        <f>E13*(' Drivers (Transactional Data)'!F24+' Drivers (Transactional Data)'!G24)</f>
        <v>0</v>
      </c>
      <c r="P13" s="96">
        <f>F13*(' Drivers (Transactional Data)'!H24+' Drivers (Transactional Data)'!I24)</f>
        <v>0</v>
      </c>
      <c r="Q13" s="96">
        <f>G13*(' Drivers (Transactional Data)'!J24+' Drivers (Transactional Data)'!K24)</f>
        <v>0</v>
      </c>
      <c r="R13" s="72"/>
      <c r="S13" s="96">
        <f t="shared" ref="S13:T13" si="1">N13+P13</f>
        <v>0</v>
      </c>
      <c r="T13" s="96">
        <f t="shared" si="1"/>
        <v>0</v>
      </c>
      <c r="U13" s="97">
        <f t="shared" ref="U13:U14" si="4">SUM(S13:T13)</f>
        <v>0</v>
      </c>
      <c r="V13" s="72"/>
      <c r="W13" s="96">
        <f>I13*(' Drivers (Transactional Data)'!D24+' Drivers (Transactional Data)'!E24)</f>
        <v>0</v>
      </c>
      <c r="X13" s="96">
        <f>J13*(' Drivers (Transactional Data)'!F24+' Drivers (Transactional Data)'!G24)</f>
        <v>0</v>
      </c>
      <c r="Y13" s="96">
        <f>K13*(' Drivers (Transactional Data)'!H24+' Drivers (Transactional Data)'!I24)</f>
        <v>0</v>
      </c>
      <c r="Z13" s="96">
        <f>L13*(' Drivers (Transactional Data)'!J24+' Drivers (Transactional Data)'!K24)</f>
        <v>0</v>
      </c>
      <c r="AA13" s="72"/>
      <c r="AB13" s="96">
        <f t="shared" ref="AB13:AC13" si="2">W13+Y13</f>
        <v>0</v>
      </c>
      <c r="AC13" s="96">
        <f t="shared" si="2"/>
        <v>0</v>
      </c>
      <c r="AD13" s="98">
        <f t="shared" ref="AD13:AD14" si="6">SUM(AB13:AC13)</f>
        <v>0</v>
      </c>
      <c r="AE13" s="72"/>
    </row>
    <row r="14" ht="13.5" customHeight="1">
      <c r="A14" s="99"/>
      <c r="B14" s="100"/>
      <c r="C14" s="93" t="s">
        <v>79</v>
      </c>
      <c r="D14" s="103">
        <v>0.0</v>
      </c>
      <c r="E14" s="103">
        <v>0.0</v>
      </c>
      <c r="F14" s="103">
        <v>0.0</v>
      </c>
      <c r="G14" s="103">
        <v>0.0</v>
      </c>
      <c r="H14" s="72"/>
      <c r="I14" s="103">
        <v>0.0</v>
      </c>
      <c r="J14" s="103">
        <v>0.0</v>
      </c>
      <c r="K14" s="103">
        <v>0.0</v>
      </c>
      <c r="L14" s="103">
        <v>0.0</v>
      </c>
      <c r="M14" s="72"/>
      <c r="N14" s="96">
        <f>D14*(' Drivers (Transactional Data)'!D25+' Drivers (Transactional Data)'!E25)</f>
        <v>0</v>
      </c>
      <c r="O14" s="96">
        <f>E14*(' Drivers (Transactional Data)'!F25+' Drivers (Transactional Data)'!G25)</f>
        <v>0</v>
      </c>
      <c r="P14" s="96">
        <f>F14*(' Drivers (Transactional Data)'!H25+' Drivers (Transactional Data)'!I25)</f>
        <v>0</v>
      </c>
      <c r="Q14" s="96">
        <f>G14*(' Drivers (Transactional Data)'!J25+' Drivers (Transactional Data)'!K25)</f>
        <v>0</v>
      </c>
      <c r="R14" s="72"/>
      <c r="S14" s="96">
        <f t="shared" ref="S14:T14" si="3">N14+P14</f>
        <v>0</v>
      </c>
      <c r="T14" s="96">
        <f t="shared" si="3"/>
        <v>0</v>
      </c>
      <c r="U14" s="97">
        <f t="shared" si="4"/>
        <v>0</v>
      </c>
      <c r="V14" s="72"/>
      <c r="W14" s="96">
        <f>I14*(' Drivers (Transactional Data)'!D25+' Drivers (Transactional Data)'!E25)</f>
        <v>0</v>
      </c>
      <c r="X14" s="96">
        <f>J14*(' Drivers (Transactional Data)'!F25+' Drivers (Transactional Data)'!G25)</f>
        <v>0</v>
      </c>
      <c r="Y14" s="96">
        <f>K14*(' Drivers (Transactional Data)'!H25+' Drivers (Transactional Data)'!I25)</f>
        <v>0</v>
      </c>
      <c r="Z14" s="96">
        <f>L14*(' Drivers (Transactional Data)'!J25+' Drivers (Transactional Data)'!K25)</f>
        <v>0</v>
      </c>
      <c r="AA14" s="72"/>
      <c r="AB14" s="96">
        <f t="shared" ref="AB14:AC14" si="5">W14+Y14</f>
        <v>0</v>
      </c>
      <c r="AC14" s="96">
        <f t="shared" si="5"/>
        <v>0</v>
      </c>
      <c r="AD14" s="98">
        <f t="shared" si="6"/>
        <v>0</v>
      </c>
      <c r="AE14" s="72"/>
    </row>
    <row r="15" ht="13.5" hidden="1" customHeight="1">
      <c r="A15" s="99"/>
      <c r="B15" s="92"/>
      <c r="C15" s="93"/>
      <c r="D15" s="94"/>
      <c r="E15" s="94"/>
      <c r="F15" s="94"/>
      <c r="G15" s="94"/>
      <c r="H15" s="95"/>
      <c r="I15" s="94"/>
      <c r="J15" s="94"/>
      <c r="K15" s="94"/>
      <c r="L15" s="94"/>
      <c r="M15" s="72"/>
      <c r="N15" s="96"/>
      <c r="O15" s="96"/>
      <c r="P15" s="96"/>
      <c r="Q15" s="96"/>
      <c r="R15" s="72"/>
      <c r="S15" s="96"/>
      <c r="T15" s="96"/>
      <c r="U15" s="97"/>
      <c r="V15" s="72"/>
      <c r="W15" s="96"/>
      <c r="X15" s="96"/>
      <c r="Y15" s="96"/>
      <c r="Z15" s="96"/>
      <c r="AA15" s="72"/>
      <c r="AB15" s="96"/>
      <c r="AC15" s="96"/>
      <c r="AD15" s="98"/>
      <c r="AE15" s="72"/>
    </row>
    <row r="16" ht="13.5" hidden="1" customHeight="1">
      <c r="A16" s="99"/>
      <c r="B16" s="100"/>
      <c r="C16" s="93"/>
      <c r="D16" s="101"/>
      <c r="E16" s="101"/>
      <c r="F16" s="101"/>
      <c r="G16" s="101"/>
      <c r="H16" s="95"/>
      <c r="I16" s="101"/>
      <c r="J16" s="101"/>
      <c r="K16" s="101"/>
      <c r="L16" s="101"/>
      <c r="M16" s="72"/>
      <c r="N16" s="96"/>
      <c r="O16" s="96"/>
      <c r="P16" s="96"/>
      <c r="Q16" s="96"/>
      <c r="R16" s="72"/>
      <c r="S16" s="96"/>
      <c r="T16" s="96"/>
      <c r="U16" s="97"/>
      <c r="V16" s="72"/>
      <c r="W16" s="96"/>
      <c r="X16" s="96"/>
      <c r="Y16" s="96"/>
      <c r="Z16" s="96"/>
      <c r="AA16" s="72"/>
      <c r="AB16" s="96"/>
      <c r="AC16" s="96"/>
      <c r="AD16" s="98"/>
      <c r="AE16" s="72"/>
    </row>
    <row r="17" ht="13.5" customHeight="1">
      <c r="A17" s="99"/>
      <c r="B17" s="92" t="s">
        <v>80</v>
      </c>
      <c r="C17" s="93" t="s">
        <v>78</v>
      </c>
      <c r="D17" s="102">
        <v>0.0</v>
      </c>
      <c r="E17" s="102">
        <v>0.0</v>
      </c>
      <c r="F17" s="102">
        <v>0.0</v>
      </c>
      <c r="G17" s="102">
        <v>0.0</v>
      </c>
      <c r="H17" s="72"/>
      <c r="I17" s="102">
        <v>0.0</v>
      </c>
      <c r="J17" s="102">
        <v>0.0</v>
      </c>
      <c r="K17" s="102">
        <v>0.0</v>
      </c>
      <c r="L17" s="102">
        <v>0.0</v>
      </c>
      <c r="M17" s="72"/>
      <c r="N17" s="104">
        <f>D17*(' Drivers (Transactional Data)'!D28+' Drivers (Transactional Data)'!E28)</f>
        <v>0</v>
      </c>
      <c r="O17" s="96">
        <f>E17*(' Drivers (Transactional Data)'!F28+' Drivers (Transactional Data)'!G28)</f>
        <v>0</v>
      </c>
      <c r="P17" s="104">
        <f>F17*(' Drivers (Transactional Data)'!H28+' Drivers (Transactional Data)'!I28)</f>
        <v>0</v>
      </c>
      <c r="Q17" s="104">
        <f>G17*(' Drivers (Transactional Data)'!J28+' Drivers (Transactional Data)'!K28)</f>
        <v>0</v>
      </c>
      <c r="R17" s="72"/>
      <c r="S17" s="104">
        <f t="shared" ref="S17:T17" si="7">N17+P17</f>
        <v>0</v>
      </c>
      <c r="T17" s="104">
        <f t="shared" si="7"/>
        <v>0</v>
      </c>
      <c r="U17" s="105">
        <f t="shared" ref="U17:U18" si="10">SUM(S17:T17)</f>
        <v>0</v>
      </c>
      <c r="V17" s="72"/>
      <c r="W17" s="104">
        <f>I17*(' Drivers (Transactional Data)'!D28+' Drivers (Transactional Data)'!E28)</f>
        <v>0</v>
      </c>
      <c r="X17" s="104">
        <f>J17*(' Drivers (Transactional Data)'!F28+' Drivers (Transactional Data)'!G28)</f>
        <v>0</v>
      </c>
      <c r="Y17" s="104">
        <f>K17*(' Drivers (Transactional Data)'!H28+' Drivers (Transactional Data)'!I28)</f>
        <v>0</v>
      </c>
      <c r="Z17" s="104">
        <f>L17*(' Drivers (Transactional Data)'!J28+' Drivers (Transactional Data)'!K28)</f>
        <v>0</v>
      </c>
      <c r="AA17" s="72"/>
      <c r="AB17" s="104">
        <f t="shared" ref="AB17:AC17" si="8">W17+Y17</f>
        <v>0</v>
      </c>
      <c r="AC17" s="104">
        <f t="shared" si="8"/>
        <v>0</v>
      </c>
      <c r="AD17" s="106">
        <f t="shared" ref="AD17:AD18" si="12">SUM(AB17:AC17)</f>
        <v>0</v>
      </c>
      <c r="AE17" s="72"/>
    </row>
    <row r="18" ht="13.5" customHeight="1">
      <c r="A18" s="100"/>
      <c r="B18" s="100"/>
      <c r="C18" s="93" t="s">
        <v>79</v>
      </c>
      <c r="D18" s="103">
        <v>0.0</v>
      </c>
      <c r="E18" s="103">
        <v>0.0</v>
      </c>
      <c r="F18" s="103">
        <v>0.0</v>
      </c>
      <c r="G18" s="103">
        <v>0.0</v>
      </c>
      <c r="H18" s="72"/>
      <c r="I18" s="103">
        <v>0.0</v>
      </c>
      <c r="J18" s="103">
        <v>0.0</v>
      </c>
      <c r="K18" s="103">
        <v>0.0</v>
      </c>
      <c r="L18" s="103">
        <v>0.0</v>
      </c>
      <c r="M18" s="72"/>
      <c r="N18" s="107">
        <f>D18*(' Drivers (Transactional Data)'!D29+' Drivers (Transactional Data)'!E29)</f>
        <v>0</v>
      </c>
      <c r="O18" s="96">
        <f>E18*(' Drivers (Transactional Data)'!F29+' Drivers (Transactional Data)'!G29)</f>
        <v>0</v>
      </c>
      <c r="P18" s="107">
        <f>F18*(' Drivers (Transactional Data)'!H29+' Drivers (Transactional Data)'!I29)</f>
        <v>0</v>
      </c>
      <c r="Q18" s="107">
        <f>G18*(' Drivers (Transactional Data)'!J29+' Drivers (Transactional Data)'!K29)</f>
        <v>0</v>
      </c>
      <c r="R18" s="72"/>
      <c r="S18" s="107">
        <f t="shared" ref="S18:T18" si="9">N18+P18</f>
        <v>0</v>
      </c>
      <c r="T18" s="107">
        <f t="shared" si="9"/>
        <v>0</v>
      </c>
      <c r="U18" s="108">
        <f t="shared" si="10"/>
        <v>0</v>
      </c>
      <c r="V18" s="72"/>
      <c r="W18" s="107">
        <f>I18*(' Drivers (Transactional Data)'!D29+' Drivers (Transactional Data)'!E29)</f>
        <v>0</v>
      </c>
      <c r="X18" s="107">
        <f>J18*(' Drivers (Transactional Data)'!F29+' Drivers (Transactional Data)'!G29)</f>
        <v>0</v>
      </c>
      <c r="Y18" s="107">
        <f>K18*(' Drivers (Transactional Data)'!H29+' Drivers (Transactional Data)'!I29)</f>
        <v>0</v>
      </c>
      <c r="Z18" s="107">
        <f>L18*(' Drivers (Transactional Data)'!J29+' Drivers (Transactional Data)'!K29)</f>
        <v>0</v>
      </c>
      <c r="AA18" s="72"/>
      <c r="AB18" s="107">
        <f t="shared" ref="AB18:AC18" si="11">W18+Y18</f>
        <v>0</v>
      </c>
      <c r="AC18" s="107">
        <f t="shared" si="11"/>
        <v>0</v>
      </c>
      <c r="AD18" s="108">
        <f t="shared" si="12"/>
        <v>0</v>
      </c>
      <c r="AE18" s="72"/>
    </row>
    <row r="19" ht="13.5" customHeight="1">
      <c r="A19" s="109"/>
      <c r="B19" s="110"/>
      <c r="C19" s="110"/>
      <c r="D19" s="111"/>
      <c r="E19" s="111"/>
      <c r="F19" s="111"/>
      <c r="G19" s="111"/>
      <c r="H19" s="72"/>
      <c r="I19" s="111"/>
      <c r="J19" s="111"/>
      <c r="K19" s="111"/>
      <c r="L19" s="111"/>
      <c r="M19" s="72"/>
      <c r="N19" s="111"/>
      <c r="O19" s="111"/>
      <c r="P19" s="111"/>
      <c r="Q19" s="111"/>
      <c r="R19" s="72"/>
      <c r="S19" s="111"/>
      <c r="T19" s="111"/>
      <c r="U19" s="111"/>
      <c r="V19" s="72"/>
      <c r="W19" s="111"/>
      <c r="X19" s="111"/>
      <c r="Y19" s="111"/>
      <c r="Z19" s="111"/>
      <c r="AA19" s="72"/>
      <c r="AB19" s="111"/>
      <c r="AC19" s="111"/>
      <c r="AD19" s="112"/>
      <c r="AE19" s="72"/>
    </row>
    <row r="20" ht="13.5" hidden="1" customHeight="1">
      <c r="A20" s="92" t="s">
        <v>81</v>
      </c>
      <c r="B20" s="92"/>
      <c r="C20" s="93"/>
      <c r="D20" s="94"/>
      <c r="E20" s="94"/>
      <c r="F20" s="94"/>
      <c r="G20" s="94"/>
      <c r="H20" s="95"/>
      <c r="I20" s="94"/>
      <c r="J20" s="94"/>
      <c r="K20" s="94"/>
      <c r="L20" s="94"/>
      <c r="M20" s="72"/>
      <c r="N20" s="107"/>
      <c r="O20" s="107"/>
      <c r="P20" s="107"/>
      <c r="Q20" s="107"/>
      <c r="R20" s="72"/>
      <c r="S20" s="107"/>
      <c r="T20" s="107"/>
      <c r="U20" s="108"/>
      <c r="V20" s="72"/>
      <c r="W20" s="107"/>
      <c r="X20" s="107"/>
      <c r="Y20" s="107"/>
      <c r="Z20" s="107"/>
      <c r="AA20" s="72"/>
      <c r="AB20" s="107"/>
      <c r="AC20" s="107"/>
      <c r="AD20" s="108"/>
      <c r="AE20" s="72"/>
    </row>
    <row r="21" ht="13.5" hidden="1" customHeight="1">
      <c r="A21" s="99"/>
      <c r="B21" s="100"/>
      <c r="C21" s="93"/>
      <c r="D21" s="101"/>
      <c r="E21" s="101"/>
      <c r="F21" s="101"/>
      <c r="G21" s="101"/>
      <c r="H21" s="95"/>
      <c r="I21" s="101"/>
      <c r="J21" s="101"/>
      <c r="K21" s="101"/>
      <c r="L21" s="101"/>
      <c r="M21" s="72"/>
      <c r="N21" s="107"/>
      <c r="O21" s="107"/>
      <c r="P21" s="107"/>
      <c r="Q21" s="107"/>
      <c r="R21" s="72"/>
      <c r="S21" s="107"/>
      <c r="T21" s="107"/>
      <c r="U21" s="108"/>
      <c r="V21" s="72"/>
      <c r="W21" s="107"/>
      <c r="X21" s="107"/>
      <c r="Y21" s="107"/>
      <c r="Z21" s="107"/>
      <c r="AA21" s="72"/>
      <c r="AB21" s="107"/>
      <c r="AC21" s="107"/>
      <c r="AD21" s="108"/>
      <c r="AE21" s="72"/>
    </row>
    <row r="22" ht="13.5" customHeight="1">
      <c r="A22" s="99"/>
      <c r="B22" s="92" t="s">
        <v>77</v>
      </c>
      <c r="C22" s="93" t="s">
        <v>78</v>
      </c>
      <c r="D22" s="102">
        <v>0.0</v>
      </c>
      <c r="E22" s="102">
        <v>0.0</v>
      </c>
      <c r="F22" s="102">
        <v>0.0</v>
      </c>
      <c r="G22" s="102">
        <v>0.0</v>
      </c>
      <c r="H22" s="72"/>
      <c r="I22" s="102">
        <v>0.0</v>
      </c>
      <c r="J22" s="102">
        <v>0.0</v>
      </c>
      <c r="K22" s="102">
        <v>0.0</v>
      </c>
      <c r="L22" s="102">
        <v>0.0</v>
      </c>
      <c r="M22" s="72"/>
      <c r="N22" s="107">
        <f>D22*(' Drivers (Transactional Data)'!D33+' Drivers (Transactional Data)'!E33)</f>
        <v>0</v>
      </c>
      <c r="O22" s="107">
        <f>E22*(' Drivers (Transactional Data)'!F33+' Drivers (Transactional Data)'!G33)</f>
        <v>0</v>
      </c>
      <c r="P22" s="107">
        <f>F22*(' Drivers (Transactional Data)'!H33+' Drivers (Transactional Data)'!I33)</f>
        <v>0</v>
      </c>
      <c r="Q22" s="107">
        <f>G22*(' Drivers (Transactional Data)'!J33+' Drivers (Transactional Data)'!K33)</f>
        <v>0</v>
      </c>
      <c r="R22" s="72"/>
      <c r="S22" s="113">
        <f t="shared" ref="S22:T22" si="13">N22+P22</f>
        <v>0</v>
      </c>
      <c r="T22" s="113">
        <f t="shared" si="13"/>
        <v>0</v>
      </c>
      <c r="U22" s="114">
        <f t="shared" ref="U22:U23" si="16">SUM(S22:T22)</f>
        <v>0</v>
      </c>
      <c r="V22" s="72"/>
      <c r="W22" s="113">
        <f>I22*(' Drivers (Transactional Data)'!D33+' Drivers (Transactional Data)'!E33)</f>
        <v>0</v>
      </c>
      <c r="X22" s="113">
        <f>J22*(' Drivers (Transactional Data)'!F33+' Drivers (Transactional Data)'!G33)</f>
        <v>0</v>
      </c>
      <c r="Y22" s="113">
        <f>K22*(' Drivers (Transactional Data)'!H33+' Drivers (Transactional Data)'!I33)</f>
        <v>0</v>
      </c>
      <c r="Z22" s="113">
        <f>L22*(' Drivers (Transactional Data)'!J33+' Drivers (Transactional Data)'!K33)</f>
        <v>0</v>
      </c>
      <c r="AA22" s="72"/>
      <c r="AB22" s="113">
        <f t="shared" ref="AB22:AC22" si="14">W22+Y22</f>
        <v>0</v>
      </c>
      <c r="AC22" s="113">
        <f t="shared" si="14"/>
        <v>0</v>
      </c>
      <c r="AD22" s="115">
        <f t="shared" ref="AD22:AD23" si="18">SUM(AB22:AC22)</f>
        <v>0</v>
      </c>
      <c r="AE22" s="72"/>
    </row>
    <row r="23" ht="13.5" customHeight="1">
      <c r="A23" s="99"/>
      <c r="B23" s="100"/>
      <c r="C23" s="93" t="s">
        <v>79</v>
      </c>
      <c r="D23" s="103">
        <v>0.0</v>
      </c>
      <c r="E23" s="103">
        <v>0.0</v>
      </c>
      <c r="F23" s="103">
        <v>0.0</v>
      </c>
      <c r="G23" s="103">
        <v>0.0</v>
      </c>
      <c r="H23" s="72"/>
      <c r="I23" s="103">
        <v>0.0</v>
      </c>
      <c r="J23" s="103">
        <v>0.0</v>
      </c>
      <c r="K23" s="103">
        <v>0.0</v>
      </c>
      <c r="L23" s="103">
        <v>0.0</v>
      </c>
      <c r="M23" s="72"/>
      <c r="N23" s="107">
        <f>D23*(' Drivers (Transactional Data)'!D34+' Drivers (Transactional Data)'!E34)</f>
        <v>0</v>
      </c>
      <c r="O23" s="107">
        <f>E23*(' Drivers (Transactional Data)'!F34+' Drivers (Transactional Data)'!G34)</f>
        <v>0</v>
      </c>
      <c r="P23" s="107">
        <f>F23*(' Drivers (Transactional Data)'!H34+' Drivers (Transactional Data)'!I34)</f>
        <v>0</v>
      </c>
      <c r="Q23" s="107">
        <f>G23*(' Drivers (Transactional Data)'!J34+' Drivers (Transactional Data)'!K34)</f>
        <v>0</v>
      </c>
      <c r="R23" s="72"/>
      <c r="S23" s="96">
        <f t="shared" ref="S23:T23" si="15">N23+P23</f>
        <v>0</v>
      </c>
      <c r="T23" s="96">
        <f t="shared" si="15"/>
        <v>0</v>
      </c>
      <c r="U23" s="97">
        <f t="shared" si="16"/>
        <v>0</v>
      </c>
      <c r="V23" s="72"/>
      <c r="W23" s="96">
        <f>I23*(' Drivers (Transactional Data)'!D34+' Drivers (Transactional Data)'!E34)</f>
        <v>0</v>
      </c>
      <c r="X23" s="96">
        <f>J23*(' Drivers (Transactional Data)'!F34+' Drivers (Transactional Data)'!G34)</f>
        <v>0</v>
      </c>
      <c r="Y23" s="96">
        <f>K23*(' Drivers (Transactional Data)'!H34+' Drivers (Transactional Data)'!I34)</f>
        <v>0</v>
      </c>
      <c r="Z23" s="96">
        <f>L23*(' Drivers (Transactional Data)'!J34+' Drivers (Transactional Data)'!K34)</f>
        <v>0</v>
      </c>
      <c r="AA23" s="72"/>
      <c r="AB23" s="96">
        <f t="shared" ref="AB23:AC23" si="17">W23+Y23</f>
        <v>0</v>
      </c>
      <c r="AC23" s="96">
        <f t="shared" si="17"/>
        <v>0</v>
      </c>
      <c r="AD23" s="98">
        <f t="shared" si="18"/>
        <v>0</v>
      </c>
      <c r="AE23" s="72"/>
    </row>
    <row r="24" ht="13.5" hidden="1" customHeight="1">
      <c r="A24" s="99"/>
      <c r="B24" s="92"/>
      <c r="C24" s="93"/>
      <c r="D24" s="94"/>
      <c r="E24" s="94"/>
      <c r="F24" s="94"/>
      <c r="G24" s="94"/>
      <c r="H24" s="95"/>
      <c r="I24" s="94"/>
      <c r="J24" s="94"/>
      <c r="K24" s="94"/>
      <c r="L24" s="94"/>
      <c r="M24" s="72"/>
      <c r="N24" s="107"/>
      <c r="O24" s="107"/>
      <c r="P24" s="107"/>
      <c r="Q24" s="107"/>
      <c r="R24" s="72"/>
      <c r="S24" s="96"/>
      <c r="T24" s="96"/>
      <c r="U24" s="97"/>
      <c r="V24" s="72"/>
      <c r="W24" s="96"/>
      <c r="X24" s="96"/>
      <c r="Y24" s="96"/>
      <c r="Z24" s="96"/>
      <c r="AA24" s="72"/>
      <c r="AB24" s="96"/>
      <c r="AC24" s="96"/>
      <c r="AD24" s="98"/>
      <c r="AE24" s="72"/>
    </row>
    <row r="25" ht="13.5" hidden="1" customHeight="1">
      <c r="A25" s="99"/>
      <c r="B25" s="100"/>
      <c r="C25" s="93"/>
      <c r="D25" s="101"/>
      <c r="E25" s="101"/>
      <c r="F25" s="101"/>
      <c r="G25" s="101"/>
      <c r="H25" s="95"/>
      <c r="I25" s="101"/>
      <c r="J25" s="101"/>
      <c r="K25" s="101"/>
      <c r="L25" s="101"/>
      <c r="M25" s="72"/>
      <c r="N25" s="107"/>
      <c r="O25" s="107"/>
      <c r="P25" s="107"/>
      <c r="Q25" s="107"/>
      <c r="R25" s="72"/>
      <c r="S25" s="96"/>
      <c r="T25" s="96"/>
      <c r="U25" s="97"/>
      <c r="V25" s="72"/>
      <c r="W25" s="96"/>
      <c r="X25" s="96"/>
      <c r="Y25" s="96"/>
      <c r="Z25" s="96"/>
      <c r="AA25" s="72"/>
      <c r="AB25" s="96"/>
      <c r="AC25" s="96"/>
      <c r="AD25" s="98"/>
      <c r="AE25" s="72"/>
    </row>
    <row r="26" ht="13.5" customHeight="1">
      <c r="A26" s="99"/>
      <c r="B26" s="92" t="s">
        <v>80</v>
      </c>
      <c r="C26" s="93" t="s">
        <v>78</v>
      </c>
      <c r="D26" s="102">
        <v>0.0</v>
      </c>
      <c r="E26" s="102">
        <v>0.0</v>
      </c>
      <c r="F26" s="102">
        <v>0.0</v>
      </c>
      <c r="G26" s="102">
        <v>0.0</v>
      </c>
      <c r="H26" s="72"/>
      <c r="I26" s="102">
        <v>0.0</v>
      </c>
      <c r="J26" s="102">
        <v>0.0</v>
      </c>
      <c r="K26" s="102">
        <v>0.0</v>
      </c>
      <c r="L26" s="102">
        <v>0.0</v>
      </c>
      <c r="M26" s="72"/>
      <c r="N26" s="116">
        <f>D26*(' Drivers (Transactional Data)'!D37+' Drivers (Transactional Data)'!E37)</f>
        <v>0</v>
      </c>
      <c r="O26" s="107">
        <f>E26*(' Drivers (Transactional Data)'!F37+' Drivers (Transactional Data)'!G37)</f>
        <v>0</v>
      </c>
      <c r="P26" s="116">
        <f>F26*(' Drivers (Transactional Data)'!H37+' Drivers (Transactional Data)'!I37)</f>
        <v>0</v>
      </c>
      <c r="Q26" s="116">
        <f>G26*(' Drivers (Transactional Data)'!J37+' Drivers (Transactional Data)'!K37)</f>
        <v>0</v>
      </c>
      <c r="R26" s="72"/>
      <c r="S26" s="104">
        <f t="shared" ref="S26:T26" si="19">N26+P26</f>
        <v>0</v>
      </c>
      <c r="T26" s="104">
        <f t="shared" si="19"/>
        <v>0</v>
      </c>
      <c r="U26" s="105">
        <f t="shared" ref="U26:U27" si="22">SUM(S26:T26)</f>
        <v>0</v>
      </c>
      <c r="V26" s="72"/>
      <c r="W26" s="104">
        <f>I26*(' Drivers (Transactional Data)'!D37+' Drivers (Transactional Data)'!E37)</f>
        <v>0</v>
      </c>
      <c r="X26" s="104">
        <f>J26*(' Drivers (Transactional Data)'!F37+' Drivers (Transactional Data)'!G37)</f>
        <v>0</v>
      </c>
      <c r="Y26" s="104">
        <f>K26*(' Drivers (Transactional Data)'!H37+' Drivers (Transactional Data)'!I37)</f>
        <v>0</v>
      </c>
      <c r="Z26" s="104">
        <f>L26*(' Drivers (Transactional Data)'!J37+' Drivers (Transactional Data)'!K37)</f>
        <v>0</v>
      </c>
      <c r="AA26" s="72"/>
      <c r="AB26" s="104">
        <f t="shared" ref="AB26:AC26" si="20">W26+Y26</f>
        <v>0</v>
      </c>
      <c r="AC26" s="104">
        <f t="shared" si="20"/>
        <v>0</v>
      </c>
      <c r="AD26" s="106">
        <f t="shared" ref="AD26:AD27" si="24">SUM(AB26:AC26)</f>
        <v>0</v>
      </c>
      <c r="AE26" s="72"/>
    </row>
    <row r="27" ht="13.5" customHeight="1">
      <c r="A27" s="100"/>
      <c r="B27" s="100"/>
      <c r="C27" s="93" t="s">
        <v>79</v>
      </c>
      <c r="D27" s="103">
        <v>0.0</v>
      </c>
      <c r="E27" s="103">
        <v>0.0</v>
      </c>
      <c r="F27" s="103">
        <v>0.0</v>
      </c>
      <c r="G27" s="103">
        <v>0.0</v>
      </c>
      <c r="H27" s="72"/>
      <c r="I27" s="103">
        <v>0.0</v>
      </c>
      <c r="J27" s="103">
        <v>0.0</v>
      </c>
      <c r="K27" s="103">
        <v>0.0</v>
      </c>
      <c r="L27" s="103">
        <v>0.0</v>
      </c>
      <c r="M27" s="72"/>
      <c r="N27" s="107">
        <f>D27*(' Drivers (Transactional Data)'!D38+' Drivers (Transactional Data)'!E38)</f>
        <v>0</v>
      </c>
      <c r="O27" s="107">
        <f>E27*(' Drivers (Transactional Data)'!F38+' Drivers (Transactional Data)'!G38)</f>
        <v>0</v>
      </c>
      <c r="P27" s="107">
        <f>F27*(' Drivers (Transactional Data)'!H38+' Drivers (Transactional Data)'!I38)</f>
        <v>0</v>
      </c>
      <c r="Q27" s="107">
        <f>G27*(' Drivers (Transactional Data)'!J38+' Drivers (Transactional Data)'!K38)</f>
        <v>0</v>
      </c>
      <c r="R27" s="72"/>
      <c r="S27" s="107">
        <f t="shared" ref="S27:T27" si="21">N27+P27</f>
        <v>0</v>
      </c>
      <c r="T27" s="107">
        <f t="shared" si="21"/>
        <v>0</v>
      </c>
      <c r="U27" s="108">
        <f t="shared" si="22"/>
        <v>0</v>
      </c>
      <c r="V27" s="72"/>
      <c r="W27" s="107">
        <f>I27*(' Drivers (Transactional Data)'!D38+' Drivers (Transactional Data)'!E38)</f>
        <v>0</v>
      </c>
      <c r="X27" s="107">
        <f>J27*(' Drivers (Transactional Data)'!F38+' Drivers (Transactional Data)'!G38)</f>
        <v>0</v>
      </c>
      <c r="Y27" s="107">
        <f>K27*(' Drivers (Transactional Data)'!H38+' Drivers (Transactional Data)'!I38)</f>
        <v>0</v>
      </c>
      <c r="Z27" s="107">
        <f>L27*(' Drivers (Transactional Data)'!J38+' Drivers (Transactional Data)'!K38)</f>
        <v>0</v>
      </c>
      <c r="AA27" s="72"/>
      <c r="AB27" s="107">
        <f t="shared" ref="AB27:AC27" si="23">W27+Y27</f>
        <v>0</v>
      </c>
      <c r="AC27" s="107">
        <f t="shared" si="23"/>
        <v>0</v>
      </c>
      <c r="AD27" s="108">
        <f t="shared" si="24"/>
        <v>0</v>
      </c>
      <c r="AE27" s="72"/>
    </row>
    <row r="28" ht="13.5" customHeight="1">
      <c r="A28" s="109"/>
      <c r="B28" s="110"/>
      <c r="C28" s="110"/>
      <c r="D28" s="111"/>
      <c r="E28" s="111"/>
      <c r="F28" s="111"/>
      <c r="G28" s="111"/>
      <c r="H28" s="72"/>
      <c r="I28" s="111"/>
      <c r="J28" s="111"/>
      <c r="K28" s="111"/>
      <c r="L28" s="111"/>
      <c r="M28" s="72"/>
      <c r="N28" s="111"/>
      <c r="O28" s="111"/>
      <c r="P28" s="111"/>
      <c r="Q28" s="111"/>
      <c r="R28" s="72"/>
      <c r="S28" s="111"/>
      <c r="T28" s="111"/>
      <c r="U28" s="111"/>
      <c r="V28" s="72"/>
      <c r="W28" s="111"/>
      <c r="X28" s="111"/>
      <c r="Y28" s="111"/>
      <c r="Z28" s="111"/>
      <c r="AA28" s="72"/>
      <c r="AB28" s="111"/>
      <c r="AC28" s="111"/>
      <c r="AD28" s="112"/>
      <c r="AE28" s="72"/>
    </row>
    <row r="29" ht="13.5" hidden="1" customHeight="1">
      <c r="A29" s="92" t="s">
        <v>82</v>
      </c>
      <c r="B29" s="92"/>
      <c r="C29" s="93"/>
      <c r="D29" s="94"/>
      <c r="E29" s="94"/>
      <c r="F29" s="94"/>
      <c r="G29" s="94"/>
      <c r="H29" s="95"/>
      <c r="I29" s="94"/>
      <c r="J29" s="94"/>
      <c r="K29" s="94"/>
      <c r="L29" s="94"/>
      <c r="M29" s="72"/>
      <c r="N29" s="107"/>
      <c r="O29" s="107"/>
      <c r="P29" s="107"/>
      <c r="Q29" s="107"/>
      <c r="R29" s="72"/>
      <c r="S29" s="107"/>
      <c r="T29" s="107"/>
      <c r="U29" s="108"/>
      <c r="V29" s="72"/>
      <c r="W29" s="107"/>
      <c r="X29" s="107"/>
      <c r="Y29" s="107"/>
      <c r="Z29" s="107"/>
      <c r="AA29" s="72"/>
      <c r="AB29" s="107"/>
      <c r="AC29" s="107"/>
      <c r="AD29" s="108"/>
      <c r="AE29" s="72"/>
    </row>
    <row r="30" ht="13.5" hidden="1" customHeight="1">
      <c r="A30" s="99"/>
      <c r="B30" s="100"/>
      <c r="C30" s="93"/>
      <c r="D30" s="101"/>
      <c r="E30" s="101"/>
      <c r="F30" s="101"/>
      <c r="G30" s="101"/>
      <c r="H30" s="95"/>
      <c r="I30" s="101"/>
      <c r="J30" s="101"/>
      <c r="K30" s="101"/>
      <c r="L30" s="101"/>
      <c r="M30" s="72"/>
      <c r="N30" s="107"/>
      <c r="O30" s="107"/>
      <c r="P30" s="107"/>
      <c r="Q30" s="107"/>
      <c r="R30" s="72"/>
      <c r="S30" s="107"/>
      <c r="T30" s="107"/>
      <c r="U30" s="108"/>
      <c r="V30" s="72"/>
      <c r="W30" s="107"/>
      <c r="X30" s="107"/>
      <c r="Y30" s="107"/>
      <c r="Z30" s="107"/>
      <c r="AA30" s="72"/>
      <c r="AB30" s="107"/>
      <c r="AC30" s="107"/>
      <c r="AD30" s="108"/>
      <c r="AE30" s="72"/>
    </row>
    <row r="31" ht="13.5" customHeight="1">
      <c r="A31" s="99"/>
      <c r="B31" s="117" t="s">
        <v>77</v>
      </c>
      <c r="C31" s="118" t="s">
        <v>78</v>
      </c>
      <c r="D31" s="102">
        <v>0.0</v>
      </c>
      <c r="E31" s="102">
        <v>0.0</v>
      </c>
      <c r="F31" s="102">
        <v>0.0</v>
      </c>
      <c r="G31" s="102">
        <v>0.0</v>
      </c>
      <c r="H31" s="72"/>
      <c r="I31" s="102">
        <v>0.0</v>
      </c>
      <c r="J31" s="102">
        <v>0.0</v>
      </c>
      <c r="K31" s="102">
        <v>0.0</v>
      </c>
      <c r="L31" s="102">
        <v>0.0</v>
      </c>
      <c r="M31" s="72"/>
      <c r="N31" s="113">
        <f>D31*(' Drivers (Transactional Data)'!D42+' Drivers (Transactional Data)'!E42)</f>
        <v>0</v>
      </c>
      <c r="O31" s="107">
        <f>E31*(' Drivers (Transactional Data)'!F42+' Drivers (Transactional Data)'!G42)</f>
        <v>0</v>
      </c>
      <c r="P31" s="113">
        <f>F31*(' Drivers (Transactional Data)'!H42+' Drivers (Transactional Data)'!I42)</f>
        <v>0</v>
      </c>
      <c r="Q31" s="113">
        <f>G31*(' Drivers (Transactional Data)'!J42+' Drivers (Transactional Data)'!K42)</f>
        <v>0</v>
      </c>
      <c r="R31" s="72"/>
      <c r="S31" s="113">
        <f t="shared" ref="S31:T31" si="25">N31+P31</f>
        <v>0</v>
      </c>
      <c r="T31" s="113">
        <f t="shared" si="25"/>
        <v>0</v>
      </c>
      <c r="U31" s="114">
        <f t="shared" ref="U31:U32" si="28">SUM(S31:T31)</f>
        <v>0</v>
      </c>
      <c r="V31" s="72"/>
      <c r="W31" s="113">
        <f>I31*(' Drivers (Transactional Data)'!D42+' Drivers (Transactional Data)'!E42)</f>
        <v>0</v>
      </c>
      <c r="X31" s="113">
        <f>J31*(' Drivers (Transactional Data)'!F42+' Drivers (Transactional Data)'!G42)</f>
        <v>0</v>
      </c>
      <c r="Y31" s="113">
        <f>K31*(' Drivers (Transactional Data)'!H42+' Drivers (Transactional Data)'!I42)</f>
        <v>0</v>
      </c>
      <c r="Z31" s="113">
        <f>L31*(' Drivers (Transactional Data)'!J42+' Drivers (Transactional Data)'!K42)</f>
        <v>0</v>
      </c>
      <c r="AA31" s="72"/>
      <c r="AB31" s="113">
        <f t="shared" ref="AB31:AC31" si="26">W31+Y31</f>
        <v>0</v>
      </c>
      <c r="AC31" s="113">
        <f t="shared" si="26"/>
        <v>0</v>
      </c>
      <c r="AD31" s="115">
        <f t="shared" ref="AD31:AD32" si="30">SUM(AB31:AC31)</f>
        <v>0</v>
      </c>
      <c r="AE31" s="72"/>
    </row>
    <row r="32" ht="13.5" customHeight="1">
      <c r="A32" s="99"/>
      <c r="B32" s="100"/>
      <c r="C32" s="119" t="s">
        <v>79</v>
      </c>
      <c r="D32" s="103">
        <v>0.0</v>
      </c>
      <c r="E32" s="103">
        <v>0.0</v>
      </c>
      <c r="F32" s="103">
        <v>0.0</v>
      </c>
      <c r="G32" s="103">
        <v>0.0</v>
      </c>
      <c r="H32" s="72"/>
      <c r="I32" s="103">
        <v>0.0</v>
      </c>
      <c r="J32" s="103">
        <v>0.0</v>
      </c>
      <c r="K32" s="103">
        <v>0.0</v>
      </c>
      <c r="L32" s="103">
        <v>0.0</v>
      </c>
      <c r="M32" s="72"/>
      <c r="N32" s="96">
        <f>D32*(' Drivers (Transactional Data)'!D43+' Drivers (Transactional Data)'!E43)</f>
        <v>0</v>
      </c>
      <c r="O32" s="107">
        <f>E32*(' Drivers (Transactional Data)'!F43+' Drivers (Transactional Data)'!G43)</f>
        <v>0</v>
      </c>
      <c r="P32" s="96">
        <f>F32*(' Drivers (Transactional Data)'!H43+' Drivers (Transactional Data)'!I43)</f>
        <v>0</v>
      </c>
      <c r="Q32" s="96">
        <f>G32*(' Drivers (Transactional Data)'!J43+' Drivers (Transactional Data)'!K43)</f>
        <v>0</v>
      </c>
      <c r="R32" s="72"/>
      <c r="S32" s="96">
        <f t="shared" ref="S32:T32" si="27">N32+P32</f>
        <v>0</v>
      </c>
      <c r="T32" s="96">
        <f t="shared" si="27"/>
        <v>0</v>
      </c>
      <c r="U32" s="97">
        <f t="shared" si="28"/>
        <v>0</v>
      </c>
      <c r="V32" s="72"/>
      <c r="W32" s="96">
        <f>I32*(' Drivers (Transactional Data)'!D43+' Drivers (Transactional Data)'!E43)</f>
        <v>0</v>
      </c>
      <c r="X32" s="96">
        <f>J32*(' Drivers (Transactional Data)'!F43+' Drivers (Transactional Data)'!G43)</f>
        <v>0</v>
      </c>
      <c r="Y32" s="96">
        <f>K32*(' Drivers (Transactional Data)'!H43+' Drivers (Transactional Data)'!I43)</f>
        <v>0</v>
      </c>
      <c r="Z32" s="96">
        <f>L32*(' Drivers (Transactional Data)'!J43+' Drivers (Transactional Data)'!K43)</f>
        <v>0</v>
      </c>
      <c r="AA32" s="72"/>
      <c r="AB32" s="96">
        <f t="shared" ref="AB32:AC32" si="29">W32+Y32</f>
        <v>0</v>
      </c>
      <c r="AC32" s="96">
        <f t="shared" si="29"/>
        <v>0</v>
      </c>
      <c r="AD32" s="98">
        <f t="shared" si="30"/>
        <v>0</v>
      </c>
      <c r="AE32" s="72"/>
    </row>
    <row r="33" ht="13.5" hidden="1" customHeight="1">
      <c r="A33" s="99"/>
      <c r="B33" s="92"/>
      <c r="C33" s="120"/>
      <c r="D33" s="94"/>
      <c r="E33" s="94"/>
      <c r="F33" s="94"/>
      <c r="G33" s="94"/>
      <c r="H33" s="95"/>
      <c r="I33" s="94"/>
      <c r="J33" s="94"/>
      <c r="K33" s="94"/>
      <c r="L33" s="94"/>
      <c r="M33" s="72"/>
      <c r="N33" s="96"/>
      <c r="O33" s="107"/>
      <c r="P33" s="96"/>
      <c r="Q33" s="96"/>
      <c r="R33" s="72"/>
      <c r="S33" s="96"/>
      <c r="T33" s="96"/>
      <c r="U33" s="97"/>
      <c r="V33" s="72"/>
      <c r="W33" s="96"/>
      <c r="X33" s="96"/>
      <c r="Y33" s="96"/>
      <c r="Z33" s="96"/>
      <c r="AA33" s="72"/>
      <c r="AB33" s="96"/>
      <c r="AC33" s="96"/>
      <c r="AD33" s="98"/>
      <c r="AE33" s="72"/>
    </row>
    <row r="34" ht="13.5" hidden="1" customHeight="1">
      <c r="A34" s="99"/>
      <c r="B34" s="99"/>
      <c r="C34" s="118"/>
      <c r="D34" s="101"/>
      <c r="E34" s="101"/>
      <c r="F34" s="101"/>
      <c r="G34" s="101"/>
      <c r="H34" s="95"/>
      <c r="I34" s="101"/>
      <c r="J34" s="101"/>
      <c r="K34" s="101"/>
      <c r="L34" s="101"/>
      <c r="M34" s="72"/>
      <c r="N34" s="96"/>
      <c r="O34" s="107"/>
      <c r="P34" s="96"/>
      <c r="Q34" s="96"/>
      <c r="R34" s="72"/>
      <c r="S34" s="96"/>
      <c r="T34" s="96"/>
      <c r="U34" s="97"/>
      <c r="V34" s="72"/>
      <c r="W34" s="96"/>
      <c r="X34" s="96"/>
      <c r="Y34" s="96"/>
      <c r="Z34" s="96"/>
      <c r="AA34" s="72"/>
      <c r="AB34" s="96"/>
      <c r="AC34" s="96"/>
      <c r="AD34" s="98"/>
      <c r="AE34" s="72"/>
    </row>
    <row r="35" ht="13.5" customHeight="1">
      <c r="A35" s="99"/>
      <c r="B35" s="92" t="s">
        <v>80</v>
      </c>
      <c r="C35" s="93" t="s">
        <v>78</v>
      </c>
      <c r="D35" s="102">
        <v>0.0</v>
      </c>
      <c r="E35" s="102">
        <v>0.0</v>
      </c>
      <c r="F35" s="102">
        <v>0.0</v>
      </c>
      <c r="G35" s="102">
        <v>0.0</v>
      </c>
      <c r="H35" s="72"/>
      <c r="I35" s="102">
        <v>0.0</v>
      </c>
      <c r="J35" s="102">
        <v>0.0</v>
      </c>
      <c r="K35" s="102">
        <v>0.0</v>
      </c>
      <c r="L35" s="102">
        <v>0.0</v>
      </c>
      <c r="M35" s="72"/>
      <c r="N35" s="104">
        <f>D35*(' Drivers (Transactional Data)'!D46+' Drivers (Transactional Data)'!E46)</f>
        <v>0</v>
      </c>
      <c r="O35" s="107">
        <f>E35*(' Drivers (Transactional Data)'!F46+' Drivers (Transactional Data)'!G46)</f>
        <v>0</v>
      </c>
      <c r="P35" s="104">
        <f>F35*(' Drivers (Transactional Data)'!H46+' Drivers (Transactional Data)'!I46)</f>
        <v>0</v>
      </c>
      <c r="Q35" s="104">
        <f>G35*(' Drivers (Transactional Data)'!J46+' Drivers (Transactional Data)'!K46)</f>
        <v>0</v>
      </c>
      <c r="R35" s="72"/>
      <c r="S35" s="104">
        <f t="shared" ref="S35:T35" si="31">N35+P35</f>
        <v>0</v>
      </c>
      <c r="T35" s="104">
        <f t="shared" si="31"/>
        <v>0</v>
      </c>
      <c r="U35" s="105">
        <f t="shared" ref="U35:U36" si="34">SUM(S35:T35)</f>
        <v>0</v>
      </c>
      <c r="V35" s="72"/>
      <c r="W35" s="104">
        <f>I35*(' Drivers (Transactional Data)'!D46+' Drivers (Transactional Data)'!E46)</f>
        <v>0</v>
      </c>
      <c r="X35" s="104">
        <f>J35*(' Drivers (Transactional Data)'!F46+' Drivers (Transactional Data)'!G46)</f>
        <v>0</v>
      </c>
      <c r="Y35" s="104">
        <f>K35*(' Drivers (Transactional Data)'!H46+' Drivers (Transactional Data)'!I46)</f>
        <v>0</v>
      </c>
      <c r="Z35" s="104">
        <f>L35*(' Drivers (Transactional Data)'!J46+' Drivers (Transactional Data)'!K46)</f>
        <v>0</v>
      </c>
      <c r="AA35" s="72"/>
      <c r="AB35" s="104">
        <f t="shared" ref="AB35:AC35" si="32">W35+Y35</f>
        <v>0</v>
      </c>
      <c r="AC35" s="104">
        <f t="shared" si="32"/>
        <v>0</v>
      </c>
      <c r="AD35" s="106">
        <f t="shared" ref="AD35:AD36" si="36">SUM(AB35:AC35)</f>
        <v>0</v>
      </c>
      <c r="AE35" s="72"/>
    </row>
    <row r="36" ht="13.5" customHeight="1">
      <c r="A36" s="99"/>
      <c r="B36" s="100"/>
      <c r="C36" s="93" t="s">
        <v>79</v>
      </c>
      <c r="D36" s="103">
        <v>0.0</v>
      </c>
      <c r="E36" s="103">
        <v>0.0</v>
      </c>
      <c r="F36" s="103">
        <v>0.0</v>
      </c>
      <c r="G36" s="103">
        <v>0.0</v>
      </c>
      <c r="H36" s="72"/>
      <c r="I36" s="103">
        <v>0.0</v>
      </c>
      <c r="J36" s="103">
        <v>0.0</v>
      </c>
      <c r="K36" s="103">
        <v>0.0</v>
      </c>
      <c r="L36" s="103">
        <v>0.0</v>
      </c>
      <c r="M36" s="72"/>
      <c r="N36" s="107">
        <f>D36*(' Drivers (Transactional Data)'!D47+' Drivers (Transactional Data)'!E47)</f>
        <v>0</v>
      </c>
      <c r="O36" s="107">
        <f>E36*(' Drivers (Transactional Data)'!F47+' Drivers (Transactional Data)'!G47)</f>
        <v>0</v>
      </c>
      <c r="P36" s="107">
        <f>F36*(' Drivers (Transactional Data)'!H47+' Drivers (Transactional Data)'!I47)</f>
        <v>0</v>
      </c>
      <c r="Q36" s="107">
        <f>G36*(' Drivers (Transactional Data)'!J47+' Drivers (Transactional Data)'!K47)</f>
        <v>0</v>
      </c>
      <c r="R36" s="72"/>
      <c r="S36" s="107">
        <f t="shared" ref="S36:T36" si="33">N36+P36</f>
        <v>0</v>
      </c>
      <c r="T36" s="107">
        <f t="shared" si="33"/>
        <v>0</v>
      </c>
      <c r="U36" s="108">
        <f t="shared" si="34"/>
        <v>0</v>
      </c>
      <c r="V36" s="72"/>
      <c r="W36" s="107">
        <f>I36*(' Drivers (Transactional Data)'!D47+' Drivers (Transactional Data)'!E47)</f>
        <v>0</v>
      </c>
      <c r="X36" s="107">
        <f>J36*(' Drivers (Transactional Data)'!F47+' Drivers (Transactional Data)'!G47)</f>
        <v>0</v>
      </c>
      <c r="Y36" s="107">
        <f>K36*(' Drivers (Transactional Data)'!H47+' Drivers (Transactional Data)'!I47)</f>
        <v>0</v>
      </c>
      <c r="Z36" s="107">
        <f>L36*(' Drivers (Transactional Data)'!J47+' Drivers (Transactional Data)'!K47)</f>
        <v>0</v>
      </c>
      <c r="AA36" s="72"/>
      <c r="AB36" s="107">
        <f t="shared" ref="AB36:AC36" si="35">W36+Y36</f>
        <v>0</v>
      </c>
      <c r="AC36" s="107">
        <f t="shared" si="35"/>
        <v>0</v>
      </c>
      <c r="AD36" s="108">
        <f t="shared" si="36"/>
        <v>0</v>
      </c>
      <c r="AE36" s="72"/>
    </row>
    <row r="37" ht="14.25" customHeight="1">
      <c r="A37" s="121"/>
      <c r="B37" s="110"/>
      <c r="C37" s="110"/>
      <c r="D37" s="111"/>
      <c r="E37" s="111"/>
      <c r="F37" s="111"/>
      <c r="G37" s="111"/>
      <c r="H37" s="72"/>
      <c r="I37" s="111"/>
      <c r="J37" s="111"/>
      <c r="K37" s="111"/>
      <c r="L37" s="111"/>
      <c r="M37" s="72"/>
      <c r="N37" s="111"/>
      <c r="O37" s="111"/>
      <c r="P37" s="111"/>
      <c r="Q37" s="111"/>
      <c r="R37" s="72"/>
      <c r="S37" s="111"/>
      <c r="T37" s="111"/>
      <c r="U37" s="111"/>
      <c r="V37" s="72"/>
      <c r="W37" s="111"/>
      <c r="X37" s="111"/>
      <c r="Y37" s="111"/>
      <c r="Z37" s="111"/>
      <c r="AA37" s="72"/>
      <c r="AB37" s="111"/>
      <c r="AC37" s="111"/>
      <c r="AD37" s="112"/>
      <c r="AE37" s="72"/>
    </row>
    <row r="38" ht="14.25" hidden="1" customHeight="1">
      <c r="A38" s="92" t="s">
        <v>75</v>
      </c>
      <c r="B38" s="92"/>
      <c r="C38" s="93"/>
      <c r="D38" s="72"/>
      <c r="E38" s="72"/>
      <c r="F38" s="72"/>
      <c r="G38" s="72"/>
      <c r="H38" s="72"/>
      <c r="I38" s="122"/>
      <c r="J38" s="122"/>
      <c r="K38" s="122"/>
      <c r="L38" s="122"/>
      <c r="M38" s="72"/>
      <c r="N38" s="107"/>
      <c r="O38" s="107"/>
      <c r="P38" s="107"/>
      <c r="Q38" s="107"/>
      <c r="R38" s="72"/>
      <c r="S38" s="107"/>
      <c r="T38" s="107"/>
      <c r="U38" s="108"/>
      <c r="V38" s="72"/>
      <c r="W38" s="107"/>
      <c r="X38" s="107"/>
      <c r="Y38" s="107"/>
      <c r="Z38" s="107"/>
      <c r="AA38" s="72"/>
      <c r="AB38" s="107"/>
      <c r="AC38" s="107"/>
      <c r="AD38" s="108"/>
      <c r="AE38" s="72"/>
    </row>
    <row r="39" ht="14.25" hidden="1" customHeight="1">
      <c r="A39" s="99"/>
      <c r="B39" s="100"/>
      <c r="C39" s="93"/>
      <c r="D39" s="72"/>
      <c r="E39" s="72"/>
      <c r="F39" s="72"/>
      <c r="G39" s="72"/>
      <c r="H39" s="72"/>
      <c r="I39" s="72"/>
      <c r="J39" s="72"/>
      <c r="K39" s="72"/>
      <c r="L39" s="72"/>
      <c r="M39" s="72"/>
      <c r="N39" s="113"/>
      <c r="O39" s="113"/>
      <c r="P39" s="113"/>
      <c r="Q39" s="113"/>
      <c r="R39" s="72"/>
      <c r="S39" s="113"/>
      <c r="T39" s="113"/>
      <c r="U39" s="114"/>
      <c r="V39" s="72"/>
      <c r="W39" s="113"/>
      <c r="X39" s="113"/>
      <c r="Y39" s="113"/>
      <c r="Z39" s="113"/>
      <c r="AA39" s="72"/>
      <c r="AB39" s="107"/>
      <c r="AC39" s="107"/>
      <c r="AD39" s="108"/>
      <c r="AE39" s="72"/>
    </row>
    <row r="40" ht="14.25" customHeight="1">
      <c r="A40" s="99"/>
      <c r="B40" s="92" t="s">
        <v>77</v>
      </c>
      <c r="C40" s="120" t="s">
        <v>78</v>
      </c>
      <c r="D40" s="123"/>
      <c r="E40" s="72"/>
      <c r="F40" s="72"/>
      <c r="G40" s="72"/>
      <c r="H40" s="72"/>
      <c r="I40" s="72"/>
      <c r="J40" s="72"/>
      <c r="K40" s="72"/>
      <c r="L40" s="72"/>
      <c r="M40" s="72"/>
      <c r="N40" s="96">
        <f t="shared" ref="N40:Q40" si="37">N13+N22+N31</f>
        <v>0</v>
      </c>
      <c r="O40" s="96">
        <f t="shared" si="37"/>
        <v>0</v>
      </c>
      <c r="P40" s="96">
        <f t="shared" si="37"/>
        <v>0</v>
      </c>
      <c r="Q40" s="96">
        <f t="shared" si="37"/>
        <v>0</v>
      </c>
      <c r="R40" s="72"/>
      <c r="S40" s="96">
        <f t="shared" ref="S40:T40" si="38">N40+P40</f>
        <v>0</v>
      </c>
      <c r="T40" s="96">
        <f t="shared" si="38"/>
        <v>0</v>
      </c>
      <c r="U40" s="97">
        <f t="shared" ref="U40:U41" si="43">SUM(S40:T40)</f>
        <v>0</v>
      </c>
      <c r="V40" s="72"/>
      <c r="W40" s="96">
        <f t="shared" ref="W40:Z40" si="39">W13+W22+W31</f>
        <v>0</v>
      </c>
      <c r="X40" s="96">
        <f t="shared" si="39"/>
        <v>0</v>
      </c>
      <c r="Y40" s="96">
        <f t="shared" si="39"/>
        <v>0</v>
      </c>
      <c r="Z40" s="96">
        <f t="shared" si="39"/>
        <v>0</v>
      </c>
      <c r="AA40" s="72"/>
      <c r="AB40" s="107">
        <f t="shared" ref="AB40:AC40" si="40">W40+Y40</f>
        <v>0</v>
      </c>
      <c r="AC40" s="107">
        <f t="shared" si="40"/>
        <v>0</v>
      </c>
      <c r="AD40" s="108">
        <f t="shared" ref="AD40:AD41" si="46">SUM(AB40:AC40)</f>
        <v>0</v>
      </c>
      <c r="AE40" s="72"/>
    </row>
    <row r="41" ht="14.25" customHeight="1">
      <c r="A41" s="99"/>
      <c r="B41" s="100"/>
      <c r="C41" s="119" t="s">
        <v>79</v>
      </c>
      <c r="D41" s="123"/>
      <c r="E41" s="72"/>
      <c r="F41" s="72"/>
      <c r="G41" s="72"/>
      <c r="H41" s="72"/>
      <c r="I41" s="72"/>
      <c r="J41" s="72"/>
      <c r="K41" s="72"/>
      <c r="L41" s="72"/>
      <c r="M41" s="72"/>
      <c r="N41" s="96">
        <f t="shared" ref="N41:Q41" si="41">N14+N23+N32</f>
        <v>0</v>
      </c>
      <c r="O41" s="96">
        <f t="shared" si="41"/>
        <v>0</v>
      </c>
      <c r="P41" s="96">
        <f t="shared" si="41"/>
        <v>0</v>
      </c>
      <c r="Q41" s="96">
        <f t="shared" si="41"/>
        <v>0</v>
      </c>
      <c r="R41" s="72"/>
      <c r="S41" s="96">
        <f t="shared" ref="S41:T41" si="42">N41+P41</f>
        <v>0</v>
      </c>
      <c r="T41" s="96">
        <f t="shared" si="42"/>
        <v>0</v>
      </c>
      <c r="U41" s="97">
        <f t="shared" si="43"/>
        <v>0</v>
      </c>
      <c r="V41" s="72"/>
      <c r="W41" s="96">
        <f t="shared" ref="W41:Z41" si="44">W14+W23+W32</f>
        <v>0</v>
      </c>
      <c r="X41" s="96">
        <f t="shared" si="44"/>
        <v>0</v>
      </c>
      <c r="Y41" s="96">
        <f t="shared" si="44"/>
        <v>0</v>
      </c>
      <c r="Z41" s="96">
        <f t="shared" si="44"/>
        <v>0</v>
      </c>
      <c r="AA41" s="72"/>
      <c r="AB41" s="113">
        <f t="shared" ref="AB41:AC41" si="45">W41+Y41</f>
        <v>0</v>
      </c>
      <c r="AC41" s="113">
        <f t="shared" si="45"/>
        <v>0</v>
      </c>
      <c r="AD41" s="115">
        <f t="shared" si="46"/>
        <v>0</v>
      </c>
      <c r="AE41" s="72"/>
    </row>
    <row r="42" ht="14.25" hidden="1" customHeight="1">
      <c r="A42" s="99"/>
      <c r="B42" s="92"/>
      <c r="C42" s="120"/>
      <c r="D42" s="72"/>
      <c r="E42" s="72"/>
      <c r="F42" s="72"/>
      <c r="G42" s="72"/>
      <c r="H42" s="72"/>
      <c r="I42" s="72"/>
      <c r="J42" s="72"/>
      <c r="K42" s="72"/>
      <c r="L42" s="72"/>
      <c r="M42" s="72"/>
      <c r="N42" s="96"/>
      <c r="O42" s="96"/>
      <c r="P42" s="96"/>
      <c r="Q42" s="96"/>
      <c r="R42" s="72"/>
      <c r="S42" s="96"/>
      <c r="T42" s="96"/>
      <c r="U42" s="97"/>
      <c r="V42" s="72"/>
      <c r="W42" s="96"/>
      <c r="X42" s="96"/>
      <c r="Y42" s="96"/>
      <c r="Z42" s="96"/>
      <c r="AA42" s="72"/>
      <c r="AB42" s="96"/>
      <c r="AC42" s="96"/>
      <c r="AD42" s="98"/>
      <c r="AE42" s="72"/>
    </row>
    <row r="43" ht="14.25" hidden="1" customHeight="1">
      <c r="A43" s="99"/>
      <c r="B43" s="100"/>
      <c r="C43" s="119"/>
      <c r="D43" s="72"/>
      <c r="E43" s="72"/>
      <c r="F43" s="72"/>
      <c r="G43" s="72"/>
      <c r="H43" s="72"/>
      <c r="I43" s="72"/>
      <c r="J43" s="72"/>
      <c r="K43" s="72"/>
      <c r="L43" s="72"/>
      <c r="M43" s="72"/>
      <c r="N43" s="96"/>
      <c r="O43" s="96"/>
      <c r="P43" s="96"/>
      <c r="Q43" s="96"/>
      <c r="R43" s="72"/>
      <c r="S43" s="96"/>
      <c r="T43" s="96"/>
      <c r="U43" s="97"/>
      <c r="V43" s="72"/>
      <c r="W43" s="96"/>
      <c r="X43" s="96"/>
      <c r="Y43" s="96"/>
      <c r="Z43" s="96"/>
      <c r="AA43" s="72"/>
      <c r="AB43" s="96"/>
      <c r="AC43" s="96"/>
      <c r="AD43" s="98"/>
      <c r="AE43" s="72"/>
    </row>
    <row r="44" ht="14.25" customHeight="1">
      <c r="A44" s="99"/>
      <c r="B44" s="92" t="s">
        <v>80</v>
      </c>
      <c r="C44" s="120" t="s">
        <v>78</v>
      </c>
      <c r="D44" s="72"/>
      <c r="E44" s="72"/>
      <c r="F44" s="72"/>
      <c r="G44" s="72"/>
      <c r="H44" s="72"/>
      <c r="I44" s="72"/>
      <c r="J44" s="72"/>
      <c r="K44" s="72"/>
      <c r="L44" s="72"/>
      <c r="M44" s="72"/>
      <c r="N44" s="96">
        <f t="shared" ref="N44:Q44" si="47">N17+N26+N35</f>
        <v>0</v>
      </c>
      <c r="O44" s="96">
        <f t="shared" si="47"/>
        <v>0</v>
      </c>
      <c r="P44" s="96">
        <f t="shared" si="47"/>
        <v>0</v>
      </c>
      <c r="Q44" s="96">
        <f t="shared" si="47"/>
        <v>0</v>
      </c>
      <c r="R44" s="72"/>
      <c r="S44" s="96">
        <f t="shared" ref="S44:T44" si="48">N44+P44</f>
        <v>0</v>
      </c>
      <c r="T44" s="96">
        <f t="shared" si="48"/>
        <v>0</v>
      </c>
      <c r="U44" s="97">
        <f t="shared" ref="U44:U45" si="53">SUM(S44:T44)</f>
        <v>0</v>
      </c>
      <c r="V44" s="72"/>
      <c r="W44" s="96">
        <f t="shared" ref="W44:Z44" si="49">W17+W26+W35</f>
        <v>0</v>
      </c>
      <c r="X44" s="96">
        <f t="shared" si="49"/>
        <v>0</v>
      </c>
      <c r="Y44" s="96">
        <f t="shared" si="49"/>
        <v>0</v>
      </c>
      <c r="Z44" s="96">
        <f t="shared" si="49"/>
        <v>0</v>
      </c>
      <c r="AA44" s="72"/>
      <c r="AB44" s="96">
        <f t="shared" ref="AB44:AC44" si="50">W44+Y44</f>
        <v>0</v>
      </c>
      <c r="AC44" s="96">
        <f t="shared" si="50"/>
        <v>0</v>
      </c>
      <c r="AD44" s="98">
        <f t="shared" ref="AD44:AD45" si="56">SUM(AB44:AC44)</f>
        <v>0</v>
      </c>
      <c r="AE44" s="72"/>
    </row>
    <row r="45" ht="14.25" customHeight="1">
      <c r="A45" s="100"/>
      <c r="B45" s="100"/>
      <c r="C45" s="119" t="s">
        <v>79</v>
      </c>
      <c r="D45" s="72"/>
      <c r="E45" s="72"/>
      <c r="F45" s="72"/>
      <c r="G45" s="72"/>
      <c r="H45" s="72"/>
      <c r="I45" s="72"/>
      <c r="J45" s="72"/>
      <c r="K45" s="72"/>
      <c r="L45" s="72"/>
      <c r="M45" s="72"/>
      <c r="N45" s="96">
        <f t="shared" ref="N45:Q45" si="51">N18+N27+N36</f>
        <v>0</v>
      </c>
      <c r="O45" s="96">
        <f t="shared" si="51"/>
        <v>0</v>
      </c>
      <c r="P45" s="96">
        <f t="shared" si="51"/>
        <v>0</v>
      </c>
      <c r="Q45" s="96">
        <f t="shared" si="51"/>
        <v>0</v>
      </c>
      <c r="R45" s="72"/>
      <c r="S45" s="96">
        <f t="shared" ref="S45:T45" si="52">N45+P45</f>
        <v>0</v>
      </c>
      <c r="T45" s="96">
        <f t="shared" si="52"/>
        <v>0</v>
      </c>
      <c r="U45" s="97">
        <f t="shared" si="53"/>
        <v>0</v>
      </c>
      <c r="V45" s="72"/>
      <c r="W45" s="96">
        <f t="shared" ref="W45:Z45" si="54">W18+W27+W36</f>
        <v>0</v>
      </c>
      <c r="X45" s="96">
        <f t="shared" si="54"/>
        <v>0</v>
      </c>
      <c r="Y45" s="96">
        <f t="shared" si="54"/>
        <v>0</v>
      </c>
      <c r="Z45" s="96">
        <f t="shared" si="54"/>
        <v>0</v>
      </c>
      <c r="AA45" s="72"/>
      <c r="AB45" s="96">
        <f t="shared" ref="AB45:AC45" si="55">W45+Y45</f>
        <v>0</v>
      </c>
      <c r="AC45" s="96">
        <f t="shared" si="55"/>
        <v>0</v>
      </c>
      <c r="AD45" s="98">
        <f t="shared" si="56"/>
        <v>0</v>
      </c>
      <c r="AE45" s="72"/>
    </row>
    <row r="46" ht="14.25" customHeight="1">
      <c r="A46" s="124"/>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82"/>
      <c r="AE46" s="72"/>
    </row>
    <row r="47" ht="24.75" customHeight="1">
      <c r="A47" s="125">
        <v>5.0</v>
      </c>
      <c r="B47" s="5"/>
      <c r="C47" s="5"/>
      <c r="D47" s="5"/>
      <c r="E47" s="5"/>
      <c r="F47" s="5"/>
      <c r="G47" s="5"/>
      <c r="H47" s="126"/>
      <c r="I47" s="127" t="s">
        <v>83</v>
      </c>
      <c r="J47" s="36"/>
      <c r="K47" s="36"/>
      <c r="L47" s="37"/>
      <c r="M47" s="126"/>
      <c r="N47" s="128">
        <f t="shared" ref="N47:Q47" si="57">SUM(N38:N45)</f>
        <v>0</v>
      </c>
      <c r="O47" s="128">
        <f t="shared" si="57"/>
        <v>0</v>
      </c>
      <c r="P47" s="128">
        <f t="shared" si="57"/>
        <v>0</v>
      </c>
      <c r="Q47" s="128">
        <f t="shared" si="57"/>
        <v>0</v>
      </c>
      <c r="R47" s="126"/>
      <c r="S47" s="128">
        <f t="shared" ref="S47:T47" si="58">N47+P47</f>
        <v>0</v>
      </c>
      <c r="T47" s="128">
        <f t="shared" si="58"/>
        <v>0</v>
      </c>
      <c r="U47" s="128">
        <f>SUM(S47:T47)</f>
        <v>0</v>
      </c>
      <c r="V47" s="126"/>
      <c r="W47" s="128">
        <f t="shared" ref="W47:Z47" si="59">SUM(W38:W45)</f>
        <v>0</v>
      </c>
      <c r="X47" s="128">
        <f t="shared" si="59"/>
        <v>0</v>
      </c>
      <c r="Y47" s="128">
        <f t="shared" si="59"/>
        <v>0</v>
      </c>
      <c r="Z47" s="128">
        <f t="shared" si="59"/>
        <v>0</v>
      </c>
      <c r="AA47" s="126"/>
      <c r="AB47" s="128">
        <f t="shared" ref="AB47:AC47" si="60">W47+Y47</f>
        <v>0</v>
      </c>
      <c r="AC47" s="128">
        <f t="shared" si="60"/>
        <v>0</v>
      </c>
      <c r="AD47" s="128">
        <f>SUM(AB47:AC47)</f>
        <v>0</v>
      </c>
      <c r="AE47" s="126"/>
    </row>
    <row r="48" ht="14.25" customHeight="1">
      <c r="A48" s="87"/>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82"/>
      <c r="AE48" s="72"/>
    </row>
    <row r="49" ht="13.5" customHeight="1">
      <c r="A49" s="129"/>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130"/>
      <c r="AE49" s="72"/>
    </row>
    <row r="50" ht="13.5" customHeight="1">
      <c r="A50" s="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row>
    <row r="51" ht="13.5" customHeight="1">
      <c r="A51" s="2"/>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row>
    <row r="52" ht="13.5" customHeight="1">
      <c r="A52" s="2"/>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row>
    <row r="53" ht="13.5" customHeight="1">
      <c r="A53" s="2"/>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row>
    <row r="54" ht="13.5" customHeight="1">
      <c r="A54" s="2"/>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ht="13.5" customHeight="1">
      <c r="A55" s="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ht="13.5" customHeight="1">
      <c r="A56" s="2"/>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row>
    <row r="57" ht="13.5" customHeight="1">
      <c r="A57" s="2"/>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row r="58" ht="13.5" customHeight="1">
      <c r="A58" s="2"/>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row>
    <row r="59" ht="13.5" customHeight="1">
      <c r="A59" s="2"/>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ht="13.5" customHeight="1">
      <c r="A60" s="2"/>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row>
    <row r="61" ht="13.5" customHeight="1">
      <c r="A61" s="2"/>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row>
    <row r="62" ht="13.5" customHeight="1">
      <c r="A62" s="2"/>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row>
    <row r="63" ht="13.5" customHeight="1">
      <c r="A63" s="2"/>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row>
    <row r="64" ht="13.5" customHeight="1">
      <c r="A64" s="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row>
    <row r="65" ht="13.5" customHeight="1">
      <c r="A65" s="2"/>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row>
    <row r="66" ht="13.5" customHeight="1">
      <c r="A66" s="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row>
    <row r="67" ht="13.5" customHeight="1">
      <c r="A67" s="2"/>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row>
    <row r="68" ht="13.5" customHeight="1">
      <c r="A68" s="2"/>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row>
    <row r="69" ht="13.5" customHeight="1">
      <c r="A69" s="2"/>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row>
    <row r="70" ht="13.5" customHeight="1">
      <c r="A70" s="2"/>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row>
    <row r="71" ht="13.5" customHeight="1">
      <c r="A71" s="2"/>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row>
    <row r="72" ht="13.5" customHeight="1">
      <c r="A72" s="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row>
    <row r="73" ht="13.5" customHeight="1">
      <c r="A73" s="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row>
    <row r="74" ht="13.5" customHeight="1">
      <c r="A74" s="2"/>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row>
    <row r="75" ht="13.5" customHeight="1">
      <c r="A75" s="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row>
    <row r="76" ht="13.5" customHeight="1">
      <c r="A76" s="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row>
    <row r="77" ht="13.5" customHeight="1">
      <c r="A77" s="2"/>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row>
    <row r="78" ht="13.5" customHeight="1">
      <c r="A78" s="2"/>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row>
    <row r="79" ht="13.5" customHeight="1">
      <c r="A79" s="2"/>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row>
    <row r="80" ht="13.5" customHeight="1">
      <c r="A80" s="2"/>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row>
    <row r="81" ht="13.5" customHeight="1">
      <c r="A81" s="2"/>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row>
    <row r="82" ht="13.5" customHeight="1">
      <c r="A82" s="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row>
    <row r="83" ht="13.5" customHeight="1">
      <c r="A83" s="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row>
    <row r="84" ht="13.5" customHeight="1">
      <c r="A84" s="2"/>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row>
    <row r="85" ht="13.5" customHeight="1">
      <c r="A85" s="2"/>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row>
    <row r="86" ht="13.5" customHeight="1">
      <c r="A86" s="2"/>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row>
    <row r="87" ht="13.5" customHeight="1">
      <c r="A87" s="2"/>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row>
    <row r="88" ht="13.5" customHeight="1">
      <c r="A88" s="2"/>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row>
    <row r="89" ht="13.5" customHeight="1">
      <c r="A89" s="2"/>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row>
    <row r="90" ht="13.5" customHeight="1">
      <c r="A90" s="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row>
    <row r="91" ht="13.5" customHeight="1">
      <c r="A91" s="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row>
    <row r="92" ht="13.5" customHeight="1">
      <c r="A92" s="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row>
    <row r="93" ht="13.5" customHeight="1">
      <c r="A93" s="2"/>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row>
    <row r="94" ht="13.5" customHeight="1">
      <c r="A94" s="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row>
    <row r="95" ht="13.5" customHeight="1">
      <c r="A95" s="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row>
    <row r="96" ht="13.5" customHeight="1">
      <c r="A96" s="2"/>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row>
    <row r="97" ht="13.5" customHeight="1">
      <c r="A97" s="2"/>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row>
    <row r="98" ht="13.5" customHeight="1">
      <c r="A98" s="2"/>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row>
    <row r="99" ht="13.5" customHeight="1">
      <c r="A99" s="2"/>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row>
    <row r="100" ht="13.5" customHeight="1">
      <c r="A100" s="2"/>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row>
    <row r="101" ht="13.5" customHeight="1">
      <c r="A101" s="2"/>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row>
    <row r="102" ht="13.5" customHeight="1">
      <c r="A102" s="2"/>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row>
    <row r="103" ht="13.5" customHeight="1">
      <c r="A103" s="2"/>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row>
    <row r="104" ht="13.5" customHeight="1">
      <c r="A104" s="2"/>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row>
    <row r="105" ht="13.5" customHeight="1">
      <c r="A105" s="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row>
    <row r="106" ht="13.5" customHeight="1">
      <c r="A106" s="2"/>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row>
    <row r="107" ht="13.5" customHeight="1">
      <c r="A107" s="2"/>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row>
    <row r="108" ht="13.5" customHeight="1">
      <c r="A108" s="2"/>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row>
    <row r="109" ht="13.5" customHeight="1">
      <c r="A109" s="2"/>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row>
    <row r="110" ht="13.5" customHeight="1">
      <c r="A110" s="2"/>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row>
    <row r="111" ht="13.5" customHeight="1">
      <c r="A111" s="2"/>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row>
    <row r="112" ht="13.5" customHeight="1">
      <c r="A112" s="2"/>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row>
    <row r="113" ht="13.5" customHeight="1">
      <c r="A113" s="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row>
    <row r="114" ht="13.5" customHeight="1">
      <c r="A114" s="2"/>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row>
    <row r="115" ht="13.5" customHeight="1">
      <c r="A115" s="2"/>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row>
    <row r="116" ht="13.5" customHeight="1">
      <c r="A116" s="2"/>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row>
    <row r="117" ht="13.5" customHeight="1">
      <c r="A117" s="2"/>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row>
    <row r="118" ht="13.5" customHeight="1">
      <c r="A118" s="2"/>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row>
    <row r="119" ht="13.5" customHeight="1">
      <c r="A119" s="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row>
    <row r="120" ht="13.5" customHeight="1">
      <c r="A120" s="2"/>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row>
    <row r="121" ht="13.5" customHeight="1">
      <c r="A121" s="2"/>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row>
    <row r="122" ht="13.5" customHeight="1">
      <c r="A122" s="2"/>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row>
    <row r="123" ht="13.5" customHeight="1">
      <c r="A123" s="2"/>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row>
    <row r="124" ht="13.5" customHeight="1">
      <c r="A124" s="2"/>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row>
    <row r="125" ht="13.5" customHeight="1">
      <c r="A125" s="2"/>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row>
    <row r="126" ht="13.5" customHeight="1">
      <c r="A126" s="2"/>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row>
    <row r="127" ht="13.5" customHeight="1">
      <c r="A127" s="2"/>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row>
    <row r="128" ht="13.5" customHeight="1">
      <c r="A128" s="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row>
    <row r="129" ht="13.5" customHeight="1">
      <c r="A129" s="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row>
    <row r="130" ht="13.5" customHeight="1">
      <c r="A130" s="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row>
    <row r="131" ht="13.5" customHeight="1">
      <c r="A131" s="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row>
    <row r="132" ht="13.5" customHeight="1">
      <c r="A132" s="2"/>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row>
    <row r="133" ht="13.5" customHeight="1">
      <c r="A133" s="2"/>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row>
    <row r="134" ht="13.5" customHeight="1">
      <c r="A134" s="2"/>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row>
    <row r="135" ht="13.5" customHeight="1">
      <c r="A135" s="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row>
    <row r="136" ht="13.5" customHeight="1">
      <c r="A136" s="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row>
    <row r="137" ht="13.5" customHeight="1">
      <c r="A137" s="2"/>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row>
    <row r="138" ht="13.5" customHeight="1">
      <c r="A138" s="2"/>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row>
    <row r="139" ht="13.5" customHeight="1">
      <c r="A139" s="2"/>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row>
    <row r="140" ht="13.5" customHeight="1">
      <c r="A140" s="2"/>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row>
    <row r="141" ht="13.5" customHeight="1">
      <c r="A141" s="2"/>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row>
    <row r="142" ht="13.5" customHeight="1">
      <c r="A142" s="2"/>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row>
    <row r="143" ht="13.5" customHeight="1">
      <c r="A143" s="2"/>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row>
    <row r="144" ht="13.5" customHeight="1">
      <c r="A144" s="2"/>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row>
    <row r="145" ht="13.5" customHeight="1">
      <c r="A145" s="2"/>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row>
    <row r="146" ht="13.5" customHeight="1">
      <c r="A146" s="2"/>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row>
    <row r="147" ht="13.5" customHeight="1">
      <c r="A147" s="2"/>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row>
    <row r="148" ht="13.5" customHeight="1">
      <c r="A148" s="2"/>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row>
    <row r="149" ht="13.5" customHeight="1">
      <c r="A149" s="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row>
    <row r="150" ht="13.5" customHeight="1">
      <c r="A150" s="2"/>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row>
    <row r="151" ht="13.5" customHeight="1">
      <c r="A151" s="2"/>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row>
    <row r="152" ht="13.5" customHeight="1">
      <c r="A152" s="2"/>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row>
    <row r="153" ht="13.5" customHeight="1">
      <c r="A153" s="2"/>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row>
    <row r="154" ht="13.5" customHeight="1">
      <c r="A154" s="2"/>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row>
    <row r="155" ht="13.5" customHeight="1">
      <c r="A155" s="2"/>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row>
    <row r="156" ht="13.5" customHeight="1">
      <c r="A156" s="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row>
    <row r="157" ht="13.5" customHeight="1">
      <c r="A157" s="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row>
    <row r="158" ht="13.5" customHeight="1">
      <c r="A158" s="2"/>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row>
    <row r="159" ht="13.5" customHeight="1">
      <c r="A159" s="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row>
    <row r="160" ht="13.5" customHeight="1">
      <c r="A160" s="2"/>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row>
    <row r="161" ht="13.5" customHeight="1">
      <c r="A161" s="2"/>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row>
    <row r="162" ht="13.5" customHeight="1">
      <c r="A162" s="2"/>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row>
    <row r="163" ht="13.5" customHeight="1">
      <c r="A163" s="2"/>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row>
    <row r="164" ht="13.5" customHeight="1">
      <c r="A164" s="2"/>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row>
    <row r="165" ht="13.5" customHeight="1">
      <c r="A165" s="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row>
    <row r="166" ht="13.5" customHeight="1">
      <c r="A166" s="2"/>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row>
    <row r="167" ht="13.5" customHeight="1">
      <c r="A167" s="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row>
    <row r="168" ht="13.5" customHeight="1">
      <c r="A168" s="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row>
    <row r="169" ht="13.5" customHeight="1">
      <c r="A169" s="2"/>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row>
    <row r="170" ht="13.5" customHeight="1">
      <c r="A170" s="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row>
    <row r="171" ht="13.5" customHeight="1">
      <c r="A171" s="2"/>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row>
    <row r="172" ht="13.5" customHeight="1">
      <c r="A172" s="2"/>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row>
    <row r="173" ht="13.5" customHeight="1">
      <c r="A173" s="2"/>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row>
    <row r="174" ht="13.5" customHeight="1">
      <c r="A174" s="2"/>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row>
    <row r="175" ht="13.5" customHeight="1">
      <c r="A175" s="2"/>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row>
    <row r="176" ht="13.5" customHeight="1">
      <c r="A176" s="2"/>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row>
    <row r="177" ht="13.5" customHeight="1">
      <c r="A177" s="2"/>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row>
    <row r="178" ht="13.5" customHeight="1">
      <c r="A178" s="2"/>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row>
    <row r="179" ht="13.5" customHeight="1">
      <c r="A179" s="2"/>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row>
    <row r="180" ht="13.5" customHeight="1">
      <c r="A180" s="2"/>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row>
    <row r="181" ht="13.5" customHeight="1">
      <c r="A181" s="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row>
    <row r="182" ht="13.5" customHeight="1">
      <c r="A182" s="2"/>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row>
    <row r="183" ht="13.5" customHeight="1">
      <c r="A183" s="2"/>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row>
    <row r="184" ht="13.5" customHeight="1">
      <c r="A184" s="2"/>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row>
    <row r="185" ht="13.5" customHeight="1">
      <c r="A185" s="2"/>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row>
    <row r="186" ht="13.5" customHeight="1">
      <c r="A186" s="2"/>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row>
    <row r="187" ht="13.5" customHeight="1">
      <c r="A187" s="2"/>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row>
    <row r="188" ht="13.5" customHeight="1">
      <c r="A188" s="2"/>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row>
    <row r="189" ht="13.5" customHeight="1">
      <c r="A189" s="2"/>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row>
    <row r="190" ht="13.5" customHeight="1">
      <c r="A190" s="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row>
    <row r="191" ht="13.5" customHeight="1">
      <c r="A191" s="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row>
    <row r="192" ht="13.5" customHeight="1">
      <c r="A192" s="2"/>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row>
    <row r="193" ht="13.5" customHeight="1">
      <c r="A193" s="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row>
    <row r="194" ht="13.5" customHeight="1">
      <c r="A194" s="2"/>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row>
    <row r="195" ht="13.5" customHeight="1">
      <c r="A195" s="2"/>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row>
    <row r="196" ht="13.5" customHeight="1">
      <c r="A196" s="2"/>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row>
    <row r="197" ht="13.5" customHeight="1">
      <c r="A197" s="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row>
    <row r="198" ht="13.5" customHeight="1">
      <c r="A198" s="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row>
    <row r="199" ht="13.5" customHeight="1">
      <c r="A199" s="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row>
    <row r="200" ht="13.5" customHeight="1">
      <c r="A200" s="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row>
    <row r="201" ht="13.5" customHeight="1">
      <c r="A201" s="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row>
    <row r="202" ht="13.5" customHeight="1">
      <c r="A202" s="2"/>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row>
    <row r="203" ht="13.5" customHeight="1">
      <c r="A203" s="2"/>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row>
    <row r="204" ht="13.5" customHeight="1">
      <c r="A204" s="2"/>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row>
    <row r="205" ht="13.5" customHeight="1">
      <c r="A205" s="2"/>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row>
    <row r="206" ht="13.5" customHeight="1">
      <c r="A206" s="2"/>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row>
    <row r="207" ht="13.5" customHeight="1">
      <c r="A207" s="2"/>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row>
    <row r="208" ht="13.5" customHeight="1">
      <c r="A208" s="2"/>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row>
    <row r="209" ht="13.5" customHeight="1">
      <c r="A209" s="2"/>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row>
    <row r="210" ht="13.5" customHeight="1">
      <c r="A210" s="2"/>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row>
    <row r="211" ht="13.5" customHeight="1">
      <c r="A211" s="2"/>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row>
    <row r="212" ht="13.5" customHeight="1">
      <c r="A212" s="2"/>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row>
    <row r="213" ht="13.5" customHeight="1">
      <c r="A213" s="2"/>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row>
    <row r="214" ht="13.5" customHeight="1">
      <c r="A214" s="2"/>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row>
    <row r="215" ht="13.5" customHeight="1">
      <c r="A215" s="2"/>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row>
    <row r="216" ht="13.5" customHeight="1">
      <c r="A216" s="2"/>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row>
    <row r="217" ht="13.5" customHeight="1">
      <c r="A217" s="2"/>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row>
    <row r="218" ht="13.5" customHeight="1">
      <c r="A218" s="2"/>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row>
    <row r="219" ht="13.5" customHeight="1">
      <c r="A219" s="2"/>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row>
    <row r="220" ht="13.5" customHeight="1">
      <c r="A220" s="2"/>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row>
    <row r="221" ht="13.5" customHeight="1">
      <c r="A221" s="2"/>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row>
    <row r="222" ht="13.5" customHeight="1">
      <c r="A222" s="2"/>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row>
    <row r="223" ht="13.5" customHeight="1">
      <c r="A223" s="2"/>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row>
    <row r="224" ht="13.5" customHeight="1">
      <c r="A224" s="2"/>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row>
    <row r="225" ht="13.5" customHeight="1">
      <c r="A225" s="2"/>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row>
    <row r="226" ht="13.5" customHeight="1">
      <c r="A226" s="2"/>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row>
    <row r="227" ht="13.5" customHeight="1">
      <c r="A227" s="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row>
    <row r="228" ht="13.5" customHeight="1">
      <c r="A228" s="2"/>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row>
    <row r="229" ht="13.5" customHeight="1">
      <c r="A229" s="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row>
    <row r="230" ht="13.5" customHeight="1">
      <c r="A230" s="2"/>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row>
    <row r="231" ht="13.5" customHeight="1">
      <c r="A231" s="2"/>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row>
    <row r="232" ht="13.5" customHeight="1">
      <c r="A232" s="2"/>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row>
    <row r="233" ht="13.5" customHeight="1">
      <c r="A233" s="2"/>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row>
    <row r="234" ht="13.5" customHeight="1">
      <c r="A234" s="2"/>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row>
    <row r="235" ht="13.5" customHeight="1">
      <c r="A235" s="2"/>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row>
    <row r="236" ht="13.5" customHeight="1">
      <c r="A236" s="2"/>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row>
    <row r="237" ht="13.5" customHeight="1">
      <c r="A237" s="2"/>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row>
    <row r="238" ht="13.5" customHeight="1">
      <c r="A238" s="2"/>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row>
    <row r="239" ht="13.5" customHeight="1">
      <c r="A239" s="2"/>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row>
    <row r="240" ht="13.5" customHeight="1">
      <c r="A240" s="2"/>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row>
    <row r="241" ht="13.5" customHeight="1">
      <c r="A241" s="2"/>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row>
    <row r="242" ht="13.5" customHeight="1">
      <c r="A242" s="2"/>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row>
    <row r="243" ht="13.5" customHeight="1">
      <c r="A243" s="2"/>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row>
    <row r="244" ht="13.5" customHeight="1">
      <c r="A244" s="2"/>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row>
    <row r="245" ht="13.5" customHeight="1">
      <c r="A245" s="2"/>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row>
    <row r="246" ht="13.5" customHeight="1">
      <c r="A246" s="2"/>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row>
    <row r="247" ht="13.5" customHeight="1">
      <c r="A247" s="2"/>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S9:U9"/>
    <mergeCell ref="W9:Z9"/>
    <mergeCell ref="A1:AD1"/>
    <mergeCell ref="A2:B2"/>
    <mergeCell ref="C2:AD2"/>
    <mergeCell ref="A3:AD3"/>
    <mergeCell ref="A4:AD4"/>
    <mergeCell ref="A5:I5"/>
    <mergeCell ref="D9:G9"/>
    <mergeCell ref="AB9:AD9"/>
    <mergeCell ref="I9:L9"/>
    <mergeCell ref="N9:Q9"/>
    <mergeCell ref="A10:C10"/>
    <mergeCell ref="B11:B12"/>
    <mergeCell ref="B13:B14"/>
    <mergeCell ref="B15:B16"/>
    <mergeCell ref="B17:B18"/>
    <mergeCell ref="B29:B30"/>
    <mergeCell ref="B31:B32"/>
    <mergeCell ref="B33:B34"/>
    <mergeCell ref="B35:B36"/>
    <mergeCell ref="A38:A45"/>
    <mergeCell ref="B38:B39"/>
    <mergeCell ref="B40:B41"/>
    <mergeCell ref="B42:B43"/>
    <mergeCell ref="B44:B45"/>
    <mergeCell ref="A47:G47"/>
    <mergeCell ref="I47:L47"/>
    <mergeCell ref="A11:A18"/>
    <mergeCell ref="A20:A27"/>
    <mergeCell ref="B20:B21"/>
    <mergeCell ref="B22:B23"/>
    <mergeCell ref="B24:B25"/>
    <mergeCell ref="B26:B27"/>
    <mergeCell ref="A29:A36"/>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10" max="12" width="12.13"/>
    <col customWidth="1" min="13" max="13" width="3.38"/>
    <col customWidth="1" min="14" max="16" width="12.13"/>
    <col customWidth="1" min="17" max="17" width="7.63"/>
    <col customWidth="1" min="18" max="18" width="3.0"/>
    <col customWidth="1" min="19" max="30" width="7.63"/>
  </cols>
  <sheetData>
    <row r="1" ht="81.0" customHeight="1">
      <c r="A1" s="131" t="s">
        <v>84</v>
      </c>
      <c r="B1" s="75"/>
      <c r="C1" s="75"/>
      <c r="D1" s="75"/>
      <c r="E1" s="75"/>
      <c r="F1" s="75"/>
      <c r="G1" s="75"/>
      <c r="H1" s="75"/>
      <c r="I1" s="75"/>
      <c r="J1" s="75"/>
      <c r="K1" s="75"/>
      <c r="L1" s="75"/>
      <c r="M1" s="75"/>
      <c r="N1" s="75"/>
      <c r="O1" s="75"/>
      <c r="P1" s="76"/>
      <c r="Q1" s="132"/>
      <c r="R1" s="132"/>
      <c r="S1" s="132"/>
      <c r="T1" s="132"/>
      <c r="U1" s="132"/>
      <c r="V1" s="132"/>
      <c r="W1" s="132"/>
      <c r="X1" s="132"/>
      <c r="Y1" s="132"/>
      <c r="Z1" s="132"/>
      <c r="AA1" s="8"/>
      <c r="AB1" s="8"/>
      <c r="AC1" s="8"/>
      <c r="AD1" s="8"/>
    </row>
    <row r="2" ht="19.5" customHeight="1">
      <c r="A2" s="133" t="s">
        <v>27</v>
      </c>
      <c r="B2" s="134"/>
      <c r="C2" s="40" t="str">
        <f>Coversheet!$B$16</f>
        <v>XXXXXXXXX</v>
      </c>
      <c r="D2" s="36"/>
      <c r="E2" s="36"/>
      <c r="F2" s="37"/>
      <c r="G2" s="135"/>
      <c r="H2" s="135"/>
      <c r="I2" s="135"/>
      <c r="J2" s="135"/>
      <c r="K2" s="135"/>
      <c r="L2" s="135"/>
      <c r="M2" s="135"/>
      <c r="N2" s="135"/>
      <c r="O2" s="135"/>
      <c r="P2" s="136"/>
      <c r="Q2" s="126"/>
      <c r="R2" s="126"/>
      <c r="S2" s="126"/>
      <c r="T2" s="126"/>
      <c r="U2" s="126"/>
      <c r="V2" s="126"/>
      <c r="W2" s="126"/>
      <c r="X2" s="126"/>
      <c r="Y2" s="126"/>
      <c r="Z2" s="126"/>
      <c r="AA2" s="23"/>
      <c r="AB2" s="23"/>
      <c r="AC2" s="23"/>
      <c r="AD2" s="23"/>
    </row>
    <row r="3" ht="19.5" customHeight="1">
      <c r="A3" s="73" t="s">
        <v>28</v>
      </c>
      <c r="B3" s="36"/>
      <c r="C3" s="36"/>
      <c r="D3" s="36"/>
      <c r="E3" s="36"/>
      <c r="F3" s="36"/>
      <c r="G3" s="36"/>
      <c r="H3" s="36"/>
      <c r="I3" s="36"/>
      <c r="J3" s="36"/>
      <c r="K3" s="36"/>
      <c r="L3" s="36"/>
      <c r="M3" s="36"/>
      <c r="N3" s="36"/>
      <c r="O3" s="36"/>
      <c r="P3" s="37"/>
      <c r="Q3" s="126"/>
      <c r="R3" s="126"/>
      <c r="S3" s="126"/>
      <c r="T3" s="126"/>
      <c r="U3" s="126"/>
      <c r="V3" s="126"/>
      <c r="W3" s="126"/>
      <c r="X3" s="126"/>
      <c r="Y3" s="126"/>
      <c r="Z3" s="126"/>
      <c r="AA3" s="23"/>
      <c r="AB3" s="23"/>
      <c r="AC3" s="23"/>
      <c r="AD3" s="23"/>
    </row>
    <row r="4" ht="54.75" customHeight="1">
      <c r="A4" s="137" t="s">
        <v>85</v>
      </c>
      <c r="B4" s="75"/>
      <c r="C4" s="75"/>
      <c r="D4" s="75"/>
      <c r="E4" s="75"/>
      <c r="F4" s="75"/>
      <c r="G4" s="75"/>
      <c r="H4" s="75"/>
      <c r="I4" s="75"/>
      <c r="J4" s="75"/>
      <c r="K4" s="75"/>
      <c r="L4" s="75"/>
      <c r="M4" s="75"/>
      <c r="N4" s="75"/>
      <c r="O4" s="75"/>
      <c r="P4" s="76"/>
      <c r="Q4" s="126"/>
      <c r="R4" s="126"/>
      <c r="S4" s="126"/>
      <c r="T4" s="126"/>
      <c r="U4" s="126"/>
      <c r="V4" s="126"/>
      <c r="W4" s="126"/>
      <c r="X4" s="126"/>
      <c r="Y4" s="126"/>
      <c r="Z4" s="126"/>
      <c r="AA4" s="23"/>
      <c r="AB4" s="23"/>
      <c r="AC4" s="23"/>
      <c r="AD4" s="23"/>
    </row>
    <row r="5" ht="32.25" customHeight="1">
      <c r="A5" s="45" t="s">
        <v>30</v>
      </c>
      <c r="B5" s="36"/>
      <c r="C5" s="36"/>
      <c r="D5" s="36"/>
      <c r="E5" s="36"/>
      <c r="F5" s="36"/>
      <c r="G5" s="36"/>
      <c r="H5" s="36"/>
      <c r="I5" s="37"/>
      <c r="J5" s="138"/>
      <c r="K5" s="138"/>
      <c r="L5" s="138"/>
      <c r="M5" s="138"/>
      <c r="N5" s="138"/>
      <c r="O5" s="138"/>
      <c r="P5" s="139"/>
      <c r="Q5" s="126"/>
      <c r="R5" s="126"/>
      <c r="S5" s="126"/>
      <c r="T5" s="126"/>
      <c r="U5" s="126"/>
      <c r="V5" s="126"/>
      <c r="W5" s="126"/>
      <c r="X5" s="126"/>
      <c r="Y5" s="126"/>
      <c r="Z5" s="126"/>
      <c r="AA5" s="23"/>
      <c r="AB5" s="23"/>
      <c r="AC5" s="23"/>
      <c r="AD5" s="23"/>
    </row>
    <row r="6" ht="32.25" customHeight="1">
      <c r="A6" s="79"/>
      <c r="B6" s="80"/>
      <c r="C6" s="80"/>
      <c r="D6" s="80"/>
      <c r="E6" s="80"/>
      <c r="F6" s="80"/>
      <c r="G6" s="80"/>
      <c r="H6" s="80"/>
      <c r="I6" s="140"/>
      <c r="J6" s="126"/>
      <c r="K6" s="126"/>
      <c r="L6" s="126"/>
      <c r="M6" s="126"/>
      <c r="N6" s="141"/>
      <c r="O6" s="126"/>
      <c r="P6" s="142"/>
      <c r="Q6" s="126"/>
      <c r="R6" s="126"/>
      <c r="S6" s="126"/>
      <c r="T6" s="126"/>
      <c r="U6" s="126"/>
      <c r="V6" s="126"/>
      <c r="W6" s="126"/>
      <c r="X6" s="126"/>
      <c r="Y6" s="126"/>
      <c r="Z6" s="126"/>
      <c r="AA6" s="23"/>
      <c r="AB6" s="23"/>
      <c r="AC6" s="23"/>
      <c r="AD6" s="23"/>
    </row>
    <row r="7" ht="13.5" customHeight="1">
      <c r="A7" s="143"/>
      <c r="B7" s="126"/>
      <c r="C7" s="126"/>
      <c r="D7" s="84" t="s">
        <v>31</v>
      </c>
      <c r="E7" s="126"/>
      <c r="F7" s="126"/>
      <c r="G7" s="126"/>
      <c r="H7" s="126"/>
      <c r="I7" s="85" t="s">
        <v>32</v>
      </c>
      <c r="J7" s="126"/>
      <c r="K7" s="126"/>
      <c r="L7" s="126"/>
      <c r="M7" s="126"/>
      <c r="N7" s="85" t="s">
        <v>32</v>
      </c>
      <c r="O7" s="126"/>
      <c r="P7" s="142"/>
      <c r="Q7" s="126"/>
      <c r="R7" s="126"/>
      <c r="S7" s="126"/>
      <c r="T7" s="126"/>
      <c r="U7" s="126"/>
      <c r="V7" s="126"/>
      <c r="W7" s="126"/>
      <c r="X7" s="126"/>
      <c r="Y7" s="126"/>
      <c r="Z7" s="126"/>
      <c r="AA7" s="23"/>
      <c r="AB7" s="23"/>
      <c r="AC7" s="23"/>
      <c r="AD7" s="23"/>
    </row>
    <row r="8" ht="13.5" customHeight="1">
      <c r="A8" s="143"/>
      <c r="B8" s="126"/>
      <c r="C8" s="126"/>
      <c r="D8" s="126"/>
      <c r="E8" s="126"/>
      <c r="F8" s="126"/>
      <c r="G8" s="126"/>
      <c r="H8" s="126"/>
      <c r="I8" s="144"/>
      <c r="J8" s="126"/>
      <c r="K8" s="126"/>
      <c r="L8" s="126"/>
      <c r="M8" s="126"/>
      <c r="N8" s="126"/>
      <c r="O8" s="126"/>
      <c r="P8" s="142"/>
      <c r="Q8" s="126"/>
      <c r="R8" s="126"/>
      <c r="S8" s="126"/>
      <c r="T8" s="126"/>
      <c r="U8" s="126"/>
      <c r="V8" s="126"/>
      <c r="W8" s="126"/>
      <c r="X8" s="126"/>
      <c r="Y8" s="126"/>
      <c r="Z8" s="126"/>
      <c r="AA8" s="23"/>
      <c r="AB8" s="23"/>
      <c r="AC8" s="23"/>
      <c r="AD8" s="23"/>
    </row>
    <row r="9" ht="13.5" customHeight="1">
      <c r="A9" s="145"/>
      <c r="B9" s="126"/>
      <c r="C9" s="126"/>
      <c r="D9" s="126"/>
      <c r="E9" s="126"/>
      <c r="F9" s="126"/>
      <c r="G9" s="126"/>
      <c r="H9" s="126"/>
      <c r="I9" s="126"/>
      <c r="J9" s="126"/>
      <c r="K9" s="126"/>
      <c r="L9" s="126"/>
      <c r="M9" s="126"/>
      <c r="N9" s="126"/>
      <c r="O9" s="126"/>
      <c r="P9" s="142"/>
      <c r="Q9" s="126"/>
      <c r="R9" s="126"/>
      <c r="S9" s="126"/>
      <c r="T9" s="126"/>
      <c r="U9" s="126"/>
      <c r="V9" s="126"/>
      <c r="W9" s="126"/>
      <c r="X9" s="126"/>
      <c r="Y9" s="126"/>
      <c r="Z9" s="126"/>
      <c r="AA9" s="23"/>
      <c r="AB9" s="23"/>
      <c r="AC9" s="23"/>
      <c r="AD9" s="23"/>
    </row>
    <row r="10" ht="27.0" customHeight="1">
      <c r="A10" s="90" t="s">
        <v>86</v>
      </c>
      <c r="B10" s="36"/>
      <c r="C10" s="37"/>
      <c r="D10" s="91" t="s">
        <v>69</v>
      </c>
      <c r="E10" s="91" t="s">
        <v>70</v>
      </c>
      <c r="F10" s="91" t="s">
        <v>71</v>
      </c>
      <c r="G10" s="91" t="s">
        <v>72</v>
      </c>
      <c r="H10" s="126"/>
      <c r="I10" s="91" t="s">
        <v>69</v>
      </c>
      <c r="J10" s="91" t="s">
        <v>70</v>
      </c>
      <c r="K10" s="91" t="s">
        <v>71</v>
      </c>
      <c r="L10" s="91" t="s">
        <v>72</v>
      </c>
      <c r="M10" s="126"/>
      <c r="N10" s="91" t="s">
        <v>73</v>
      </c>
      <c r="O10" s="91" t="s">
        <v>74</v>
      </c>
      <c r="P10" s="91" t="s">
        <v>75</v>
      </c>
      <c r="Q10" s="126"/>
      <c r="R10" s="126"/>
      <c r="S10" s="126"/>
      <c r="T10" s="126"/>
      <c r="U10" s="126"/>
      <c r="V10" s="126"/>
      <c r="W10" s="126"/>
      <c r="X10" s="126"/>
      <c r="Y10" s="126"/>
      <c r="Z10" s="126"/>
      <c r="AA10" s="23"/>
      <c r="AB10" s="23"/>
      <c r="AC10" s="23"/>
      <c r="AD10" s="23"/>
    </row>
    <row r="11" ht="13.5" hidden="1" customHeight="1">
      <c r="A11" s="92" t="s">
        <v>76</v>
      </c>
      <c r="B11" s="92"/>
      <c r="C11" s="93"/>
      <c r="D11" s="94"/>
      <c r="E11" s="94"/>
      <c r="F11" s="94"/>
      <c r="G11" s="94"/>
      <c r="H11" s="126"/>
      <c r="I11" s="146"/>
      <c r="J11" s="146"/>
      <c r="K11" s="147"/>
      <c r="L11" s="148"/>
      <c r="M11" s="126"/>
      <c r="N11" s="148"/>
      <c r="O11" s="149"/>
      <c r="P11" s="150"/>
      <c r="Q11" s="126"/>
      <c r="R11" s="126"/>
      <c r="S11" s="126"/>
      <c r="T11" s="126"/>
      <c r="U11" s="126"/>
      <c r="V11" s="126"/>
      <c r="W11" s="126"/>
      <c r="X11" s="126"/>
      <c r="Y11" s="126"/>
      <c r="Z11" s="126"/>
      <c r="AA11" s="23"/>
      <c r="AB11" s="23"/>
      <c r="AC11" s="23"/>
      <c r="AD11" s="23"/>
    </row>
    <row r="12" ht="13.5" hidden="1" customHeight="1">
      <c r="A12" s="99"/>
      <c r="B12" s="100"/>
      <c r="C12" s="93"/>
      <c r="D12" s="101"/>
      <c r="E12" s="101"/>
      <c r="F12" s="101"/>
      <c r="G12" s="101"/>
      <c r="H12" s="126"/>
      <c r="I12" s="146"/>
      <c r="J12" s="146"/>
      <c r="K12" s="147"/>
      <c r="L12" s="148"/>
      <c r="M12" s="126"/>
      <c r="N12" s="148"/>
      <c r="O12" s="149"/>
      <c r="P12" s="150"/>
      <c r="Q12" s="126"/>
      <c r="R12" s="126"/>
      <c r="S12" s="126"/>
      <c r="T12" s="126"/>
      <c r="U12" s="126"/>
      <c r="V12" s="126"/>
      <c r="W12" s="126"/>
      <c r="X12" s="126"/>
      <c r="Y12" s="126"/>
      <c r="Z12" s="126"/>
      <c r="AA12" s="23"/>
      <c r="AB12" s="23"/>
      <c r="AC12" s="23"/>
      <c r="AD12" s="23"/>
    </row>
    <row r="13" ht="13.5" customHeight="1">
      <c r="A13" s="99"/>
      <c r="B13" s="92" t="s">
        <v>77</v>
      </c>
      <c r="C13" s="93" t="s">
        <v>78</v>
      </c>
      <c r="D13" s="102">
        <v>0.0</v>
      </c>
      <c r="E13" s="102">
        <v>0.0</v>
      </c>
      <c r="F13" s="102">
        <v>0.0</v>
      </c>
      <c r="G13" s="102">
        <v>0.0</v>
      </c>
      <c r="H13" s="126"/>
      <c r="I13" s="146">
        <f>D13*(' Drivers (Transactional Data)'!D24+' Drivers (Transactional Data)'!E24)</f>
        <v>0</v>
      </c>
      <c r="J13" s="146">
        <f>E13*(' Drivers (Transactional Data)'!F24+' Drivers (Transactional Data)'!G24)</f>
        <v>0</v>
      </c>
      <c r="K13" s="147">
        <f>F13*(' Drivers (Transactional Data)'!H24+' Drivers (Transactional Data)'!I24)</f>
        <v>0</v>
      </c>
      <c r="L13" s="148">
        <f>G13*(' Drivers (Transactional Data)'!J24+' Drivers (Transactional Data)'!K24)</f>
        <v>0</v>
      </c>
      <c r="M13" s="126"/>
      <c r="N13" s="148">
        <f t="shared" ref="N13:O13" si="1">I13+K13</f>
        <v>0</v>
      </c>
      <c r="O13" s="149">
        <f t="shared" si="1"/>
        <v>0</v>
      </c>
      <c r="P13" s="150">
        <f t="shared" ref="P13:P14" si="3">SUM(N13:O13)</f>
        <v>0</v>
      </c>
      <c r="Q13" s="126"/>
      <c r="R13" s="126"/>
      <c r="S13" s="126"/>
      <c r="T13" s="126"/>
      <c r="U13" s="126"/>
      <c r="V13" s="126"/>
      <c r="W13" s="126"/>
      <c r="X13" s="126"/>
      <c r="Y13" s="126"/>
      <c r="Z13" s="126"/>
      <c r="AA13" s="23"/>
      <c r="AB13" s="23"/>
      <c r="AC13" s="23"/>
      <c r="AD13" s="23"/>
    </row>
    <row r="14" ht="13.5" customHeight="1">
      <c r="A14" s="99"/>
      <c r="B14" s="100"/>
      <c r="C14" s="93" t="s">
        <v>79</v>
      </c>
      <c r="D14" s="103">
        <v>0.0</v>
      </c>
      <c r="E14" s="103">
        <v>0.0</v>
      </c>
      <c r="F14" s="103">
        <v>0.0</v>
      </c>
      <c r="G14" s="103">
        <v>0.0</v>
      </c>
      <c r="H14" s="126"/>
      <c r="I14" s="146">
        <f>D14*(' Drivers (Transactional Data)'!D25+' Drivers (Transactional Data)'!E25)</f>
        <v>0</v>
      </c>
      <c r="J14" s="146">
        <f>E14*(' Drivers (Transactional Data)'!F25+' Drivers (Transactional Data)'!G25)</f>
        <v>0</v>
      </c>
      <c r="K14" s="147">
        <f>F14*(' Drivers (Transactional Data)'!H25+' Drivers (Transactional Data)'!I25)</f>
        <v>0</v>
      </c>
      <c r="L14" s="148">
        <f>G14*(' Drivers (Transactional Data)'!J25+' Drivers (Transactional Data)'!K25)</f>
        <v>0</v>
      </c>
      <c r="M14" s="126"/>
      <c r="N14" s="148">
        <f t="shared" ref="N14:O14" si="2">I14+K14</f>
        <v>0</v>
      </c>
      <c r="O14" s="149">
        <f t="shared" si="2"/>
        <v>0</v>
      </c>
      <c r="P14" s="150">
        <f t="shared" si="3"/>
        <v>0</v>
      </c>
      <c r="Q14" s="126"/>
      <c r="R14" s="126"/>
      <c r="S14" s="126"/>
      <c r="T14" s="126"/>
      <c r="U14" s="126"/>
      <c r="V14" s="126"/>
      <c r="W14" s="126"/>
      <c r="X14" s="126"/>
      <c r="Y14" s="126"/>
      <c r="Z14" s="126"/>
      <c r="AA14" s="23"/>
      <c r="AB14" s="23"/>
      <c r="AC14" s="23"/>
      <c r="AD14" s="23"/>
    </row>
    <row r="15" ht="13.5" hidden="1" customHeight="1">
      <c r="A15" s="99"/>
      <c r="B15" s="92"/>
      <c r="C15" s="93"/>
      <c r="D15" s="94"/>
      <c r="E15" s="94"/>
      <c r="F15" s="94"/>
      <c r="G15" s="94"/>
      <c r="H15" s="126"/>
      <c r="I15" s="146"/>
      <c r="J15" s="146"/>
      <c r="K15" s="147"/>
      <c r="L15" s="148"/>
      <c r="M15" s="126"/>
      <c r="N15" s="148"/>
      <c r="O15" s="149"/>
      <c r="P15" s="150"/>
      <c r="Q15" s="126"/>
      <c r="R15" s="126"/>
      <c r="S15" s="126"/>
      <c r="T15" s="126"/>
      <c r="U15" s="126"/>
      <c r="V15" s="126"/>
      <c r="W15" s="126"/>
      <c r="X15" s="126"/>
      <c r="Y15" s="126"/>
      <c r="Z15" s="126"/>
      <c r="AA15" s="23"/>
      <c r="AB15" s="23"/>
      <c r="AC15" s="23"/>
      <c r="AD15" s="23"/>
    </row>
    <row r="16" ht="13.5" hidden="1" customHeight="1">
      <c r="A16" s="99"/>
      <c r="B16" s="100"/>
      <c r="C16" s="93"/>
      <c r="D16" s="101"/>
      <c r="E16" s="101"/>
      <c r="F16" s="101"/>
      <c r="G16" s="101"/>
      <c r="H16" s="126"/>
      <c r="I16" s="146"/>
      <c r="J16" s="146"/>
      <c r="K16" s="147"/>
      <c r="L16" s="148"/>
      <c r="M16" s="126"/>
      <c r="N16" s="148"/>
      <c r="O16" s="149"/>
      <c r="P16" s="150"/>
      <c r="Q16" s="126"/>
      <c r="R16" s="126"/>
      <c r="S16" s="126"/>
      <c r="T16" s="126"/>
      <c r="U16" s="126"/>
      <c r="V16" s="126"/>
      <c r="W16" s="126"/>
      <c r="X16" s="126"/>
      <c r="Y16" s="126"/>
      <c r="Z16" s="126"/>
      <c r="AA16" s="23"/>
      <c r="AB16" s="23"/>
      <c r="AC16" s="23"/>
      <c r="AD16" s="23"/>
    </row>
    <row r="17" ht="13.5" customHeight="1">
      <c r="A17" s="99"/>
      <c r="B17" s="92" t="s">
        <v>80</v>
      </c>
      <c r="C17" s="93" t="s">
        <v>78</v>
      </c>
      <c r="D17" s="102">
        <v>0.0</v>
      </c>
      <c r="E17" s="102">
        <v>0.0</v>
      </c>
      <c r="F17" s="102">
        <v>0.0</v>
      </c>
      <c r="G17" s="102">
        <v>0.0</v>
      </c>
      <c r="H17" s="126"/>
      <c r="I17" s="151">
        <f>D17*(' Drivers (Transactional Data)'!D28+' Drivers (Transactional Data)'!E28)</f>
        <v>0</v>
      </c>
      <c r="J17" s="146">
        <f>E17*(' Drivers (Transactional Data)'!F28+' Drivers (Transactional Data)'!G28)</f>
        <v>0</v>
      </c>
      <c r="K17" s="152">
        <f>F17*(' Drivers (Transactional Data)'!H28+' Drivers (Transactional Data)'!I28)</f>
        <v>0</v>
      </c>
      <c r="L17" s="148">
        <f>G17*(' Drivers (Transactional Data)'!J28+' Drivers (Transactional Data)'!K28)</f>
        <v>0</v>
      </c>
      <c r="M17" s="126"/>
      <c r="N17" s="148">
        <f t="shared" ref="N17:O17" si="4">I17+K17</f>
        <v>0</v>
      </c>
      <c r="O17" s="153">
        <f t="shared" si="4"/>
        <v>0</v>
      </c>
      <c r="P17" s="154">
        <f t="shared" ref="P17:P18" si="6">SUM(N17:O17)</f>
        <v>0</v>
      </c>
      <c r="Q17" s="126"/>
      <c r="R17" s="126"/>
      <c r="S17" s="126"/>
      <c r="T17" s="126"/>
      <c r="U17" s="126"/>
      <c r="V17" s="126"/>
      <c r="W17" s="126"/>
      <c r="X17" s="126"/>
      <c r="Y17" s="126"/>
      <c r="Z17" s="126"/>
      <c r="AA17" s="23"/>
      <c r="AB17" s="23"/>
      <c r="AC17" s="23"/>
      <c r="AD17" s="23"/>
    </row>
    <row r="18" ht="13.5" customHeight="1">
      <c r="A18" s="100"/>
      <c r="B18" s="100"/>
      <c r="C18" s="93" t="s">
        <v>79</v>
      </c>
      <c r="D18" s="103">
        <v>0.0</v>
      </c>
      <c r="E18" s="103">
        <v>0.0</v>
      </c>
      <c r="F18" s="103">
        <v>0.0</v>
      </c>
      <c r="G18" s="103">
        <v>0.0</v>
      </c>
      <c r="H18" s="126"/>
      <c r="I18" s="148">
        <f>D18*(' Drivers (Transactional Data)'!D29+' Drivers (Transactional Data)'!E29)</f>
        <v>0</v>
      </c>
      <c r="J18" s="146">
        <f>E18*(' Drivers (Transactional Data)'!F29+' Drivers (Transactional Data)'!G29)</f>
        <v>0</v>
      </c>
      <c r="K18" s="155">
        <f>F18*(' Drivers (Transactional Data)'!H29+' Drivers (Transactional Data)'!I29)</f>
        <v>0</v>
      </c>
      <c r="L18" s="148">
        <f>G18*(' Drivers (Transactional Data)'!J29+' Drivers (Transactional Data)'!K29)</f>
        <v>0</v>
      </c>
      <c r="M18" s="126"/>
      <c r="N18" s="148">
        <f t="shared" ref="N18:O18" si="5">I18+K18</f>
        <v>0</v>
      </c>
      <c r="O18" s="156">
        <f t="shared" si="5"/>
        <v>0</v>
      </c>
      <c r="P18" s="157">
        <f t="shared" si="6"/>
        <v>0</v>
      </c>
      <c r="Q18" s="126"/>
      <c r="R18" s="126"/>
      <c r="S18" s="126"/>
      <c r="T18" s="126"/>
      <c r="U18" s="126"/>
      <c r="V18" s="126"/>
      <c r="W18" s="126"/>
      <c r="X18" s="126"/>
      <c r="Y18" s="126"/>
      <c r="Z18" s="126"/>
      <c r="AA18" s="23"/>
      <c r="AB18" s="23"/>
      <c r="AC18" s="23"/>
      <c r="AD18" s="23"/>
    </row>
    <row r="19" ht="13.5" customHeight="1">
      <c r="A19" s="158"/>
      <c r="B19" s="56"/>
      <c r="C19" s="56"/>
      <c r="D19" s="159"/>
      <c r="E19" s="159"/>
      <c r="F19" s="159"/>
      <c r="G19" s="159"/>
      <c r="H19" s="126"/>
      <c r="I19" s="159"/>
      <c r="J19" s="159"/>
      <c r="K19" s="159"/>
      <c r="L19" s="159"/>
      <c r="M19" s="126"/>
      <c r="N19" s="159"/>
      <c r="O19" s="159"/>
      <c r="P19" s="160"/>
      <c r="Q19" s="126"/>
      <c r="R19" s="126"/>
      <c r="S19" s="126"/>
      <c r="T19" s="126"/>
      <c r="U19" s="126"/>
      <c r="V19" s="126"/>
      <c r="W19" s="126"/>
      <c r="X19" s="126"/>
      <c r="Y19" s="126"/>
      <c r="Z19" s="126"/>
      <c r="AA19" s="23"/>
      <c r="AB19" s="23"/>
      <c r="AC19" s="23"/>
      <c r="AD19" s="23"/>
    </row>
    <row r="20" ht="13.5" hidden="1" customHeight="1">
      <c r="A20" s="92" t="s">
        <v>81</v>
      </c>
      <c r="B20" s="92"/>
      <c r="C20" s="93"/>
      <c r="D20" s="94"/>
      <c r="E20" s="94"/>
      <c r="F20" s="94"/>
      <c r="G20" s="94"/>
      <c r="H20" s="126"/>
      <c r="I20" s="148"/>
      <c r="J20" s="148"/>
      <c r="K20" s="148"/>
      <c r="L20" s="148"/>
      <c r="M20" s="126"/>
      <c r="N20" s="148"/>
      <c r="O20" s="148"/>
      <c r="P20" s="157"/>
      <c r="Q20" s="126"/>
      <c r="R20" s="126"/>
      <c r="S20" s="126"/>
      <c r="T20" s="126"/>
      <c r="U20" s="126"/>
      <c r="V20" s="126"/>
      <c r="W20" s="126"/>
      <c r="X20" s="126"/>
      <c r="Y20" s="126"/>
      <c r="Z20" s="126"/>
      <c r="AA20" s="23"/>
      <c r="AB20" s="23"/>
      <c r="AC20" s="23"/>
      <c r="AD20" s="23"/>
    </row>
    <row r="21" ht="13.5" hidden="1" customHeight="1">
      <c r="A21" s="99"/>
      <c r="B21" s="100"/>
      <c r="C21" s="93"/>
      <c r="D21" s="101"/>
      <c r="E21" s="101"/>
      <c r="F21" s="101"/>
      <c r="G21" s="101"/>
      <c r="H21" s="126"/>
      <c r="I21" s="161"/>
      <c r="J21" s="148"/>
      <c r="K21" s="161"/>
      <c r="L21" s="161"/>
      <c r="M21" s="126"/>
      <c r="N21" s="161"/>
      <c r="O21" s="161"/>
      <c r="P21" s="162"/>
      <c r="Q21" s="126"/>
      <c r="R21" s="126"/>
      <c r="S21" s="126"/>
      <c r="T21" s="126"/>
      <c r="U21" s="126"/>
      <c r="V21" s="126"/>
      <c r="W21" s="126"/>
      <c r="X21" s="126"/>
      <c r="Y21" s="126"/>
      <c r="Z21" s="126"/>
      <c r="AA21" s="23"/>
      <c r="AB21" s="23"/>
      <c r="AC21" s="23"/>
      <c r="AD21" s="23"/>
    </row>
    <row r="22" ht="13.5" customHeight="1">
      <c r="A22" s="99"/>
      <c r="B22" s="92" t="s">
        <v>77</v>
      </c>
      <c r="C22" s="93" t="s">
        <v>78</v>
      </c>
      <c r="D22" s="102">
        <v>0.0</v>
      </c>
      <c r="E22" s="102">
        <v>0.0</v>
      </c>
      <c r="F22" s="102">
        <v>0.0</v>
      </c>
      <c r="G22" s="102">
        <v>0.0</v>
      </c>
      <c r="H22" s="126"/>
      <c r="I22" s="146">
        <f>D22*(' Drivers (Transactional Data)'!D33+' Drivers (Transactional Data)'!E33)</f>
        <v>0</v>
      </c>
      <c r="J22" s="148">
        <f>E22*(' Drivers (Transactional Data)'!F33+' Drivers (Transactional Data)'!G33)</f>
        <v>0</v>
      </c>
      <c r="K22" s="146">
        <f>F22*(' Drivers (Transactional Data)'!H33+' Drivers (Transactional Data)'!I33)</f>
        <v>0</v>
      </c>
      <c r="L22" s="146">
        <f>G22*(' Drivers (Transactional Data)'!J33+' Drivers (Transactional Data)'!K33)</f>
        <v>0</v>
      </c>
      <c r="M22" s="126"/>
      <c r="N22" s="146">
        <f t="shared" ref="N22:O22" si="7">I22+K22</f>
        <v>0</v>
      </c>
      <c r="O22" s="146">
        <f t="shared" si="7"/>
        <v>0</v>
      </c>
      <c r="P22" s="150">
        <f t="shared" ref="P22:P23" si="9">SUM(N22:O22)</f>
        <v>0</v>
      </c>
      <c r="Q22" s="126"/>
      <c r="R22" s="126"/>
      <c r="S22" s="126"/>
      <c r="T22" s="126"/>
      <c r="U22" s="126"/>
      <c r="V22" s="126"/>
      <c r="W22" s="126"/>
      <c r="X22" s="126"/>
      <c r="Y22" s="126"/>
      <c r="Z22" s="126"/>
      <c r="AA22" s="23"/>
      <c r="AB22" s="23"/>
      <c r="AC22" s="23"/>
      <c r="AD22" s="23"/>
    </row>
    <row r="23" ht="13.5" customHeight="1">
      <c r="A23" s="99"/>
      <c r="B23" s="100"/>
      <c r="C23" s="93" t="s">
        <v>79</v>
      </c>
      <c r="D23" s="103">
        <v>0.0</v>
      </c>
      <c r="E23" s="103">
        <v>0.0</v>
      </c>
      <c r="F23" s="103">
        <v>0.0</v>
      </c>
      <c r="G23" s="103">
        <v>0.0</v>
      </c>
      <c r="H23" s="126"/>
      <c r="I23" s="146">
        <f>D23*(' Drivers (Transactional Data)'!D34+' Drivers (Transactional Data)'!E34)</f>
        <v>0</v>
      </c>
      <c r="J23" s="148">
        <f>E23*(' Drivers (Transactional Data)'!F34+' Drivers (Transactional Data)'!G34)</f>
        <v>0</v>
      </c>
      <c r="K23" s="146">
        <f>F23*(' Drivers (Transactional Data)'!H34+' Drivers (Transactional Data)'!I34)</f>
        <v>0</v>
      </c>
      <c r="L23" s="146">
        <f>G23*(' Drivers (Transactional Data)'!J34+' Drivers (Transactional Data)'!K34)</f>
        <v>0</v>
      </c>
      <c r="M23" s="126"/>
      <c r="N23" s="146">
        <f t="shared" ref="N23:O23" si="8">I23+K23</f>
        <v>0</v>
      </c>
      <c r="O23" s="146">
        <f t="shared" si="8"/>
        <v>0</v>
      </c>
      <c r="P23" s="150">
        <f t="shared" si="9"/>
        <v>0</v>
      </c>
      <c r="Q23" s="126"/>
      <c r="R23" s="126"/>
      <c r="S23" s="126"/>
      <c r="T23" s="126"/>
      <c r="U23" s="126"/>
      <c r="V23" s="126"/>
      <c r="W23" s="126"/>
      <c r="X23" s="126"/>
      <c r="Y23" s="126"/>
      <c r="Z23" s="126"/>
      <c r="AA23" s="23"/>
      <c r="AB23" s="23"/>
      <c r="AC23" s="23"/>
      <c r="AD23" s="23"/>
    </row>
    <row r="24" ht="13.5" hidden="1" customHeight="1">
      <c r="A24" s="99"/>
      <c r="B24" s="92"/>
      <c r="C24" s="93"/>
      <c r="D24" s="94"/>
      <c r="E24" s="94"/>
      <c r="F24" s="94"/>
      <c r="G24" s="94"/>
      <c r="H24" s="126"/>
      <c r="I24" s="146"/>
      <c r="J24" s="148"/>
      <c r="K24" s="146"/>
      <c r="L24" s="146"/>
      <c r="M24" s="126"/>
      <c r="N24" s="146"/>
      <c r="O24" s="146"/>
      <c r="P24" s="150"/>
      <c r="Q24" s="126"/>
      <c r="R24" s="126"/>
      <c r="S24" s="126"/>
      <c r="T24" s="126"/>
      <c r="U24" s="126"/>
      <c r="V24" s="126"/>
      <c r="W24" s="126"/>
      <c r="X24" s="126"/>
      <c r="Y24" s="126"/>
      <c r="Z24" s="126"/>
      <c r="AA24" s="23"/>
      <c r="AB24" s="23"/>
      <c r="AC24" s="23"/>
      <c r="AD24" s="23"/>
    </row>
    <row r="25" ht="13.5" hidden="1" customHeight="1">
      <c r="A25" s="99"/>
      <c r="B25" s="100"/>
      <c r="C25" s="93"/>
      <c r="D25" s="101"/>
      <c r="E25" s="101"/>
      <c r="F25" s="101"/>
      <c r="G25" s="101"/>
      <c r="H25" s="126"/>
      <c r="I25" s="146"/>
      <c r="J25" s="148"/>
      <c r="K25" s="146"/>
      <c r="L25" s="146"/>
      <c r="M25" s="126"/>
      <c r="N25" s="146"/>
      <c r="O25" s="146"/>
      <c r="P25" s="150"/>
      <c r="Q25" s="126"/>
      <c r="R25" s="126"/>
      <c r="S25" s="126"/>
      <c r="T25" s="126"/>
      <c r="U25" s="126"/>
      <c r="V25" s="126"/>
      <c r="W25" s="126"/>
      <c r="X25" s="126"/>
      <c r="Y25" s="126"/>
      <c r="Z25" s="126"/>
      <c r="AA25" s="23"/>
      <c r="AB25" s="23"/>
      <c r="AC25" s="23"/>
      <c r="AD25" s="23"/>
    </row>
    <row r="26" ht="13.5" customHeight="1">
      <c r="A26" s="99"/>
      <c r="B26" s="92" t="s">
        <v>80</v>
      </c>
      <c r="C26" s="93" t="s">
        <v>78</v>
      </c>
      <c r="D26" s="102">
        <v>0.0</v>
      </c>
      <c r="E26" s="102">
        <v>0.0</v>
      </c>
      <c r="F26" s="102">
        <v>0.0</v>
      </c>
      <c r="G26" s="102">
        <v>0.0</v>
      </c>
      <c r="H26" s="126"/>
      <c r="I26" s="151">
        <f>D26*(' Drivers (Transactional Data)'!D37+' Drivers (Transactional Data)'!E37)</f>
        <v>0</v>
      </c>
      <c r="J26" s="148">
        <f>E26*(' Drivers (Transactional Data)'!F37+' Drivers (Transactional Data)'!G37)</f>
        <v>0</v>
      </c>
      <c r="K26" s="151">
        <f>F26*(' Drivers (Transactional Data)'!H37+' Drivers (Transactional Data)'!I37)</f>
        <v>0</v>
      </c>
      <c r="L26" s="151">
        <f>G26*(' Drivers (Transactional Data)'!J37+' Drivers (Transactional Data)'!K37)</f>
        <v>0</v>
      </c>
      <c r="M26" s="126"/>
      <c r="N26" s="151">
        <f t="shared" ref="N26:O26" si="10">I26+K26</f>
        <v>0</v>
      </c>
      <c r="O26" s="151">
        <f t="shared" si="10"/>
        <v>0</v>
      </c>
      <c r="P26" s="154">
        <f t="shared" ref="P26:P27" si="12">SUM(N26:O26)</f>
        <v>0</v>
      </c>
      <c r="Q26" s="126"/>
      <c r="R26" s="126"/>
      <c r="S26" s="126"/>
      <c r="T26" s="126"/>
      <c r="U26" s="126"/>
      <c r="V26" s="126"/>
      <c r="W26" s="126"/>
      <c r="X26" s="126"/>
      <c r="Y26" s="126"/>
      <c r="Z26" s="126"/>
      <c r="AA26" s="23"/>
      <c r="AB26" s="23"/>
      <c r="AC26" s="23"/>
      <c r="AD26" s="23"/>
    </row>
    <row r="27" ht="13.5" customHeight="1">
      <c r="A27" s="100"/>
      <c r="B27" s="100"/>
      <c r="C27" s="93" t="s">
        <v>79</v>
      </c>
      <c r="D27" s="103">
        <v>0.0</v>
      </c>
      <c r="E27" s="103">
        <v>0.0</v>
      </c>
      <c r="F27" s="103">
        <v>0.0</v>
      </c>
      <c r="G27" s="103">
        <v>0.0</v>
      </c>
      <c r="H27" s="126"/>
      <c r="I27" s="148">
        <f>D27*(' Drivers (Transactional Data)'!D38+' Drivers (Transactional Data)'!E38)</f>
        <v>0</v>
      </c>
      <c r="J27" s="148">
        <f>E27*(' Drivers (Transactional Data)'!F38+' Drivers (Transactional Data)'!G38)</f>
        <v>0</v>
      </c>
      <c r="K27" s="148">
        <f>F27*(' Drivers (Transactional Data)'!H38+' Drivers (Transactional Data)'!I38)</f>
        <v>0</v>
      </c>
      <c r="L27" s="148">
        <f>G27*(' Drivers (Transactional Data)'!J38+' Drivers (Transactional Data)'!K38)</f>
        <v>0</v>
      </c>
      <c r="M27" s="126"/>
      <c r="N27" s="148">
        <f t="shared" ref="N27:O27" si="11">I27+K27</f>
        <v>0</v>
      </c>
      <c r="O27" s="148">
        <f t="shared" si="11"/>
        <v>0</v>
      </c>
      <c r="P27" s="157">
        <f t="shared" si="12"/>
        <v>0</v>
      </c>
      <c r="Q27" s="126"/>
      <c r="R27" s="126"/>
      <c r="S27" s="126"/>
      <c r="T27" s="126"/>
      <c r="U27" s="126"/>
      <c r="V27" s="126"/>
      <c r="W27" s="126"/>
      <c r="X27" s="126"/>
      <c r="Y27" s="126"/>
      <c r="Z27" s="126"/>
      <c r="AA27" s="23"/>
      <c r="AB27" s="23"/>
      <c r="AC27" s="23"/>
      <c r="AD27" s="23"/>
    </row>
    <row r="28" ht="13.5" customHeight="1">
      <c r="A28" s="158"/>
      <c r="B28" s="56"/>
      <c r="C28" s="56"/>
      <c r="D28" s="159"/>
      <c r="E28" s="159"/>
      <c r="F28" s="159"/>
      <c r="G28" s="159"/>
      <c r="H28" s="126"/>
      <c r="I28" s="159"/>
      <c r="J28" s="159"/>
      <c r="K28" s="159"/>
      <c r="L28" s="159"/>
      <c r="M28" s="126"/>
      <c r="N28" s="159"/>
      <c r="O28" s="159"/>
      <c r="P28" s="160"/>
      <c r="Q28" s="126"/>
      <c r="R28" s="126"/>
      <c r="S28" s="126"/>
      <c r="T28" s="126"/>
      <c r="U28" s="126"/>
      <c r="V28" s="126"/>
      <c r="W28" s="126"/>
      <c r="X28" s="126"/>
      <c r="Y28" s="126"/>
      <c r="Z28" s="126"/>
      <c r="AA28" s="23"/>
      <c r="AB28" s="23"/>
      <c r="AC28" s="23"/>
      <c r="AD28" s="23"/>
    </row>
    <row r="29" ht="13.5" hidden="1" customHeight="1">
      <c r="A29" s="163" t="s">
        <v>82</v>
      </c>
      <c r="B29" s="92"/>
      <c r="C29" s="93"/>
      <c r="D29" s="94"/>
      <c r="E29" s="94"/>
      <c r="F29" s="94"/>
      <c r="G29" s="94"/>
      <c r="H29" s="126"/>
      <c r="I29" s="148"/>
      <c r="J29" s="148"/>
      <c r="K29" s="148"/>
      <c r="L29" s="148"/>
      <c r="M29" s="126"/>
      <c r="N29" s="148"/>
      <c r="O29" s="148"/>
      <c r="P29" s="157"/>
      <c r="Q29" s="126"/>
      <c r="R29" s="126"/>
      <c r="S29" s="126"/>
      <c r="T29" s="126"/>
      <c r="U29" s="126"/>
      <c r="V29" s="126"/>
      <c r="W29" s="126"/>
      <c r="X29" s="126"/>
      <c r="Y29" s="126"/>
      <c r="Z29" s="126"/>
      <c r="AA29" s="23"/>
      <c r="AB29" s="23"/>
      <c r="AC29" s="23"/>
      <c r="AD29" s="23"/>
    </row>
    <row r="30" ht="13.5" hidden="1" customHeight="1">
      <c r="A30" s="164"/>
      <c r="B30" s="100"/>
      <c r="C30" s="93"/>
      <c r="D30" s="101"/>
      <c r="E30" s="101"/>
      <c r="F30" s="101"/>
      <c r="G30" s="101"/>
      <c r="H30" s="126"/>
      <c r="I30" s="148"/>
      <c r="J30" s="148"/>
      <c r="K30" s="148"/>
      <c r="L30" s="148"/>
      <c r="M30" s="126"/>
      <c r="N30" s="148"/>
      <c r="O30" s="148"/>
      <c r="P30" s="157"/>
      <c r="Q30" s="126"/>
      <c r="R30" s="126"/>
      <c r="S30" s="126"/>
      <c r="T30" s="126"/>
      <c r="U30" s="126"/>
      <c r="V30" s="126"/>
      <c r="W30" s="126"/>
      <c r="X30" s="126"/>
      <c r="Y30" s="126"/>
      <c r="Z30" s="126"/>
      <c r="AA30" s="23"/>
      <c r="AB30" s="23"/>
      <c r="AC30" s="23"/>
      <c r="AD30" s="23"/>
    </row>
    <row r="31" ht="13.5" customHeight="1">
      <c r="A31" s="164"/>
      <c r="B31" s="92" t="s">
        <v>77</v>
      </c>
      <c r="C31" s="93" t="s">
        <v>78</v>
      </c>
      <c r="D31" s="102">
        <v>0.0</v>
      </c>
      <c r="E31" s="102">
        <v>0.0</v>
      </c>
      <c r="F31" s="102">
        <v>0.0</v>
      </c>
      <c r="G31" s="102">
        <v>0.0</v>
      </c>
      <c r="H31" s="126"/>
      <c r="I31" s="161">
        <f>D31*(' Drivers (Transactional Data)'!D42+' Drivers (Transactional Data)'!E42)</f>
        <v>0</v>
      </c>
      <c r="J31" s="148">
        <f>E31*(' Drivers (Transactional Data)'!F42+' Drivers (Transactional Data)'!G42)</f>
        <v>0</v>
      </c>
      <c r="K31" s="161">
        <f>F31*(' Drivers (Transactional Data)'!H42+' Drivers (Transactional Data)'!I42)</f>
        <v>0</v>
      </c>
      <c r="L31" s="161">
        <f>G31*(' Drivers (Transactional Data)'!J42+' Drivers (Transactional Data)'!K42)</f>
        <v>0</v>
      </c>
      <c r="M31" s="126"/>
      <c r="N31" s="161">
        <f t="shared" ref="N31:O31" si="13">I31+K31</f>
        <v>0</v>
      </c>
      <c r="O31" s="161">
        <f t="shared" si="13"/>
        <v>0</v>
      </c>
      <c r="P31" s="162">
        <f t="shared" ref="P31:P32" si="15">SUM(N31:O31)</f>
        <v>0</v>
      </c>
      <c r="Q31" s="126"/>
      <c r="R31" s="126"/>
      <c r="S31" s="126"/>
      <c r="T31" s="126"/>
      <c r="U31" s="126"/>
      <c r="V31" s="126"/>
      <c r="W31" s="126"/>
      <c r="X31" s="126"/>
      <c r="Y31" s="126"/>
      <c r="Z31" s="126"/>
      <c r="AA31" s="23"/>
      <c r="AB31" s="23"/>
      <c r="AC31" s="23"/>
      <c r="AD31" s="23"/>
    </row>
    <row r="32" ht="13.5" customHeight="1">
      <c r="A32" s="164"/>
      <c r="B32" s="100"/>
      <c r="C32" s="93" t="s">
        <v>79</v>
      </c>
      <c r="D32" s="103">
        <v>0.0</v>
      </c>
      <c r="E32" s="103">
        <v>0.0</v>
      </c>
      <c r="F32" s="103">
        <v>0.0</v>
      </c>
      <c r="G32" s="103">
        <v>0.0</v>
      </c>
      <c r="H32" s="126"/>
      <c r="I32" s="146">
        <f>D32*(' Drivers (Transactional Data)'!D43+' Drivers (Transactional Data)'!E43)</f>
        <v>0</v>
      </c>
      <c r="J32" s="148">
        <f>E32*(' Drivers (Transactional Data)'!F43+' Drivers (Transactional Data)'!G43)</f>
        <v>0</v>
      </c>
      <c r="K32" s="146">
        <f>F32*(' Drivers (Transactional Data)'!H43+' Drivers (Transactional Data)'!I43)</f>
        <v>0</v>
      </c>
      <c r="L32" s="146">
        <f>G32*(' Drivers (Transactional Data)'!J43+' Drivers (Transactional Data)'!K43)</f>
        <v>0</v>
      </c>
      <c r="M32" s="126"/>
      <c r="N32" s="146">
        <f t="shared" ref="N32:O32" si="14">I32+K32</f>
        <v>0</v>
      </c>
      <c r="O32" s="146">
        <f t="shared" si="14"/>
        <v>0</v>
      </c>
      <c r="P32" s="150">
        <f t="shared" si="15"/>
        <v>0</v>
      </c>
      <c r="Q32" s="126"/>
      <c r="R32" s="126"/>
      <c r="S32" s="126"/>
      <c r="T32" s="126"/>
      <c r="U32" s="126"/>
      <c r="V32" s="126"/>
      <c r="W32" s="126"/>
      <c r="X32" s="126"/>
      <c r="Y32" s="126"/>
      <c r="Z32" s="126"/>
      <c r="AA32" s="23"/>
      <c r="AB32" s="23"/>
      <c r="AC32" s="23"/>
      <c r="AD32" s="23"/>
    </row>
    <row r="33" ht="13.5" hidden="1" customHeight="1">
      <c r="A33" s="164"/>
      <c r="B33" s="117"/>
      <c r="C33" s="118"/>
      <c r="D33" s="94"/>
      <c r="E33" s="94"/>
      <c r="F33" s="94"/>
      <c r="G33" s="94"/>
      <c r="H33" s="126"/>
      <c r="I33" s="146"/>
      <c r="J33" s="148"/>
      <c r="K33" s="146"/>
      <c r="L33" s="146"/>
      <c r="M33" s="126"/>
      <c r="N33" s="146"/>
      <c r="O33" s="146"/>
      <c r="P33" s="150"/>
      <c r="Q33" s="126"/>
      <c r="R33" s="126"/>
      <c r="S33" s="126"/>
      <c r="T33" s="126"/>
      <c r="U33" s="126"/>
      <c r="V33" s="126"/>
      <c r="W33" s="126"/>
      <c r="X33" s="126"/>
      <c r="Y33" s="126"/>
      <c r="Z33" s="126"/>
      <c r="AA33" s="23"/>
      <c r="AB33" s="23"/>
      <c r="AC33" s="23"/>
      <c r="AD33" s="23"/>
    </row>
    <row r="34" ht="13.5" hidden="1" customHeight="1">
      <c r="A34" s="164"/>
      <c r="B34" s="99"/>
      <c r="C34" s="118"/>
      <c r="D34" s="101"/>
      <c r="E34" s="101"/>
      <c r="F34" s="101"/>
      <c r="G34" s="101"/>
      <c r="H34" s="126"/>
      <c r="I34" s="146"/>
      <c r="J34" s="148"/>
      <c r="K34" s="146"/>
      <c r="L34" s="146"/>
      <c r="M34" s="126"/>
      <c r="N34" s="146"/>
      <c r="O34" s="146"/>
      <c r="P34" s="150"/>
      <c r="Q34" s="126"/>
      <c r="R34" s="126"/>
      <c r="S34" s="126"/>
      <c r="T34" s="126"/>
      <c r="U34" s="126"/>
      <c r="V34" s="126"/>
      <c r="W34" s="126"/>
      <c r="X34" s="126"/>
      <c r="Y34" s="126"/>
      <c r="Z34" s="126"/>
      <c r="AA34" s="23"/>
      <c r="AB34" s="23"/>
      <c r="AC34" s="23"/>
      <c r="AD34" s="23"/>
    </row>
    <row r="35" ht="13.5" customHeight="1">
      <c r="A35" s="164"/>
      <c r="B35" s="92" t="s">
        <v>80</v>
      </c>
      <c r="C35" s="93" t="s">
        <v>78</v>
      </c>
      <c r="D35" s="102">
        <v>0.0</v>
      </c>
      <c r="E35" s="102">
        <v>0.0</v>
      </c>
      <c r="F35" s="102">
        <v>0.0</v>
      </c>
      <c r="G35" s="102">
        <v>0.0</v>
      </c>
      <c r="H35" s="126"/>
      <c r="I35" s="151">
        <f>D35*(' Drivers (Transactional Data)'!D46+' Drivers (Transactional Data)'!E46)</f>
        <v>0</v>
      </c>
      <c r="J35" s="148">
        <f>E35*(' Drivers (Transactional Data)'!F46+' Drivers (Transactional Data)'!G46)</f>
        <v>0</v>
      </c>
      <c r="K35" s="151">
        <f>F35*(' Drivers (Transactional Data)'!H46+' Drivers (Transactional Data)'!I46)</f>
        <v>0</v>
      </c>
      <c r="L35" s="151">
        <f>G35*(' Drivers (Transactional Data)'!J46+' Drivers (Transactional Data)'!K46)</f>
        <v>0</v>
      </c>
      <c r="M35" s="126"/>
      <c r="N35" s="151">
        <f t="shared" ref="N35:O35" si="16">I35+K35</f>
        <v>0</v>
      </c>
      <c r="O35" s="151">
        <f t="shared" si="16"/>
        <v>0</v>
      </c>
      <c r="P35" s="154">
        <f t="shared" ref="P35:P36" si="18">SUM(N35:O35)</f>
        <v>0</v>
      </c>
      <c r="Q35" s="126"/>
      <c r="R35" s="126"/>
      <c r="S35" s="126"/>
      <c r="T35" s="126"/>
      <c r="U35" s="126"/>
      <c r="V35" s="126"/>
      <c r="W35" s="126"/>
      <c r="X35" s="126"/>
      <c r="Y35" s="126"/>
      <c r="Z35" s="126"/>
      <c r="AA35" s="23"/>
      <c r="AB35" s="23"/>
      <c r="AC35" s="23"/>
      <c r="AD35" s="23"/>
    </row>
    <row r="36" ht="13.5" customHeight="1">
      <c r="A36" s="164"/>
      <c r="B36" s="100"/>
      <c r="C36" s="93" t="s">
        <v>79</v>
      </c>
      <c r="D36" s="103">
        <v>0.0</v>
      </c>
      <c r="E36" s="103">
        <v>0.0</v>
      </c>
      <c r="F36" s="103">
        <v>0.0</v>
      </c>
      <c r="G36" s="103">
        <v>0.0</v>
      </c>
      <c r="H36" s="126"/>
      <c r="I36" s="148">
        <f>D36*(' Drivers (Transactional Data)'!D47+' Drivers (Transactional Data)'!E47)</f>
        <v>0</v>
      </c>
      <c r="J36" s="148">
        <f>E36*(' Drivers (Transactional Data)'!F47+' Drivers (Transactional Data)'!G47)</f>
        <v>0</v>
      </c>
      <c r="K36" s="148">
        <f>F36*(' Drivers (Transactional Data)'!H47+' Drivers (Transactional Data)'!I47)</f>
        <v>0</v>
      </c>
      <c r="L36" s="148">
        <f>G36*(' Drivers (Transactional Data)'!J47+' Drivers (Transactional Data)'!K47)</f>
        <v>0</v>
      </c>
      <c r="M36" s="126"/>
      <c r="N36" s="148">
        <f t="shared" ref="N36:O36" si="17">I36+K36</f>
        <v>0</v>
      </c>
      <c r="O36" s="148">
        <f t="shared" si="17"/>
        <v>0</v>
      </c>
      <c r="P36" s="157">
        <f t="shared" si="18"/>
        <v>0</v>
      </c>
      <c r="Q36" s="126"/>
      <c r="R36" s="126"/>
      <c r="S36" s="126"/>
      <c r="T36" s="126"/>
      <c r="U36" s="126"/>
      <c r="V36" s="126"/>
      <c r="W36" s="126"/>
      <c r="X36" s="126"/>
      <c r="Y36" s="126"/>
      <c r="Z36" s="126"/>
      <c r="AA36" s="23"/>
      <c r="AB36" s="23"/>
      <c r="AC36" s="23"/>
      <c r="AD36" s="23"/>
    </row>
    <row r="37" ht="14.25" customHeight="1">
      <c r="A37" s="165"/>
      <c r="B37" s="166"/>
      <c r="C37" s="56"/>
      <c r="D37" s="159"/>
      <c r="E37" s="159"/>
      <c r="F37" s="159"/>
      <c r="G37" s="159"/>
      <c r="H37" s="126"/>
      <c r="I37" s="159"/>
      <c r="J37" s="159"/>
      <c r="K37" s="159"/>
      <c r="L37" s="159"/>
      <c r="M37" s="126"/>
      <c r="N37" s="159"/>
      <c r="O37" s="159"/>
      <c r="P37" s="160"/>
      <c r="Q37" s="126"/>
      <c r="R37" s="126"/>
      <c r="S37" s="126"/>
      <c r="T37" s="126"/>
      <c r="U37" s="126"/>
      <c r="V37" s="126"/>
      <c r="W37" s="126"/>
      <c r="X37" s="126"/>
      <c r="Y37" s="126"/>
      <c r="Z37" s="126"/>
      <c r="AA37" s="23"/>
      <c r="AB37" s="23"/>
      <c r="AC37" s="23"/>
      <c r="AD37" s="23"/>
    </row>
    <row r="38" ht="14.25" hidden="1" customHeight="1">
      <c r="A38" s="92" t="s">
        <v>75</v>
      </c>
      <c r="B38" s="92"/>
      <c r="C38" s="93"/>
      <c r="D38" s="167"/>
      <c r="E38" s="167"/>
      <c r="F38" s="167"/>
      <c r="G38" s="167"/>
      <c r="H38" s="126"/>
      <c r="I38" s="148"/>
      <c r="J38" s="148"/>
      <c r="K38" s="148"/>
      <c r="L38" s="148"/>
      <c r="M38" s="126"/>
      <c r="N38" s="148"/>
      <c r="O38" s="148"/>
      <c r="P38" s="157"/>
      <c r="Q38" s="126"/>
      <c r="R38" s="126"/>
      <c r="S38" s="126"/>
      <c r="T38" s="126"/>
      <c r="U38" s="126"/>
      <c r="V38" s="126"/>
      <c r="W38" s="126"/>
      <c r="X38" s="126"/>
      <c r="Y38" s="126"/>
      <c r="Z38" s="126"/>
      <c r="AA38" s="23"/>
      <c r="AB38" s="23"/>
      <c r="AC38" s="23"/>
      <c r="AD38" s="23"/>
    </row>
    <row r="39" ht="14.25" hidden="1" customHeight="1">
      <c r="A39" s="99"/>
      <c r="B39" s="100"/>
      <c r="C39" s="93"/>
      <c r="D39" s="159"/>
      <c r="E39" s="159"/>
      <c r="F39" s="159"/>
      <c r="G39" s="159"/>
      <c r="H39" s="126"/>
      <c r="I39" s="161"/>
      <c r="J39" s="161"/>
      <c r="K39" s="161"/>
      <c r="L39" s="161"/>
      <c r="M39" s="126"/>
      <c r="N39" s="161"/>
      <c r="O39" s="161"/>
      <c r="P39" s="162"/>
      <c r="Q39" s="126"/>
      <c r="R39" s="126"/>
      <c r="S39" s="126"/>
      <c r="T39" s="126"/>
      <c r="U39" s="126"/>
      <c r="V39" s="126"/>
      <c r="W39" s="126"/>
      <c r="X39" s="126"/>
      <c r="Y39" s="126"/>
      <c r="Z39" s="126"/>
      <c r="AA39" s="23"/>
      <c r="AB39" s="23"/>
      <c r="AC39" s="23"/>
      <c r="AD39" s="23"/>
    </row>
    <row r="40" ht="14.25" customHeight="1">
      <c r="A40" s="99"/>
      <c r="B40" s="92" t="s">
        <v>77</v>
      </c>
      <c r="C40" s="93" t="s">
        <v>78</v>
      </c>
      <c r="D40" s="167"/>
      <c r="E40" s="167"/>
      <c r="F40" s="167"/>
      <c r="G40" s="167"/>
      <c r="H40" s="126"/>
      <c r="I40" s="146">
        <f t="shared" ref="I40:L40" si="19">I13+I22+I31</f>
        <v>0</v>
      </c>
      <c r="J40" s="146">
        <f t="shared" si="19"/>
        <v>0</v>
      </c>
      <c r="K40" s="146">
        <f t="shared" si="19"/>
        <v>0</v>
      </c>
      <c r="L40" s="146">
        <f t="shared" si="19"/>
        <v>0</v>
      </c>
      <c r="M40" s="126"/>
      <c r="N40" s="146">
        <f t="shared" ref="N40:O40" si="20">I40+K40</f>
        <v>0</v>
      </c>
      <c r="O40" s="146">
        <f t="shared" si="20"/>
        <v>0</v>
      </c>
      <c r="P40" s="150">
        <f t="shared" ref="P40:P41" si="23">SUM(N40:O40)</f>
        <v>0</v>
      </c>
      <c r="Q40" s="126"/>
      <c r="R40" s="126"/>
      <c r="S40" s="126"/>
      <c r="T40" s="126"/>
      <c r="U40" s="126"/>
      <c r="V40" s="126"/>
      <c r="W40" s="126"/>
      <c r="X40" s="126"/>
      <c r="Y40" s="126"/>
      <c r="Z40" s="126"/>
      <c r="AA40" s="23"/>
      <c r="AB40" s="23"/>
      <c r="AC40" s="23"/>
      <c r="AD40" s="23"/>
    </row>
    <row r="41" ht="14.25" customHeight="1">
      <c r="A41" s="99"/>
      <c r="B41" s="100"/>
      <c r="C41" s="93" t="s">
        <v>79</v>
      </c>
      <c r="D41" s="159"/>
      <c r="E41" s="159"/>
      <c r="F41" s="159"/>
      <c r="G41" s="159"/>
      <c r="H41" s="126"/>
      <c r="I41" s="146">
        <f t="shared" ref="I41:L41" si="21">I14+I23+I32</f>
        <v>0</v>
      </c>
      <c r="J41" s="146">
        <f t="shared" si="21"/>
        <v>0</v>
      </c>
      <c r="K41" s="146">
        <f t="shared" si="21"/>
        <v>0</v>
      </c>
      <c r="L41" s="146">
        <f t="shared" si="21"/>
        <v>0</v>
      </c>
      <c r="M41" s="126"/>
      <c r="N41" s="146">
        <f t="shared" ref="N41:O41" si="22">I41+K41</f>
        <v>0</v>
      </c>
      <c r="O41" s="146">
        <f t="shared" si="22"/>
        <v>0</v>
      </c>
      <c r="P41" s="150">
        <f t="shared" si="23"/>
        <v>0</v>
      </c>
      <c r="Q41" s="126"/>
      <c r="R41" s="126"/>
      <c r="S41" s="126"/>
      <c r="T41" s="126"/>
      <c r="U41" s="126"/>
      <c r="V41" s="126"/>
      <c r="W41" s="126"/>
      <c r="X41" s="126"/>
      <c r="Y41" s="126"/>
      <c r="Z41" s="126"/>
      <c r="AA41" s="23"/>
      <c r="AB41" s="23"/>
      <c r="AC41" s="23"/>
      <c r="AD41" s="23"/>
    </row>
    <row r="42" ht="14.25" hidden="1" customHeight="1">
      <c r="A42" s="99"/>
      <c r="B42" s="92"/>
      <c r="C42" s="93"/>
      <c r="D42" s="167"/>
      <c r="E42" s="167"/>
      <c r="F42" s="167"/>
      <c r="G42" s="167"/>
      <c r="H42" s="126"/>
      <c r="I42" s="146"/>
      <c r="J42" s="146"/>
      <c r="K42" s="146"/>
      <c r="L42" s="146"/>
      <c r="M42" s="126"/>
      <c r="N42" s="146"/>
      <c r="O42" s="146"/>
      <c r="P42" s="150"/>
      <c r="Q42" s="126"/>
      <c r="R42" s="126"/>
      <c r="S42" s="126"/>
      <c r="T42" s="126"/>
      <c r="U42" s="126"/>
      <c r="V42" s="126"/>
      <c r="W42" s="126"/>
      <c r="X42" s="126"/>
      <c r="Y42" s="126"/>
      <c r="Z42" s="126"/>
      <c r="AA42" s="23"/>
      <c r="AB42" s="23"/>
      <c r="AC42" s="23"/>
      <c r="AD42" s="23"/>
    </row>
    <row r="43" ht="14.25" hidden="1" customHeight="1">
      <c r="A43" s="99"/>
      <c r="B43" s="100"/>
      <c r="C43" s="93"/>
      <c r="D43" s="159"/>
      <c r="E43" s="159"/>
      <c r="F43" s="159"/>
      <c r="G43" s="159"/>
      <c r="H43" s="126"/>
      <c r="I43" s="146"/>
      <c r="J43" s="146"/>
      <c r="K43" s="146"/>
      <c r="L43" s="146"/>
      <c r="M43" s="126"/>
      <c r="N43" s="146"/>
      <c r="O43" s="146"/>
      <c r="P43" s="150"/>
      <c r="Q43" s="126"/>
      <c r="R43" s="126"/>
      <c r="S43" s="126"/>
      <c r="T43" s="126"/>
      <c r="U43" s="126"/>
      <c r="V43" s="126"/>
      <c r="W43" s="126"/>
      <c r="X43" s="126"/>
      <c r="Y43" s="126"/>
      <c r="Z43" s="126"/>
      <c r="AA43" s="23"/>
      <c r="AB43" s="23"/>
      <c r="AC43" s="23"/>
      <c r="AD43" s="23"/>
    </row>
    <row r="44" ht="14.25" customHeight="1">
      <c r="A44" s="99"/>
      <c r="B44" s="92" t="s">
        <v>80</v>
      </c>
      <c r="C44" s="93" t="s">
        <v>78</v>
      </c>
      <c r="D44" s="167"/>
      <c r="E44" s="167"/>
      <c r="F44" s="167"/>
      <c r="G44" s="167"/>
      <c r="H44" s="126"/>
      <c r="I44" s="146">
        <f t="shared" ref="I44:L44" si="24">I17+I26+I35</f>
        <v>0</v>
      </c>
      <c r="J44" s="146">
        <f t="shared" si="24"/>
        <v>0</v>
      </c>
      <c r="K44" s="146">
        <f t="shared" si="24"/>
        <v>0</v>
      </c>
      <c r="L44" s="146">
        <f t="shared" si="24"/>
        <v>0</v>
      </c>
      <c r="M44" s="126"/>
      <c r="N44" s="146">
        <f t="shared" ref="N44:O44" si="25">I44+K44</f>
        <v>0</v>
      </c>
      <c r="O44" s="146">
        <f t="shared" si="25"/>
        <v>0</v>
      </c>
      <c r="P44" s="150">
        <f t="shared" ref="P44:P45" si="28">SUM(N44:O44)</f>
        <v>0</v>
      </c>
      <c r="Q44" s="126"/>
      <c r="R44" s="126"/>
      <c r="S44" s="126"/>
      <c r="T44" s="126"/>
      <c r="U44" s="126"/>
      <c r="V44" s="126"/>
      <c r="W44" s="126"/>
      <c r="X44" s="126"/>
      <c r="Y44" s="126"/>
      <c r="Z44" s="126"/>
      <c r="AA44" s="23"/>
      <c r="AB44" s="23"/>
      <c r="AC44" s="23"/>
      <c r="AD44" s="23"/>
    </row>
    <row r="45" ht="14.25" customHeight="1">
      <c r="A45" s="100"/>
      <c r="B45" s="100"/>
      <c r="C45" s="93" t="s">
        <v>79</v>
      </c>
      <c r="D45" s="159"/>
      <c r="E45" s="159"/>
      <c r="F45" s="159"/>
      <c r="G45" s="159"/>
      <c r="H45" s="126"/>
      <c r="I45" s="146">
        <f t="shared" ref="I45:L45" si="26">I18+I27+I36</f>
        <v>0</v>
      </c>
      <c r="J45" s="146">
        <f t="shared" si="26"/>
        <v>0</v>
      </c>
      <c r="K45" s="146">
        <f t="shared" si="26"/>
        <v>0</v>
      </c>
      <c r="L45" s="146">
        <f t="shared" si="26"/>
        <v>0</v>
      </c>
      <c r="M45" s="126"/>
      <c r="N45" s="146">
        <f t="shared" ref="N45:O45" si="27">I45+K45</f>
        <v>0</v>
      </c>
      <c r="O45" s="146">
        <f t="shared" si="27"/>
        <v>0</v>
      </c>
      <c r="P45" s="150">
        <f t="shared" si="28"/>
        <v>0</v>
      </c>
      <c r="Q45" s="126"/>
      <c r="R45" s="126"/>
      <c r="S45" s="126"/>
      <c r="T45" s="126"/>
      <c r="U45" s="126"/>
      <c r="V45" s="126"/>
      <c r="W45" s="126"/>
      <c r="X45" s="126"/>
      <c r="Y45" s="126"/>
      <c r="Z45" s="126"/>
      <c r="AA45" s="23"/>
      <c r="AB45" s="23"/>
      <c r="AC45" s="23"/>
      <c r="AD45" s="23"/>
    </row>
    <row r="46" ht="14.25" customHeight="1">
      <c r="A46" s="168"/>
      <c r="B46" s="126"/>
      <c r="C46" s="126"/>
      <c r="D46" s="126"/>
      <c r="E46" s="126"/>
      <c r="F46" s="126"/>
      <c r="G46" s="126"/>
      <c r="H46" s="126"/>
      <c r="I46" s="126"/>
      <c r="J46" s="126"/>
      <c r="K46" s="126"/>
      <c r="L46" s="126"/>
      <c r="M46" s="126"/>
      <c r="N46" s="126"/>
      <c r="O46" s="126"/>
      <c r="P46" s="142"/>
      <c r="Q46" s="126"/>
      <c r="R46" s="126"/>
      <c r="S46" s="126"/>
      <c r="T46" s="126"/>
      <c r="U46" s="126"/>
      <c r="V46" s="126"/>
      <c r="W46" s="126"/>
      <c r="X46" s="126"/>
      <c r="Y46" s="126"/>
      <c r="Z46" s="126"/>
      <c r="AA46" s="23"/>
      <c r="AB46" s="23"/>
      <c r="AC46" s="23"/>
      <c r="AD46" s="23"/>
    </row>
    <row r="47" ht="24.75" customHeight="1">
      <c r="A47" s="169"/>
      <c r="B47" s="170"/>
      <c r="C47" s="170"/>
      <c r="D47" s="127" t="s">
        <v>87</v>
      </c>
      <c r="E47" s="36"/>
      <c r="F47" s="36"/>
      <c r="G47" s="37"/>
      <c r="H47" s="126"/>
      <c r="I47" s="128">
        <f t="shared" ref="I47:L47" si="29">SUM(I38:I45)</f>
        <v>0</v>
      </c>
      <c r="J47" s="128">
        <f t="shared" si="29"/>
        <v>0</v>
      </c>
      <c r="K47" s="128">
        <f t="shared" si="29"/>
        <v>0</v>
      </c>
      <c r="L47" s="128">
        <f t="shared" si="29"/>
        <v>0</v>
      </c>
      <c r="M47" s="126"/>
      <c r="N47" s="128">
        <f t="shared" ref="N47:O47" si="30">I47+K47</f>
        <v>0</v>
      </c>
      <c r="O47" s="128">
        <f t="shared" si="30"/>
        <v>0</v>
      </c>
      <c r="P47" s="128">
        <f>SUM(N47:O47)</f>
        <v>0</v>
      </c>
      <c r="Q47" s="126"/>
      <c r="R47" s="126"/>
      <c r="S47" s="126"/>
      <c r="T47" s="126"/>
      <c r="U47" s="126"/>
      <c r="V47" s="126"/>
      <c r="W47" s="126"/>
      <c r="X47" s="126"/>
      <c r="Y47" s="126"/>
      <c r="Z47" s="126"/>
      <c r="AA47" s="23"/>
      <c r="AB47" s="23"/>
      <c r="AC47" s="23"/>
      <c r="AD47" s="23"/>
    </row>
    <row r="48" ht="14.25" customHeight="1">
      <c r="A48" s="171"/>
      <c r="B48" s="172"/>
      <c r="C48" s="172"/>
      <c r="D48" s="172"/>
      <c r="E48" s="172"/>
      <c r="F48" s="172"/>
      <c r="G48" s="172"/>
      <c r="H48" s="172"/>
      <c r="I48" s="172"/>
      <c r="J48" s="172"/>
      <c r="K48" s="172"/>
      <c r="L48" s="172"/>
      <c r="M48" s="172"/>
      <c r="N48" s="172"/>
      <c r="O48" s="172"/>
      <c r="P48" s="173"/>
      <c r="Q48" s="172"/>
      <c r="R48" s="132"/>
      <c r="S48" s="132"/>
      <c r="T48" s="132"/>
      <c r="U48" s="132"/>
      <c r="V48" s="132"/>
      <c r="W48" s="132"/>
      <c r="X48" s="132"/>
      <c r="Y48" s="132"/>
      <c r="Z48" s="132"/>
      <c r="AA48" s="8"/>
      <c r="AB48" s="8"/>
      <c r="AC48" s="8"/>
      <c r="AD48" s="8"/>
    </row>
    <row r="49" ht="13.5" customHeight="1">
      <c r="A49" s="174"/>
      <c r="B49" s="132"/>
      <c r="C49" s="132"/>
      <c r="D49" s="132"/>
      <c r="E49" s="132"/>
      <c r="F49" s="132"/>
      <c r="G49" s="132"/>
      <c r="H49" s="132"/>
      <c r="I49" s="132"/>
      <c r="J49" s="132"/>
      <c r="K49" s="132"/>
      <c r="L49" s="132"/>
      <c r="M49" s="132"/>
      <c r="N49" s="132"/>
      <c r="O49" s="132"/>
      <c r="P49" s="175"/>
      <c r="Q49" s="132"/>
      <c r="R49" s="132"/>
      <c r="S49" s="132"/>
      <c r="T49" s="132"/>
      <c r="U49" s="132"/>
      <c r="V49" s="132"/>
      <c r="W49" s="132"/>
      <c r="X49" s="132"/>
      <c r="Y49" s="132"/>
      <c r="Z49" s="132"/>
      <c r="AA49" s="8"/>
      <c r="AB49" s="8"/>
      <c r="AC49" s="8"/>
      <c r="AD49" s="8"/>
    </row>
    <row r="50" ht="13.5" customHeight="1">
      <c r="A50" s="174"/>
      <c r="B50" s="132"/>
      <c r="C50" s="132"/>
      <c r="D50" s="132"/>
      <c r="E50" s="132"/>
      <c r="F50" s="132"/>
      <c r="G50" s="132"/>
      <c r="H50" s="132"/>
      <c r="I50" s="132"/>
      <c r="J50" s="132"/>
      <c r="K50" s="132"/>
      <c r="L50" s="132"/>
      <c r="M50" s="132"/>
      <c r="N50" s="132"/>
      <c r="O50" s="132"/>
      <c r="P50" s="175"/>
      <c r="Q50" s="132"/>
      <c r="R50" s="132"/>
      <c r="S50" s="132"/>
      <c r="T50" s="132"/>
      <c r="U50" s="132"/>
      <c r="V50" s="132"/>
      <c r="W50" s="132"/>
      <c r="X50" s="132"/>
      <c r="Y50" s="132"/>
      <c r="Z50" s="132"/>
      <c r="AA50" s="8"/>
      <c r="AB50" s="8"/>
      <c r="AC50" s="8"/>
      <c r="AD50" s="8"/>
    </row>
    <row r="51" ht="13.5" customHeight="1">
      <c r="A51" s="176"/>
      <c r="B51" s="132"/>
      <c r="C51" s="132"/>
      <c r="D51" s="132"/>
      <c r="E51" s="132"/>
      <c r="F51" s="132"/>
      <c r="G51" s="132"/>
      <c r="H51" s="132"/>
      <c r="I51" s="132"/>
      <c r="J51" s="132"/>
      <c r="K51" s="132"/>
      <c r="L51" s="132"/>
      <c r="M51" s="132"/>
      <c r="N51" s="132"/>
      <c r="O51" s="132"/>
      <c r="P51" s="175"/>
      <c r="Q51" s="132"/>
      <c r="R51" s="132"/>
      <c r="S51" s="132"/>
      <c r="T51" s="132"/>
      <c r="U51" s="132"/>
      <c r="V51" s="132"/>
      <c r="W51" s="132"/>
      <c r="X51" s="132"/>
      <c r="Y51" s="132"/>
      <c r="Z51" s="132"/>
      <c r="AA51" s="8"/>
      <c r="AB51" s="8"/>
      <c r="AC51" s="8"/>
      <c r="AD51" s="8"/>
    </row>
    <row r="52" ht="13.5" customHeight="1">
      <c r="A52" s="174"/>
      <c r="B52" s="132"/>
      <c r="C52" s="132"/>
      <c r="D52" s="132"/>
      <c r="E52" s="132"/>
      <c r="F52" s="132"/>
      <c r="G52" s="132"/>
      <c r="H52" s="132"/>
      <c r="I52" s="132"/>
      <c r="J52" s="132"/>
      <c r="K52" s="132"/>
      <c r="L52" s="132"/>
      <c r="M52" s="132"/>
      <c r="N52" s="132"/>
      <c r="O52" s="132"/>
      <c r="P52" s="175"/>
      <c r="Q52" s="132"/>
      <c r="R52" s="132"/>
      <c r="S52" s="132"/>
      <c r="T52" s="132"/>
      <c r="U52" s="132"/>
      <c r="V52" s="132"/>
      <c r="W52" s="132"/>
      <c r="X52" s="132"/>
      <c r="Y52" s="132"/>
      <c r="Z52" s="132"/>
      <c r="AA52" s="8"/>
      <c r="AB52" s="8"/>
      <c r="AC52" s="8"/>
      <c r="AD52" s="8"/>
    </row>
    <row r="53" ht="13.5" customHeight="1">
      <c r="A53" s="174"/>
      <c r="B53" s="132"/>
      <c r="C53" s="132"/>
      <c r="D53" s="132"/>
      <c r="E53" s="132"/>
      <c r="F53" s="132"/>
      <c r="G53" s="132"/>
      <c r="H53" s="132"/>
      <c r="I53" s="132"/>
      <c r="J53" s="132"/>
      <c r="K53" s="132"/>
      <c r="L53" s="132"/>
      <c r="M53" s="132"/>
      <c r="N53" s="132"/>
      <c r="O53" s="132"/>
      <c r="P53" s="175"/>
      <c r="Q53" s="132"/>
      <c r="R53" s="132"/>
      <c r="S53" s="132"/>
      <c r="T53" s="132"/>
      <c r="U53" s="132"/>
      <c r="V53" s="132"/>
      <c r="W53" s="132"/>
      <c r="X53" s="132"/>
      <c r="Y53" s="132"/>
      <c r="Z53" s="132"/>
      <c r="AA53" s="8"/>
      <c r="AB53" s="8"/>
      <c r="AC53" s="8"/>
      <c r="AD53" s="8"/>
    </row>
    <row r="54" ht="13.5" customHeight="1">
      <c r="A54" s="174"/>
      <c r="B54" s="132"/>
      <c r="C54" s="132"/>
      <c r="D54" s="132"/>
      <c r="E54" s="132"/>
      <c r="F54" s="132"/>
      <c r="G54" s="132"/>
      <c r="H54" s="132"/>
      <c r="I54" s="132"/>
      <c r="J54" s="132"/>
      <c r="K54" s="132"/>
      <c r="L54" s="132"/>
      <c r="M54" s="132"/>
      <c r="N54" s="132"/>
      <c r="O54" s="132"/>
      <c r="P54" s="175"/>
      <c r="Q54" s="132"/>
      <c r="R54" s="132"/>
      <c r="S54" s="132"/>
      <c r="T54" s="132"/>
      <c r="U54" s="132"/>
      <c r="V54" s="132"/>
      <c r="W54" s="132"/>
      <c r="X54" s="132"/>
      <c r="Y54" s="132"/>
      <c r="Z54" s="132"/>
      <c r="AA54" s="8"/>
      <c r="AB54" s="8"/>
      <c r="AC54" s="8"/>
      <c r="AD54" s="8"/>
    </row>
    <row r="55" ht="13.5" customHeight="1">
      <c r="A55" s="177"/>
      <c r="B55" s="178"/>
      <c r="C55" s="178"/>
      <c r="D55" s="178"/>
      <c r="E55" s="178"/>
      <c r="F55" s="178"/>
      <c r="G55" s="178"/>
      <c r="H55" s="178"/>
      <c r="I55" s="178"/>
      <c r="J55" s="178"/>
      <c r="K55" s="178"/>
      <c r="L55" s="178"/>
      <c r="M55" s="178"/>
      <c r="N55" s="178"/>
      <c r="O55" s="178"/>
      <c r="P55" s="179"/>
      <c r="Q55" s="132"/>
      <c r="R55" s="132"/>
      <c r="S55" s="132"/>
      <c r="T55" s="132"/>
      <c r="U55" s="132"/>
      <c r="V55" s="132"/>
      <c r="W55" s="132"/>
      <c r="X55" s="132"/>
      <c r="Y55" s="132"/>
      <c r="Z55" s="132"/>
      <c r="AA55" s="8"/>
      <c r="AB55" s="8"/>
      <c r="AC55" s="8"/>
      <c r="AD55" s="8"/>
    </row>
    <row r="56" ht="13.5" customHeight="1">
      <c r="A56" s="8"/>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8"/>
      <c r="AB56" s="8"/>
      <c r="AC56" s="8"/>
      <c r="AD56" s="8"/>
    </row>
    <row r="57" ht="13.5" customHeight="1">
      <c r="A57" s="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8"/>
      <c r="AB57" s="8"/>
      <c r="AC57" s="8"/>
      <c r="AD57" s="8"/>
    </row>
    <row r="58" ht="13.5" customHeight="1">
      <c r="A58" s="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8"/>
      <c r="AB58" s="8"/>
      <c r="AC58" s="8"/>
      <c r="AD58" s="8"/>
    </row>
    <row r="59" ht="13.5" customHeight="1">
      <c r="A59" s="8"/>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8"/>
      <c r="AB59" s="8"/>
      <c r="AC59" s="8"/>
      <c r="AD59" s="8"/>
    </row>
    <row r="60" ht="13.5" customHeight="1">
      <c r="A60" s="8"/>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8"/>
      <c r="AB60" s="8"/>
      <c r="AC60" s="8"/>
      <c r="AD60" s="8"/>
    </row>
    <row r="61" ht="13.5" customHeight="1">
      <c r="A61" s="8"/>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8"/>
      <c r="AB61" s="8"/>
      <c r="AC61" s="8"/>
      <c r="AD61" s="8"/>
    </row>
    <row r="62" ht="13.5" customHeight="1">
      <c r="A62" s="8"/>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8"/>
      <c r="AB62" s="8"/>
      <c r="AC62" s="8"/>
      <c r="AD62" s="8"/>
    </row>
    <row r="63" ht="13.5" customHeight="1">
      <c r="A63" s="8"/>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8"/>
      <c r="AB63" s="8"/>
      <c r="AC63" s="8"/>
      <c r="AD63" s="8"/>
    </row>
    <row r="64" ht="13.5" customHeight="1">
      <c r="A64" s="8"/>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8"/>
      <c r="AB64" s="8"/>
      <c r="AC64" s="8"/>
      <c r="AD64" s="8"/>
    </row>
    <row r="65" ht="13.5" customHeight="1">
      <c r="A65" s="8"/>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8"/>
      <c r="AB65" s="8"/>
      <c r="AC65" s="8"/>
      <c r="AD65" s="8"/>
    </row>
    <row r="66" ht="13.5" customHeight="1">
      <c r="A66" s="8"/>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8"/>
      <c r="AB66" s="8"/>
      <c r="AC66" s="8"/>
      <c r="AD66" s="8"/>
    </row>
    <row r="67" ht="13.5" customHeight="1">
      <c r="A67" s="8"/>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8"/>
      <c r="AB67" s="8"/>
      <c r="AC67" s="8"/>
      <c r="AD67" s="8"/>
    </row>
    <row r="68" ht="13.5" customHeight="1">
      <c r="A68" s="8"/>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8"/>
      <c r="AB68" s="8"/>
      <c r="AC68" s="8"/>
      <c r="AD68" s="8"/>
    </row>
    <row r="69" ht="13.5" customHeight="1">
      <c r="A69" s="8"/>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8"/>
      <c r="AB69" s="8"/>
      <c r="AC69" s="8"/>
      <c r="AD69" s="8"/>
    </row>
    <row r="70" ht="13.5" customHeight="1">
      <c r="A70" s="8"/>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8"/>
      <c r="AB70" s="8"/>
      <c r="AC70" s="8"/>
      <c r="AD70" s="8"/>
    </row>
    <row r="71" ht="13.5" customHeight="1">
      <c r="A71" s="8"/>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8"/>
      <c r="AB71" s="8"/>
      <c r="AC71" s="8"/>
      <c r="AD71" s="8"/>
    </row>
    <row r="72" ht="13.5" customHeight="1">
      <c r="A72" s="8"/>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8"/>
      <c r="AB72" s="8"/>
      <c r="AC72" s="8"/>
      <c r="AD72" s="8"/>
    </row>
    <row r="73" ht="13.5" customHeight="1">
      <c r="A73" s="8"/>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8"/>
      <c r="AB73" s="8"/>
      <c r="AC73" s="8"/>
      <c r="AD73" s="8"/>
    </row>
    <row r="74" ht="13.5" customHeight="1">
      <c r="A74" s="8"/>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8"/>
      <c r="AB74" s="8"/>
      <c r="AC74" s="8"/>
      <c r="AD74" s="8"/>
    </row>
    <row r="75" ht="13.5" customHeight="1">
      <c r="A75" s="8"/>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8"/>
      <c r="AB75" s="8"/>
      <c r="AC75" s="8"/>
      <c r="AD75" s="8"/>
    </row>
    <row r="76" ht="13.5" customHeight="1">
      <c r="A76" s="8"/>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8"/>
      <c r="AB76" s="8"/>
      <c r="AC76" s="8"/>
      <c r="AD76" s="8"/>
    </row>
    <row r="77" ht="13.5" customHeight="1">
      <c r="A77" s="8"/>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8"/>
      <c r="AB77" s="8"/>
      <c r="AC77" s="8"/>
      <c r="AD77" s="8"/>
    </row>
    <row r="78" ht="13.5" customHeight="1">
      <c r="A78" s="8"/>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8"/>
      <c r="AB78" s="8"/>
      <c r="AC78" s="8"/>
      <c r="AD78" s="8"/>
    </row>
    <row r="79" ht="13.5" customHeight="1">
      <c r="A79" s="8"/>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8"/>
      <c r="AB79" s="8"/>
      <c r="AC79" s="8"/>
      <c r="AD79" s="8"/>
    </row>
    <row r="80" ht="13.5" customHeight="1">
      <c r="A80" s="8"/>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8"/>
      <c r="AB80" s="8"/>
      <c r="AC80" s="8"/>
      <c r="AD80" s="8"/>
    </row>
    <row r="81" ht="13.5" customHeight="1">
      <c r="A81" s="8"/>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8"/>
      <c r="AB81" s="8"/>
      <c r="AC81" s="8"/>
      <c r="AD81" s="8"/>
    </row>
    <row r="82" ht="13.5" customHeight="1">
      <c r="A82" s="8"/>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8"/>
      <c r="AB82" s="8"/>
      <c r="AC82" s="8"/>
      <c r="AD82" s="8"/>
    </row>
    <row r="83" ht="13.5" customHeight="1">
      <c r="A83" s="8"/>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8"/>
      <c r="AB83" s="8"/>
      <c r="AC83" s="8"/>
      <c r="AD83" s="8"/>
    </row>
    <row r="84" ht="13.5" customHeight="1">
      <c r="A84" s="8"/>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8"/>
      <c r="AB84" s="8"/>
      <c r="AC84" s="8"/>
      <c r="AD84" s="8"/>
    </row>
    <row r="85" ht="13.5" customHeight="1">
      <c r="A85" s="8"/>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8"/>
      <c r="AB85" s="8"/>
      <c r="AC85" s="8"/>
      <c r="AD85" s="8"/>
    </row>
    <row r="86" ht="13.5" customHeight="1">
      <c r="A86" s="8"/>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8"/>
      <c r="AB86" s="8"/>
      <c r="AC86" s="8"/>
      <c r="AD86" s="8"/>
    </row>
    <row r="87" ht="13.5" customHeight="1">
      <c r="A87" s="8"/>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8"/>
      <c r="AB87" s="8"/>
      <c r="AC87" s="8"/>
      <c r="AD87" s="8"/>
    </row>
    <row r="88" ht="13.5" customHeight="1">
      <c r="A88" s="8"/>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8"/>
      <c r="AB88" s="8"/>
      <c r="AC88" s="8"/>
      <c r="AD88" s="8"/>
    </row>
    <row r="89" ht="13.5" customHeight="1">
      <c r="A89" s="8"/>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8"/>
      <c r="AB89" s="8"/>
      <c r="AC89" s="8"/>
      <c r="AD89" s="8"/>
    </row>
    <row r="90" ht="13.5" customHeight="1">
      <c r="A90" s="8"/>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8"/>
      <c r="AB90" s="8"/>
      <c r="AC90" s="8"/>
      <c r="AD90" s="8"/>
    </row>
    <row r="91" ht="13.5" customHeight="1">
      <c r="A91" s="8"/>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8"/>
      <c r="AB91" s="8"/>
      <c r="AC91" s="8"/>
      <c r="AD91" s="8"/>
    </row>
    <row r="92" ht="13.5" customHeight="1">
      <c r="A92" s="8"/>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8"/>
      <c r="AB92" s="8"/>
      <c r="AC92" s="8"/>
      <c r="AD92" s="8"/>
    </row>
    <row r="93" ht="13.5" customHeight="1">
      <c r="A93" s="8"/>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8"/>
      <c r="AB93" s="8"/>
      <c r="AC93" s="8"/>
      <c r="AD93" s="8"/>
    </row>
    <row r="94" ht="13.5" customHeight="1">
      <c r="A94" s="8"/>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8"/>
      <c r="AB94" s="8"/>
      <c r="AC94" s="8"/>
      <c r="AD94" s="8"/>
    </row>
    <row r="95" ht="13.5" customHeight="1">
      <c r="A95" s="8"/>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8"/>
      <c r="AB95" s="8"/>
      <c r="AC95" s="8"/>
      <c r="AD95" s="8"/>
    </row>
    <row r="96" ht="13.5" customHeight="1">
      <c r="A96" s="8"/>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8"/>
      <c r="AB96" s="8"/>
      <c r="AC96" s="8"/>
      <c r="AD96" s="8"/>
    </row>
    <row r="97" ht="13.5" customHeight="1">
      <c r="A97" s="8"/>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8"/>
      <c r="AB97" s="8"/>
      <c r="AC97" s="8"/>
      <c r="AD97" s="8"/>
    </row>
    <row r="98" ht="13.5" customHeight="1">
      <c r="A98" s="8"/>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8"/>
      <c r="AB98" s="8"/>
      <c r="AC98" s="8"/>
      <c r="AD98" s="8"/>
    </row>
    <row r="99" ht="13.5" customHeight="1">
      <c r="A99" s="8"/>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8"/>
      <c r="AB99" s="8"/>
      <c r="AC99" s="8"/>
      <c r="AD99" s="8"/>
    </row>
    <row r="100" ht="13.5" customHeight="1">
      <c r="A100" s="8"/>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8"/>
      <c r="AB100" s="8"/>
      <c r="AC100" s="8"/>
      <c r="AD100" s="8"/>
    </row>
    <row r="101" ht="13.5" customHeight="1">
      <c r="A101" s="8"/>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8"/>
      <c r="AB101" s="8"/>
      <c r="AC101" s="8"/>
      <c r="AD101" s="8"/>
    </row>
    <row r="102" ht="13.5" customHeight="1">
      <c r="A102" s="8"/>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8"/>
      <c r="AB102" s="8"/>
      <c r="AC102" s="8"/>
      <c r="AD102" s="8"/>
    </row>
    <row r="103" ht="13.5" customHeight="1">
      <c r="A103" s="8"/>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8"/>
      <c r="AB103" s="8"/>
      <c r="AC103" s="8"/>
      <c r="AD103" s="8"/>
    </row>
    <row r="104" ht="13.5" customHeight="1">
      <c r="A104" s="8"/>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8"/>
      <c r="AB104" s="8"/>
      <c r="AC104" s="8"/>
      <c r="AD104" s="8"/>
    </row>
    <row r="105" ht="13.5" customHeight="1">
      <c r="A105" s="8"/>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8"/>
      <c r="AB105" s="8"/>
      <c r="AC105" s="8"/>
      <c r="AD105" s="8"/>
    </row>
    <row r="106" ht="13.5" customHeight="1">
      <c r="A106" s="8"/>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8"/>
      <c r="AB106" s="8"/>
      <c r="AC106" s="8"/>
      <c r="AD106" s="8"/>
    </row>
    <row r="107" ht="13.5" customHeight="1">
      <c r="A107" s="8"/>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8"/>
      <c r="AB107" s="8"/>
      <c r="AC107" s="8"/>
      <c r="AD107" s="8"/>
    </row>
    <row r="108" ht="13.5" customHeight="1">
      <c r="A108" s="8"/>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8"/>
      <c r="AB108" s="8"/>
      <c r="AC108" s="8"/>
      <c r="AD108" s="8"/>
    </row>
    <row r="109" ht="13.5" customHeight="1">
      <c r="A109" s="8"/>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8"/>
      <c r="AB109" s="8"/>
      <c r="AC109" s="8"/>
      <c r="AD109" s="8"/>
    </row>
    <row r="110" ht="13.5" customHeight="1">
      <c r="A110" s="8"/>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8"/>
      <c r="AB110" s="8"/>
      <c r="AC110" s="8"/>
      <c r="AD110" s="8"/>
    </row>
    <row r="111" ht="13.5" customHeight="1">
      <c r="A111" s="8"/>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8"/>
      <c r="AB111" s="8"/>
      <c r="AC111" s="8"/>
      <c r="AD111" s="8"/>
    </row>
    <row r="112" ht="13.5" customHeight="1">
      <c r="A112" s="8"/>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8"/>
      <c r="AB112" s="8"/>
      <c r="AC112" s="8"/>
      <c r="AD112" s="8"/>
    </row>
    <row r="113" ht="13.5" customHeight="1">
      <c r="A113" s="8"/>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8"/>
      <c r="AB113" s="8"/>
      <c r="AC113" s="8"/>
      <c r="AD113" s="8"/>
    </row>
    <row r="114" ht="13.5" customHeight="1">
      <c r="A114" s="8"/>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8"/>
      <c r="AB114" s="8"/>
      <c r="AC114" s="8"/>
      <c r="AD114" s="8"/>
    </row>
    <row r="115" ht="13.5" customHeight="1">
      <c r="A115" s="8"/>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8"/>
      <c r="AB115" s="8"/>
      <c r="AC115" s="8"/>
      <c r="AD115" s="8"/>
    </row>
    <row r="116" ht="13.5" customHeight="1">
      <c r="A116" s="8"/>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8"/>
      <c r="AB116" s="8"/>
      <c r="AC116" s="8"/>
      <c r="AD116" s="8"/>
    </row>
    <row r="117" ht="13.5" customHeight="1">
      <c r="A117" s="8"/>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8"/>
      <c r="AB117" s="8"/>
      <c r="AC117" s="8"/>
      <c r="AD117" s="8"/>
    </row>
    <row r="118" ht="13.5" customHeight="1">
      <c r="A118" s="8"/>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8"/>
      <c r="AB118" s="8"/>
      <c r="AC118" s="8"/>
      <c r="AD118" s="8"/>
    </row>
    <row r="119" ht="13.5" customHeight="1">
      <c r="A119" s="8"/>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8"/>
      <c r="AB119" s="8"/>
      <c r="AC119" s="8"/>
      <c r="AD119" s="8"/>
    </row>
    <row r="120" ht="13.5" customHeight="1">
      <c r="A120" s="8"/>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8"/>
      <c r="AB120" s="8"/>
      <c r="AC120" s="8"/>
      <c r="AD120" s="8"/>
    </row>
    <row r="121" ht="13.5" customHeight="1">
      <c r="A121" s="8"/>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8"/>
      <c r="AB121" s="8"/>
      <c r="AC121" s="8"/>
      <c r="AD121" s="8"/>
    </row>
    <row r="122" ht="13.5" customHeight="1">
      <c r="A122" s="8"/>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8"/>
      <c r="AB122" s="8"/>
      <c r="AC122" s="8"/>
      <c r="AD122" s="8"/>
    </row>
    <row r="123" ht="13.5" customHeight="1">
      <c r="A123" s="8"/>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8"/>
      <c r="AB123" s="8"/>
      <c r="AC123" s="8"/>
      <c r="AD123" s="8"/>
    </row>
    <row r="124" ht="13.5" customHeight="1">
      <c r="A124" s="8"/>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8"/>
      <c r="AB124" s="8"/>
      <c r="AC124" s="8"/>
      <c r="AD124" s="8"/>
    </row>
    <row r="125" ht="13.5" customHeight="1">
      <c r="A125" s="8"/>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8"/>
      <c r="AB125" s="8"/>
      <c r="AC125" s="8"/>
      <c r="AD125" s="8"/>
    </row>
    <row r="126" ht="13.5" customHeight="1">
      <c r="A126" s="8"/>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8"/>
      <c r="AB126" s="8"/>
      <c r="AC126" s="8"/>
      <c r="AD126" s="8"/>
    </row>
    <row r="127" ht="13.5" customHeight="1">
      <c r="A127" s="8"/>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8"/>
      <c r="AB127" s="8"/>
      <c r="AC127" s="8"/>
      <c r="AD127" s="8"/>
    </row>
    <row r="128" ht="13.5" customHeight="1">
      <c r="A128" s="8"/>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8"/>
      <c r="AB128" s="8"/>
      <c r="AC128" s="8"/>
      <c r="AD128" s="8"/>
    </row>
    <row r="129" ht="13.5" customHeight="1">
      <c r="A129" s="8"/>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8"/>
      <c r="AB129" s="8"/>
      <c r="AC129" s="8"/>
      <c r="AD129" s="8"/>
    </row>
    <row r="130" ht="13.5" customHeight="1">
      <c r="A130" s="8"/>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8"/>
      <c r="AB130" s="8"/>
      <c r="AC130" s="8"/>
      <c r="AD130" s="8"/>
    </row>
    <row r="131" ht="13.5" customHeight="1">
      <c r="A131" s="8"/>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8"/>
      <c r="AB131" s="8"/>
      <c r="AC131" s="8"/>
      <c r="AD131" s="8"/>
    </row>
    <row r="132" ht="13.5" customHeight="1">
      <c r="A132" s="8"/>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8"/>
      <c r="AB132" s="8"/>
      <c r="AC132" s="8"/>
      <c r="AD132" s="8"/>
    </row>
    <row r="133" ht="13.5" customHeight="1">
      <c r="A133" s="8"/>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8"/>
      <c r="AB133" s="8"/>
      <c r="AC133" s="8"/>
      <c r="AD133" s="8"/>
    </row>
    <row r="134" ht="13.5" customHeight="1">
      <c r="A134" s="8"/>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8"/>
      <c r="AB134" s="8"/>
      <c r="AC134" s="8"/>
      <c r="AD134" s="8"/>
    </row>
    <row r="135" ht="13.5" customHeight="1">
      <c r="A135" s="8"/>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8"/>
      <c r="AB135" s="8"/>
      <c r="AC135" s="8"/>
      <c r="AD135" s="8"/>
    </row>
    <row r="136" ht="13.5" customHeight="1">
      <c r="A136" s="8"/>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8"/>
      <c r="AB136" s="8"/>
      <c r="AC136" s="8"/>
      <c r="AD136" s="8"/>
    </row>
    <row r="137" ht="13.5" customHeight="1">
      <c r="A137" s="8"/>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8"/>
      <c r="AB137" s="8"/>
      <c r="AC137" s="8"/>
      <c r="AD137" s="8"/>
    </row>
    <row r="138" ht="13.5" customHeight="1">
      <c r="A138" s="8"/>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8"/>
      <c r="AB138" s="8"/>
      <c r="AC138" s="8"/>
      <c r="AD138" s="8"/>
    </row>
    <row r="139" ht="13.5" customHeight="1">
      <c r="A139" s="8"/>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8"/>
      <c r="AB139" s="8"/>
      <c r="AC139" s="8"/>
      <c r="AD139" s="8"/>
    </row>
    <row r="140" ht="13.5" customHeight="1">
      <c r="A140" s="8"/>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8"/>
      <c r="AB140" s="8"/>
      <c r="AC140" s="8"/>
      <c r="AD140" s="8"/>
    </row>
    <row r="141" ht="13.5" customHeight="1">
      <c r="A141" s="8"/>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8"/>
      <c r="AB141" s="8"/>
      <c r="AC141" s="8"/>
      <c r="AD141" s="8"/>
    </row>
    <row r="142" ht="13.5" customHeight="1">
      <c r="A142" s="8"/>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8"/>
      <c r="AB142" s="8"/>
      <c r="AC142" s="8"/>
      <c r="AD142" s="8"/>
    </row>
    <row r="143" ht="13.5" customHeight="1">
      <c r="A143" s="8"/>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8"/>
      <c r="AB143" s="8"/>
      <c r="AC143" s="8"/>
      <c r="AD143" s="8"/>
    </row>
    <row r="144" ht="13.5" customHeight="1">
      <c r="A144" s="8"/>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8"/>
      <c r="AB144" s="8"/>
      <c r="AC144" s="8"/>
      <c r="AD144" s="8"/>
    </row>
    <row r="145" ht="13.5" customHeight="1">
      <c r="A145" s="8"/>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8"/>
      <c r="AB145" s="8"/>
      <c r="AC145" s="8"/>
      <c r="AD145" s="8"/>
    </row>
    <row r="146" ht="13.5" customHeight="1">
      <c r="A146" s="8"/>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8"/>
      <c r="AB146" s="8"/>
      <c r="AC146" s="8"/>
      <c r="AD146" s="8"/>
    </row>
    <row r="147" ht="13.5" customHeight="1">
      <c r="A147" s="8"/>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8"/>
      <c r="AB147" s="8"/>
      <c r="AC147" s="8"/>
      <c r="AD147" s="8"/>
    </row>
    <row r="148" ht="13.5" customHeight="1">
      <c r="A148" s="8"/>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8"/>
      <c r="AB148" s="8"/>
      <c r="AC148" s="8"/>
      <c r="AD148" s="8"/>
    </row>
    <row r="149" ht="13.5" customHeight="1">
      <c r="A149" s="8"/>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8"/>
      <c r="AB149" s="8"/>
      <c r="AC149" s="8"/>
      <c r="AD149" s="8"/>
    </row>
    <row r="150" ht="13.5" customHeight="1">
      <c r="A150" s="8"/>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8"/>
      <c r="AB150" s="8"/>
      <c r="AC150" s="8"/>
      <c r="AD150" s="8"/>
    </row>
    <row r="151" ht="13.5" customHeight="1">
      <c r="A151" s="8"/>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8"/>
      <c r="AB151" s="8"/>
      <c r="AC151" s="8"/>
      <c r="AD151" s="8"/>
    </row>
    <row r="152" ht="13.5" customHeight="1">
      <c r="A152" s="8"/>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8"/>
      <c r="AB152" s="8"/>
      <c r="AC152" s="8"/>
      <c r="AD152" s="8"/>
    </row>
    <row r="153" ht="13.5" customHeight="1">
      <c r="A153" s="8"/>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8"/>
      <c r="AB153" s="8"/>
      <c r="AC153" s="8"/>
      <c r="AD153" s="8"/>
    </row>
    <row r="154" ht="13.5" customHeight="1">
      <c r="A154" s="8"/>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8"/>
      <c r="AB154" s="8"/>
      <c r="AC154" s="8"/>
      <c r="AD154" s="8"/>
    </row>
    <row r="155" ht="13.5" customHeight="1">
      <c r="A155" s="8"/>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8"/>
      <c r="AB155" s="8"/>
      <c r="AC155" s="8"/>
      <c r="AD155" s="8"/>
    </row>
    <row r="156" ht="13.5" customHeight="1">
      <c r="A156" s="8"/>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8"/>
      <c r="AB156" s="8"/>
      <c r="AC156" s="8"/>
      <c r="AD156" s="8"/>
    </row>
    <row r="157" ht="13.5" customHeight="1">
      <c r="A157" s="8"/>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8"/>
      <c r="AB157" s="8"/>
      <c r="AC157" s="8"/>
      <c r="AD157" s="8"/>
    </row>
    <row r="158" ht="13.5" customHeight="1">
      <c r="A158" s="8"/>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8"/>
      <c r="AB158" s="8"/>
      <c r="AC158" s="8"/>
      <c r="AD158" s="8"/>
    </row>
    <row r="159" ht="13.5" customHeight="1">
      <c r="A159" s="8"/>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8"/>
      <c r="AB159" s="8"/>
      <c r="AC159" s="8"/>
      <c r="AD159" s="8"/>
    </row>
    <row r="160" ht="13.5" customHeight="1">
      <c r="A160" s="8"/>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8"/>
      <c r="AB160" s="8"/>
      <c r="AC160" s="8"/>
      <c r="AD160" s="8"/>
    </row>
    <row r="161" ht="13.5" customHeight="1">
      <c r="A161" s="8"/>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8"/>
      <c r="AB161" s="8"/>
      <c r="AC161" s="8"/>
      <c r="AD161" s="8"/>
    </row>
    <row r="162" ht="13.5" customHeight="1">
      <c r="A162" s="8"/>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8"/>
      <c r="AB162" s="8"/>
      <c r="AC162" s="8"/>
      <c r="AD162" s="8"/>
    </row>
    <row r="163" ht="13.5" customHeight="1">
      <c r="A163" s="8"/>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8"/>
      <c r="AB163" s="8"/>
      <c r="AC163" s="8"/>
      <c r="AD163" s="8"/>
    </row>
    <row r="164" ht="13.5" customHeight="1">
      <c r="A164" s="8"/>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8"/>
      <c r="AB164" s="8"/>
      <c r="AC164" s="8"/>
      <c r="AD164" s="8"/>
    </row>
    <row r="165" ht="13.5" customHeight="1">
      <c r="A165" s="8"/>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8"/>
      <c r="AB165" s="8"/>
      <c r="AC165" s="8"/>
      <c r="AD165" s="8"/>
    </row>
    <row r="166" ht="13.5" customHeight="1">
      <c r="A166" s="8"/>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8"/>
      <c r="AB166" s="8"/>
      <c r="AC166" s="8"/>
      <c r="AD166" s="8"/>
    </row>
    <row r="167" ht="13.5" customHeight="1">
      <c r="A167" s="8"/>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8"/>
      <c r="AB167" s="8"/>
      <c r="AC167" s="8"/>
      <c r="AD167" s="8"/>
    </row>
    <row r="168" ht="13.5" customHeight="1">
      <c r="A168" s="8"/>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8"/>
      <c r="AB168" s="8"/>
      <c r="AC168" s="8"/>
      <c r="AD168" s="8"/>
    </row>
    <row r="169" ht="13.5" customHeight="1">
      <c r="A169" s="8"/>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8"/>
      <c r="AB169" s="8"/>
      <c r="AC169" s="8"/>
      <c r="AD169" s="8"/>
    </row>
    <row r="170" ht="13.5" customHeight="1">
      <c r="A170" s="8"/>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8"/>
      <c r="AB170" s="8"/>
      <c r="AC170" s="8"/>
      <c r="AD170" s="8"/>
    </row>
    <row r="171" ht="13.5" customHeight="1">
      <c r="A171" s="8"/>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8"/>
      <c r="AB171" s="8"/>
      <c r="AC171" s="8"/>
      <c r="AD171" s="8"/>
    </row>
    <row r="172" ht="13.5" customHeight="1">
      <c r="A172" s="8"/>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8"/>
      <c r="AB172" s="8"/>
      <c r="AC172" s="8"/>
      <c r="AD172" s="8"/>
    </row>
    <row r="173" ht="13.5" customHeight="1">
      <c r="A173" s="8"/>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8"/>
      <c r="AB173" s="8"/>
      <c r="AC173" s="8"/>
      <c r="AD173" s="8"/>
    </row>
    <row r="174" ht="13.5" customHeight="1">
      <c r="A174" s="8"/>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8"/>
      <c r="AB174" s="8"/>
      <c r="AC174" s="8"/>
      <c r="AD174" s="8"/>
    </row>
    <row r="175" ht="13.5" customHeight="1">
      <c r="A175" s="8"/>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8"/>
      <c r="AB175" s="8"/>
      <c r="AC175" s="8"/>
      <c r="AD175" s="8"/>
    </row>
    <row r="176" ht="13.5" customHeight="1">
      <c r="A176" s="8"/>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8"/>
      <c r="AB176" s="8"/>
      <c r="AC176" s="8"/>
      <c r="AD176" s="8"/>
    </row>
    <row r="177" ht="13.5" customHeight="1">
      <c r="A177" s="8"/>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8"/>
      <c r="AB177" s="8"/>
      <c r="AC177" s="8"/>
      <c r="AD177" s="8"/>
    </row>
    <row r="178" ht="13.5" customHeight="1">
      <c r="A178" s="8"/>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8"/>
      <c r="AB178" s="8"/>
      <c r="AC178" s="8"/>
      <c r="AD178" s="8"/>
    </row>
    <row r="179" ht="13.5" customHeight="1">
      <c r="A179" s="8"/>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8"/>
      <c r="AB179" s="8"/>
      <c r="AC179" s="8"/>
      <c r="AD179" s="8"/>
    </row>
    <row r="180" ht="13.5" customHeight="1">
      <c r="A180" s="8"/>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8"/>
      <c r="AB180" s="8"/>
      <c r="AC180" s="8"/>
      <c r="AD180" s="8"/>
    </row>
    <row r="181" ht="13.5" customHeight="1">
      <c r="A181" s="8"/>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8"/>
      <c r="AB181" s="8"/>
      <c r="AC181" s="8"/>
      <c r="AD181" s="8"/>
    </row>
    <row r="182" ht="13.5" customHeight="1">
      <c r="A182" s="8"/>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8"/>
      <c r="AB182" s="8"/>
      <c r="AC182" s="8"/>
      <c r="AD182" s="8"/>
    </row>
    <row r="183" ht="13.5" customHeight="1">
      <c r="A183" s="8"/>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8"/>
      <c r="AB183" s="8"/>
      <c r="AC183" s="8"/>
      <c r="AD183" s="8"/>
    </row>
    <row r="184" ht="13.5" customHeight="1">
      <c r="A184" s="8"/>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8"/>
      <c r="AB184" s="8"/>
      <c r="AC184" s="8"/>
      <c r="AD184" s="8"/>
    </row>
    <row r="185" ht="13.5" customHeight="1">
      <c r="A185" s="8"/>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8"/>
      <c r="AB185" s="8"/>
      <c r="AC185" s="8"/>
      <c r="AD185" s="8"/>
    </row>
    <row r="186" ht="13.5" customHeight="1">
      <c r="A186" s="8"/>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8"/>
      <c r="AB186" s="8"/>
      <c r="AC186" s="8"/>
      <c r="AD186" s="8"/>
    </row>
    <row r="187" ht="13.5" customHeight="1">
      <c r="A187" s="8"/>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8"/>
      <c r="AB187" s="8"/>
      <c r="AC187" s="8"/>
      <c r="AD187" s="8"/>
    </row>
    <row r="188" ht="13.5" customHeight="1">
      <c r="A188" s="8"/>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8"/>
      <c r="AB188" s="8"/>
      <c r="AC188" s="8"/>
      <c r="AD188" s="8"/>
    </row>
    <row r="189" ht="13.5" customHeight="1">
      <c r="A189" s="8"/>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8"/>
      <c r="AB189" s="8"/>
      <c r="AC189" s="8"/>
      <c r="AD189" s="8"/>
    </row>
    <row r="190" ht="13.5" customHeight="1">
      <c r="A190" s="8"/>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8"/>
      <c r="AB190" s="8"/>
      <c r="AC190" s="8"/>
      <c r="AD190" s="8"/>
    </row>
    <row r="191" ht="13.5" customHeight="1">
      <c r="A191" s="8"/>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8"/>
      <c r="AB191" s="8"/>
      <c r="AC191" s="8"/>
      <c r="AD191" s="8"/>
    </row>
    <row r="192" ht="13.5" customHeight="1">
      <c r="A192" s="8"/>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8"/>
      <c r="AB192" s="8"/>
      <c r="AC192" s="8"/>
      <c r="AD192" s="8"/>
    </row>
    <row r="193" ht="13.5" customHeight="1">
      <c r="A193" s="8"/>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8"/>
      <c r="AB193" s="8"/>
      <c r="AC193" s="8"/>
      <c r="AD193" s="8"/>
    </row>
    <row r="194" ht="13.5" customHeight="1">
      <c r="A194" s="8"/>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8"/>
      <c r="AB194" s="8"/>
      <c r="AC194" s="8"/>
      <c r="AD194" s="8"/>
    </row>
    <row r="195" ht="13.5" customHeight="1">
      <c r="A195" s="8"/>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8"/>
      <c r="AB195" s="8"/>
      <c r="AC195" s="8"/>
      <c r="AD195" s="8"/>
    </row>
    <row r="196" ht="13.5" customHeight="1">
      <c r="A196" s="8"/>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8"/>
      <c r="AB196" s="8"/>
      <c r="AC196" s="8"/>
      <c r="AD196" s="8"/>
    </row>
    <row r="197" ht="13.5" customHeight="1">
      <c r="A197" s="8"/>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8"/>
      <c r="AB197" s="8"/>
      <c r="AC197" s="8"/>
      <c r="AD197" s="8"/>
    </row>
    <row r="198" ht="13.5" customHeight="1">
      <c r="A198" s="8"/>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8"/>
      <c r="AB198" s="8"/>
      <c r="AC198" s="8"/>
      <c r="AD198" s="8"/>
    </row>
    <row r="199" ht="13.5" customHeight="1">
      <c r="A199" s="8"/>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8"/>
      <c r="AB199" s="8"/>
      <c r="AC199" s="8"/>
      <c r="AD199" s="8"/>
    </row>
    <row r="200" ht="13.5" customHeight="1">
      <c r="A200" s="8"/>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8"/>
      <c r="AB200" s="8"/>
      <c r="AC200" s="8"/>
      <c r="AD200" s="8"/>
    </row>
    <row r="201" ht="13.5" customHeight="1">
      <c r="A201" s="8"/>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8"/>
      <c r="AB201" s="8"/>
      <c r="AC201" s="8"/>
      <c r="AD201" s="8"/>
    </row>
    <row r="202" ht="13.5" customHeight="1">
      <c r="A202" s="8"/>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8"/>
      <c r="AB202" s="8"/>
      <c r="AC202" s="8"/>
      <c r="AD202" s="8"/>
    </row>
    <row r="203" ht="13.5" customHeight="1">
      <c r="A203" s="8"/>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8"/>
      <c r="AB203" s="8"/>
      <c r="AC203" s="8"/>
      <c r="AD203" s="8"/>
    </row>
    <row r="204" ht="13.5" customHeight="1">
      <c r="A204" s="8"/>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8"/>
      <c r="AB204" s="8"/>
      <c r="AC204" s="8"/>
      <c r="AD204" s="8"/>
    </row>
    <row r="205" ht="13.5" customHeight="1">
      <c r="A205" s="8"/>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8"/>
      <c r="AB205" s="8"/>
      <c r="AC205" s="8"/>
      <c r="AD205" s="8"/>
    </row>
    <row r="206" ht="13.5" customHeight="1">
      <c r="A206" s="8"/>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8"/>
      <c r="AB206" s="8"/>
      <c r="AC206" s="8"/>
      <c r="AD206" s="8"/>
    </row>
    <row r="207" ht="13.5" customHeight="1">
      <c r="A207" s="8"/>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8"/>
      <c r="AB207" s="8"/>
      <c r="AC207" s="8"/>
      <c r="AD207" s="8"/>
    </row>
    <row r="208" ht="13.5" customHeight="1">
      <c r="A208" s="8"/>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8"/>
      <c r="AB208" s="8"/>
      <c r="AC208" s="8"/>
      <c r="AD208" s="8"/>
    </row>
    <row r="209" ht="13.5" customHeight="1">
      <c r="A209" s="8"/>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8"/>
      <c r="AB209" s="8"/>
      <c r="AC209" s="8"/>
      <c r="AD209" s="8"/>
    </row>
    <row r="210" ht="13.5" customHeight="1">
      <c r="A210" s="8"/>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8"/>
      <c r="AB210" s="8"/>
      <c r="AC210" s="8"/>
      <c r="AD210" s="8"/>
    </row>
    <row r="211" ht="13.5" customHeight="1">
      <c r="A211" s="8"/>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8"/>
      <c r="AB211" s="8"/>
      <c r="AC211" s="8"/>
      <c r="AD211" s="8"/>
    </row>
    <row r="212" ht="13.5" customHeight="1">
      <c r="A212" s="8"/>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8"/>
      <c r="AB212" s="8"/>
      <c r="AC212" s="8"/>
      <c r="AD212" s="8"/>
    </row>
    <row r="213" ht="13.5" customHeight="1">
      <c r="A213" s="8"/>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8"/>
      <c r="AB213" s="8"/>
      <c r="AC213" s="8"/>
      <c r="AD213" s="8"/>
    </row>
    <row r="214" ht="13.5" customHeight="1">
      <c r="A214" s="8"/>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8"/>
      <c r="AB214" s="8"/>
      <c r="AC214" s="8"/>
      <c r="AD214" s="8"/>
    </row>
    <row r="215" ht="13.5" customHeight="1">
      <c r="A215" s="8"/>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8"/>
      <c r="AB215" s="8"/>
      <c r="AC215" s="8"/>
      <c r="AD215" s="8"/>
    </row>
    <row r="216" ht="13.5" customHeight="1">
      <c r="A216" s="8"/>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8"/>
      <c r="AB216" s="8"/>
      <c r="AC216" s="8"/>
      <c r="AD216" s="8"/>
    </row>
    <row r="217" ht="13.5" customHeight="1">
      <c r="A217" s="8"/>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8"/>
      <c r="AB217" s="8"/>
      <c r="AC217" s="8"/>
      <c r="AD217" s="8"/>
    </row>
    <row r="218" ht="13.5" customHeight="1">
      <c r="A218" s="8"/>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8"/>
      <c r="AB218" s="8"/>
      <c r="AC218" s="8"/>
      <c r="AD218" s="8"/>
    </row>
    <row r="219" ht="13.5" customHeight="1">
      <c r="A219" s="8"/>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8"/>
      <c r="AB219" s="8"/>
      <c r="AC219" s="8"/>
      <c r="AD219" s="8"/>
    </row>
    <row r="220" ht="13.5" customHeight="1">
      <c r="A220" s="8"/>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8"/>
      <c r="AB220" s="8"/>
      <c r="AC220" s="8"/>
      <c r="AD220" s="8"/>
    </row>
    <row r="221" ht="13.5" customHeight="1">
      <c r="A221" s="8"/>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8"/>
      <c r="AB221" s="8"/>
      <c r="AC221" s="8"/>
      <c r="AD221" s="8"/>
    </row>
    <row r="222" ht="13.5" customHeight="1">
      <c r="A222" s="8"/>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8"/>
      <c r="AB222" s="8"/>
      <c r="AC222" s="8"/>
      <c r="AD222" s="8"/>
    </row>
    <row r="223" ht="13.5" customHeight="1">
      <c r="A223" s="8"/>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8"/>
      <c r="AB223" s="8"/>
      <c r="AC223" s="8"/>
      <c r="AD223" s="8"/>
    </row>
    <row r="224" ht="13.5" customHeight="1">
      <c r="A224" s="8"/>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8"/>
      <c r="AB224" s="8"/>
      <c r="AC224" s="8"/>
      <c r="AD224" s="8"/>
    </row>
    <row r="225" ht="13.5" customHeight="1">
      <c r="A225" s="8"/>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8"/>
      <c r="AB225" s="8"/>
      <c r="AC225" s="8"/>
      <c r="AD225" s="8"/>
    </row>
    <row r="226" ht="13.5" customHeight="1">
      <c r="A226" s="8"/>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8"/>
      <c r="AB226" s="8"/>
      <c r="AC226" s="8"/>
      <c r="AD226" s="8"/>
    </row>
    <row r="227" ht="13.5" customHeight="1">
      <c r="A227" s="8"/>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8"/>
      <c r="AB227" s="8"/>
      <c r="AC227" s="8"/>
      <c r="AD227" s="8"/>
    </row>
    <row r="228" ht="13.5" customHeight="1">
      <c r="A228" s="8"/>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8"/>
      <c r="AB228" s="8"/>
      <c r="AC228" s="8"/>
      <c r="AD228" s="8"/>
    </row>
    <row r="229" ht="13.5" customHeight="1">
      <c r="A229" s="8"/>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8"/>
      <c r="AB229" s="8"/>
      <c r="AC229" s="8"/>
      <c r="AD229" s="8"/>
    </row>
    <row r="230" ht="13.5" customHeight="1">
      <c r="A230" s="8"/>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8"/>
      <c r="AB230" s="8"/>
      <c r="AC230" s="8"/>
      <c r="AD230" s="8"/>
    </row>
    <row r="231" ht="13.5" customHeight="1">
      <c r="A231" s="8"/>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8"/>
      <c r="AB231" s="8"/>
      <c r="AC231" s="8"/>
      <c r="AD231" s="8"/>
    </row>
    <row r="232" ht="13.5" customHeight="1">
      <c r="A232" s="8"/>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8"/>
      <c r="AB232" s="8"/>
      <c r="AC232" s="8"/>
      <c r="AD232" s="8"/>
    </row>
    <row r="233" ht="13.5" customHeight="1">
      <c r="A233" s="8"/>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8"/>
      <c r="AB233" s="8"/>
      <c r="AC233" s="8"/>
      <c r="AD233" s="8"/>
    </row>
    <row r="234" ht="13.5" customHeight="1">
      <c r="A234" s="8"/>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8"/>
      <c r="AB234" s="8"/>
      <c r="AC234" s="8"/>
      <c r="AD234" s="8"/>
    </row>
    <row r="235" ht="13.5" customHeight="1">
      <c r="A235" s="8"/>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8"/>
      <c r="AB235" s="8"/>
      <c r="AC235" s="8"/>
      <c r="AD235" s="8"/>
    </row>
    <row r="236" ht="13.5" customHeight="1">
      <c r="A236" s="8"/>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8"/>
      <c r="AB236" s="8"/>
      <c r="AC236" s="8"/>
      <c r="AD236" s="8"/>
    </row>
    <row r="237" ht="13.5" customHeight="1">
      <c r="A237" s="8"/>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8"/>
      <c r="AB237" s="8"/>
      <c r="AC237" s="8"/>
      <c r="AD237" s="8"/>
    </row>
    <row r="238" ht="13.5" customHeight="1">
      <c r="A238" s="8"/>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8"/>
      <c r="AB238" s="8"/>
      <c r="AC238" s="8"/>
      <c r="AD238" s="8"/>
    </row>
    <row r="239" ht="13.5" customHeight="1">
      <c r="A239" s="8"/>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8"/>
      <c r="AB239" s="8"/>
      <c r="AC239" s="8"/>
      <c r="AD239" s="8"/>
    </row>
    <row r="240" ht="13.5" customHeight="1">
      <c r="A240" s="8"/>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8"/>
      <c r="AB240" s="8"/>
      <c r="AC240" s="8"/>
      <c r="AD240" s="8"/>
    </row>
    <row r="241" ht="13.5" customHeight="1">
      <c r="A241" s="8"/>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8"/>
      <c r="AB241" s="8"/>
      <c r="AC241" s="8"/>
      <c r="AD241" s="8"/>
    </row>
    <row r="242" ht="13.5" customHeight="1">
      <c r="A242" s="8"/>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8"/>
      <c r="AB242" s="8"/>
      <c r="AC242" s="8"/>
      <c r="AD242" s="8"/>
    </row>
    <row r="243" ht="13.5" customHeight="1">
      <c r="A243" s="8"/>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8"/>
      <c r="AB243" s="8"/>
      <c r="AC243" s="8"/>
      <c r="AD243" s="8"/>
    </row>
    <row r="244" ht="13.5" customHeight="1">
      <c r="A244" s="8"/>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8"/>
      <c r="AB244" s="8"/>
      <c r="AC244" s="8"/>
      <c r="AD244" s="8"/>
    </row>
    <row r="245" ht="13.5" customHeight="1">
      <c r="A245" s="8"/>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8"/>
      <c r="AB245" s="8"/>
      <c r="AC245" s="8"/>
      <c r="AD245" s="8"/>
    </row>
    <row r="246" ht="13.5" customHeight="1">
      <c r="A246" s="8"/>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8"/>
      <c r="AB246" s="8"/>
      <c r="AC246" s="8"/>
      <c r="AD246" s="8"/>
    </row>
    <row r="247" ht="13.5" customHeight="1">
      <c r="A247" s="8"/>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8"/>
      <c r="AB247" s="8"/>
      <c r="AC247" s="8"/>
      <c r="AD247" s="8"/>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10:C10"/>
    <mergeCell ref="B11:B12"/>
    <mergeCell ref="A1:P1"/>
    <mergeCell ref="A2:B2"/>
    <mergeCell ref="C2:F2"/>
    <mergeCell ref="A3:P3"/>
    <mergeCell ref="A4:P4"/>
    <mergeCell ref="A5:I5"/>
    <mergeCell ref="A11:A18"/>
    <mergeCell ref="B17:B18"/>
    <mergeCell ref="B26:B27"/>
    <mergeCell ref="B29:B30"/>
    <mergeCell ref="B31:B32"/>
    <mergeCell ref="B33:B34"/>
    <mergeCell ref="B38:B39"/>
    <mergeCell ref="B40:B41"/>
    <mergeCell ref="B42:B43"/>
    <mergeCell ref="B44:B45"/>
    <mergeCell ref="D47:G47"/>
    <mergeCell ref="A29:A36"/>
    <mergeCell ref="A38:A45"/>
    <mergeCell ref="B13:B14"/>
    <mergeCell ref="B15:B16"/>
    <mergeCell ref="A20:A27"/>
    <mergeCell ref="B20:B21"/>
    <mergeCell ref="B22:B23"/>
    <mergeCell ref="B24:B25"/>
    <mergeCell ref="B35:B36"/>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17.88"/>
    <col customWidth="1" min="2" max="3" width="16.63"/>
    <col customWidth="1" min="4" max="4" width="17.0"/>
    <col customWidth="1" min="5" max="5" width="46.63"/>
    <col customWidth="1" min="6" max="7" width="7.63"/>
    <col customWidth="1" min="8" max="8" width="11.63"/>
    <col customWidth="1" min="9" max="25" width="7.63"/>
  </cols>
  <sheetData>
    <row r="1" ht="24.75" customHeight="1">
      <c r="A1" s="180" t="s">
        <v>88</v>
      </c>
      <c r="B1" s="181"/>
      <c r="C1" s="181"/>
      <c r="D1" s="181"/>
      <c r="E1" s="181"/>
      <c r="F1" s="181"/>
      <c r="G1" s="181"/>
      <c r="H1" s="182"/>
      <c r="I1" s="183"/>
      <c r="J1" s="183"/>
      <c r="K1" s="183"/>
      <c r="L1" s="183"/>
      <c r="M1" s="183"/>
      <c r="N1" s="183"/>
      <c r="O1" s="183"/>
      <c r="P1" s="183"/>
      <c r="Q1" s="2"/>
      <c r="R1" s="2"/>
      <c r="S1" s="2"/>
      <c r="T1" s="2"/>
      <c r="U1" s="2"/>
      <c r="V1" s="2"/>
      <c r="W1" s="2"/>
      <c r="X1" s="2"/>
      <c r="Y1" s="2"/>
    </row>
    <row r="2" ht="59.25" customHeight="1">
      <c r="A2" s="184"/>
      <c r="B2" s="134"/>
      <c r="C2" s="134"/>
      <c r="D2" s="134"/>
      <c r="E2" s="134"/>
      <c r="F2" s="134"/>
      <c r="G2" s="134"/>
      <c r="H2" s="185"/>
      <c r="I2" s="186"/>
      <c r="J2" s="186"/>
      <c r="K2" s="186"/>
      <c r="L2" s="186"/>
      <c r="M2" s="186"/>
      <c r="N2" s="186"/>
      <c r="O2" s="186"/>
      <c r="P2" s="186"/>
      <c r="Q2" s="2"/>
      <c r="R2" s="2"/>
      <c r="S2" s="2"/>
      <c r="T2" s="2"/>
      <c r="U2" s="2"/>
      <c r="V2" s="2"/>
      <c r="W2" s="2"/>
      <c r="X2" s="2"/>
      <c r="Y2" s="2"/>
    </row>
    <row r="3" ht="19.5" customHeight="1">
      <c r="A3" s="39" t="s">
        <v>27</v>
      </c>
      <c r="B3" s="36"/>
      <c r="C3" s="40" t="str">
        <f>Coversheet!$B$16</f>
        <v>XXXXXXXXX</v>
      </c>
      <c r="D3" s="36"/>
      <c r="E3" s="36"/>
      <c r="F3" s="36"/>
      <c r="G3" s="36"/>
      <c r="H3" s="37"/>
      <c r="I3" s="41"/>
      <c r="J3" s="187"/>
      <c r="K3" s="187"/>
      <c r="L3" s="187"/>
      <c r="M3" s="187"/>
      <c r="N3" s="187"/>
      <c r="O3" s="187"/>
      <c r="P3" s="187"/>
      <c r="Q3" s="25"/>
      <c r="R3" s="25"/>
      <c r="S3" s="25"/>
      <c r="T3" s="25"/>
      <c r="U3" s="25"/>
      <c r="V3" s="25"/>
      <c r="W3" s="25"/>
      <c r="X3" s="25"/>
      <c r="Y3" s="25"/>
      <c r="Z3" s="43"/>
    </row>
    <row r="4" ht="19.5" customHeight="1">
      <c r="A4" s="73" t="s">
        <v>28</v>
      </c>
      <c r="B4" s="36"/>
      <c r="C4" s="36"/>
      <c r="D4" s="36"/>
      <c r="E4" s="36"/>
      <c r="F4" s="36"/>
      <c r="G4" s="36"/>
      <c r="H4" s="37"/>
      <c r="I4" s="187"/>
      <c r="J4" s="187"/>
      <c r="K4" s="187"/>
      <c r="L4" s="187"/>
      <c r="M4" s="187"/>
      <c r="N4" s="187"/>
      <c r="O4" s="187"/>
      <c r="P4" s="187"/>
      <c r="Q4" s="25"/>
      <c r="R4" s="25"/>
      <c r="S4" s="25"/>
      <c r="T4" s="25"/>
      <c r="U4" s="25"/>
      <c r="V4" s="25"/>
      <c r="W4" s="25"/>
      <c r="X4" s="25"/>
      <c r="Y4" s="25"/>
      <c r="Z4" s="43"/>
    </row>
    <row r="5" ht="32.25" customHeight="1">
      <c r="A5" s="188" t="s">
        <v>89</v>
      </c>
      <c r="B5" s="36"/>
      <c r="C5" s="36"/>
      <c r="D5" s="36"/>
      <c r="E5" s="36"/>
      <c r="F5" s="36"/>
      <c r="G5" s="36"/>
      <c r="H5" s="37"/>
      <c r="I5" s="189"/>
      <c r="J5" s="189"/>
      <c r="K5" s="189"/>
      <c r="L5" s="189"/>
      <c r="M5" s="189"/>
      <c r="N5" s="189"/>
      <c r="O5" s="189"/>
      <c r="P5" s="189"/>
      <c r="Q5" s="25"/>
      <c r="R5" s="25"/>
      <c r="S5" s="25"/>
      <c r="T5" s="25"/>
      <c r="U5" s="25"/>
      <c r="V5" s="25"/>
      <c r="W5" s="25"/>
      <c r="X5" s="25"/>
      <c r="Y5" s="25"/>
      <c r="Z5" s="43"/>
    </row>
    <row r="6" ht="31.5" customHeight="1">
      <c r="A6" s="45" t="s">
        <v>30</v>
      </c>
      <c r="B6" s="36"/>
      <c r="C6" s="36"/>
      <c r="D6" s="36"/>
      <c r="E6" s="36"/>
      <c r="F6" s="36"/>
      <c r="G6" s="36"/>
      <c r="H6" s="36"/>
      <c r="I6" s="37"/>
      <c r="J6" s="190"/>
      <c r="K6" s="190"/>
      <c r="L6" s="190"/>
      <c r="M6" s="190"/>
      <c r="N6" s="190"/>
      <c r="O6" s="190"/>
      <c r="P6" s="190"/>
      <c r="Q6" s="25"/>
      <c r="R6" s="25"/>
      <c r="S6" s="25"/>
      <c r="T6" s="25"/>
      <c r="U6" s="25"/>
      <c r="V6" s="25"/>
      <c r="W6" s="25"/>
      <c r="X6" s="25"/>
      <c r="Y6" s="25"/>
      <c r="Z6" s="43"/>
    </row>
    <row r="7" ht="13.5" customHeight="1">
      <c r="A7" s="191"/>
      <c r="B7" s="190"/>
      <c r="C7" s="190"/>
      <c r="D7" s="190"/>
      <c r="E7" s="190"/>
      <c r="F7" s="190"/>
      <c r="G7" s="190"/>
      <c r="H7" s="192"/>
      <c r="I7" s="190"/>
      <c r="J7" s="190"/>
      <c r="K7" s="190"/>
      <c r="L7" s="190"/>
      <c r="M7" s="190"/>
      <c r="N7" s="190"/>
      <c r="O7" s="190"/>
      <c r="P7" s="190"/>
      <c r="Q7" s="25"/>
      <c r="R7" s="25"/>
      <c r="S7" s="25"/>
      <c r="T7" s="25"/>
      <c r="U7" s="25"/>
      <c r="V7" s="25"/>
      <c r="W7" s="25"/>
      <c r="X7" s="25"/>
      <c r="Y7" s="25"/>
      <c r="Z7" s="43"/>
    </row>
    <row r="8" ht="13.5" customHeight="1">
      <c r="A8" s="83"/>
      <c r="B8" s="72"/>
      <c r="C8" s="193" t="s">
        <v>31</v>
      </c>
      <c r="D8" s="193" t="s">
        <v>32</v>
      </c>
      <c r="E8" s="25"/>
      <c r="F8" s="25"/>
      <c r="G8" s="25"/>
      <c r="H8" s="194"/>
      <c r="I8" s="25"/>
      <c r="J8" s="25"/>
      <c r="K8" s="25"/>
      <c r="L8" s="25"/>
      <c r="M8" s="25"/>
      <c r="N8" s="25"/>
      <c r="O8" s="25"/>
      <c r="P8" s="25"/>
      <c r="Q8" s="25"/>
      <c r="R8" s="25"/>
      <c r="S8" s="25"/>
      <c r="T8" s="25"/>
      <c r="U8" s="25"/>
      <c r="V8" s="25"/>
      <c r="W8" s="25"/>
      <c r="X8" s="25"/>
      <c r="Y8" s="25"/>
      <c r="Z8" s="43"/>
    </row>
    <row r="9" ht="13.5" customHeight="1">
      <c r="A9" s="87"/>
      <c r="B9" s="72"/>
      <c r="C9" s="72"/>
      <c r="D9" s="72"/>
      <c r="E9" s="25"/>
      <c r="F9" s="25"/>
      <c r="G9" s="25"/>
      <c r="H9" s="194"/>
      <c r="I9" s="25"/>
      <c r="J9" s="25"/>
      <c r="K9" s="25"/>
      <c r="L9" s="25"/>
      <c r="M9" s="25"/>
      <c r="N9" s="25"/>
      <c r="O9" s="25"/>
      <c r="P9" s="25"/>
      <c r="Q9" s="25"/>
      <c r="R9" s="25"/>
      <c r="S9" s="25"/>
      <c r="T9" s="25"/>
      <c r="U9" s="25"/>
      <c r="V9" s="25"/>
      <c r="W9" s="25"/>
      <c r="X9" s="25"/>
      <c r="Y9" s="25"/>
      <c r="Z9" s="43"/>
    </row>
    <row r="10" ht="13.5" customHeight="1">
      <c r="A10" s="195"/>
      <c r="B10" s="72"/>
      <c r="C10" s="72"/>
      <c r="D10" s="72"/>
      <c r="E10" s="25"/>
      <c r="F10" s="25"/>
      <c r="G10" s="25"/>
      <c r="H10" s="194"/>
      <c r="I10" s="25"/>
      <c r="J10" s="25"/>
      <c r="K10" s="25"/>
      <c r="L10" s="25"/>
      <c r="M10" s="25"/>
      <c r="N10" s="25"/>
      <c r="O10" s="25"/>
      <c r="P10" s="25"/>
      <c r="Q10" s="25"/>
      <c r="R10" s="25"/>
      <c r="S10" s="25"/>
      <c r="T10" s="25"/>
      <c r="U10" s="25"/>
      <c r="V10" s="25"/>
      <c r="W10" s="25"/>
      <c r="X10" s="25"/>
      <c r="Y10" s="25"/>
      <c r="Z10" s="43"/>
    </row>
    <row r="11" ht="13.5" customHeight="1">
      <c r="A11" s="196" t="s">
        <v>90</v>
      </c>
      <c r="B11" s="6" t="s">
        <v>35</v>
      </c>
      <c r="C11" s="6" t="s">
        <v>36</v>
      </c>
      <c r="D11" s="6" t="s">
        <v>37</v>
      </c>
      <c r="E11" s="6" t="s">
        <v>91</v>
      </c>
      <c r="F11" s="25"/>
      <c r="G11" s="25"/>
      <c r="H11" s="194"/>
      <c r="I11" s="25"/>
      <c r="J11" s="25"/>
      <c r="K11" s="25"/>
      <c r="L11" s="25"/>
      <c r="M11" s="25"/>
      <c r="N11" s="25"/>
      <c r="O11" s="25"/>
      <c r="P11" s="25"/>
      <c r="Q11" s="25"/>
      <c r="R11" s="25"/>
      <c r="S11" s="25"/>
      <c r="T11" s="25"/>
      <c r="U11" s="25"/>
      <c r="V11" s="25"/>
      <c r="W11" s="25"/>
      <c r="X11" s="25"/>
      <c r="Y11" s="25"/>
      <c r="Z11" s="43"/>
    </row>
    <row r="12" ht="13.5" customHeight="1">
      <c r="A12" s="195" t="s">
        <v>92</v>
      </c>
      <c r="B12" s="72" t="s">
        <v>78</v>
      </c>
      <c r="C12" s="59">
        <v>0.0</v>
      </c>
      <c r="D12" s="197">
        <f>C12</f>
        <v>0</v>
      </c>
      <c r="E12" s="198"/>
      <c r="F12" s="25"/>
      <c r="G12" s="25"/>
      <c r="H12" s="194"/>
      <c r="I12" s="25"/>
      <c r="J12" s="25"/>
      <c r="K12" s="25"/>
      <c r="L12" s="25"/>
      <c r="M12" s="25"/>
      <c r="N12" s="25"/>
      <c r="O12" s="25"/>
      <c r="P12" s="25"/>
      <c r="Q12" s="25"/>
      <c r="R12" s="25"/>
      <c r="S12" s="25"/>
      <c r="T12" s="25"/>
      <c r="U12" s="25"/>
      <c r="V12" s="25"/>
      <c r="W12" s="25"/>
      <c r="X12" s="25"/>
      <c r="Y12" s="25"/>
      <c r="Z12" s="43"/>
    </row>
    <row r="13" ht="13.5" customHeight="1">
      <c r="A13" s="195" t="s">
        <v>93</v>
      </c>
      <c r="B13" s="72" t="s">
        <v>39</v>
      </c>
      <c r="C13" s="57">
        <v>0.0</v>
      </c>
      <c r="D13" s="197">
        <f>C13*' Drivers (Transactional Data)'!$T$58</f>
        <v>0</v>
      </c>
      <c r="E13" s="72" t="s">
        <v>94</v>
      </c>
      <c r="F13" s="25"/>
      <c r="G13" s="25"/>
      <c r="H13" s="194"/>
      <c r="I13" s="25"/>
      <c r="J13" s="25"/>
      <c r="K13" s="25"/>
      <c r="L13" s="25"/>
      <c r="M13" s="25"/>
      <c r="N13" s="25"/>
      <c r="O13" s="25"/>
      <c r="P13" s="25"/>
      <c r="Q13" s="25"/>
      <c r="R13" s="25"/>
      <c r="S13" s="25"/>
      <c r="T13" s="25"/>
      <c r="U13" s="25"/>
      <c r="V13" s="25"/>
      <c r="W13" s="25"/>
      <c r="X13" s="25"/>
      <c r="Y13" s="25"/>
      <c r="Z13" s="43"/>
    </row>
    <row r="14" ht="13.5" customHeight="1">
      <c r="A14" s="195" t="s">
        <v>52</v>
      </c>
      <c r="B14" s="72" t="s">
        <v>95</v>
      </c>
      <c r="C14" s="59">
        <v>0.0</v>
      </c>
      <c r="D14" s="197">
        <f>C14*2</f>
        <v>0</v>
      </c>
      <c r="E14" s="25"/>
      <c r="F14" s="25"/>
      <c r="G14" s="25"/>
      <c r="H14" s="194"/>
      <c r="I14" s="25"/>
      <c r="J14" s="25"/>
      <c r="K14" s="25"/>
      <c r="L14" s="25"/>
      <c r="M14" s="25"/>
      <c r="N14" s="25"/>
      <c r="O14" s="25"/>
      <c r="P14" s="25"/>
      <c r="Q14" s="25"/>
      <c r="R14" s="25"/>
      <c r="S14" s="25"/>
      <c r="T14" s="25"/>
      <c r="U14" s="25"/>
      <c r="V14" s="25"/>
      <c r="W14" s="25"/>
      <c r="X14" s="25"/>
      <c r="Y14" s="25"/>
      <c r="Z14" s="43"/>
    </row>
    <row r="15" ht="13.5" customHeight="1">
      <c r="A15" s="195" t="s">
        <v>96</v>
      </c>
      <c r="B15" s="72" t="s">
        <v>97</v>
      </c>
      <c r="C15" s="57">
        <v>0.0</v>
      </c>
      <c r="D15" s="197">
        <f>C15*' Drivers (Transactional Data)'!C10</f>
        <v>0</v>
      </c>
      <c r="E15" s="25"/>
      <c r="F15" s="25"/>
      <c r="G15" s="25"/>
      <c r="H15" s="194"/>
      <c r="I15" s="25"/>
      <c r="J15" s="25"/>
      <c r="K15" s="25"/>
      <c r="L15" s="25"/>
      <c r="M15" s="25"/>
      <c r="N15" s="25"/>
      <c r="O15" s="25"/>
      <c r="P15" s="25"/>
      <c r="Q15" s="25"/>
      <c r="R15" s="25"/>
      <c r="S15" s="25"/>
      <c r="T15" s="25"/>
      <c r="U15" s="25"/>
      <c r="V15" s="25"/>
      <c r="W15" s="25"/>
      <c r="X15" s="25"/>
      <c r="Y15" s="25"/>
      <c r="Z15" s="43"/>
    </row>
    <row r="16" ht="13.5" customHeight="1">
      <c r="A16" s="199" t="s">
        <v>98</v>
      </c>
      <c r="B16" s="200" t="s">
        <v>99</v>
      </c>
      <c r="C16" s="201">
        <v>0.0</v>
      </c>
      <c r="D16" s="202">
        <f>C16*2</f>
        <v>0</v>
      </c>
      <c r="E16" s="25"/>
      <c r="F16" s="25"/>
      <c r="G16" s="25"/>
      <c r="H16" s="194"/>
      <c r="I16" s="25"/>
      <c r="J16" s="25"/>
      <c r="K16" s="25"/>
      <c r="L16" s="25"/>
      <c r="M16" s="25"/>
      <c r="N16" s="25"/>
      <c r="O16" s="25"/>
      <c r="P16" s="25"/>
      <c r="Q16" s="25"/>
      <c r="R16" s="25"/>
      <c r="S16" s="25"/>
      <c r="T16" s="25"/>
      <c r="U16" s="25"/>
      <c r="V16" s="25"/>
      <c r="W16" s="25"/>
      <c r="X16" s="25"/>
      <c r="Y16" s="25"/>
      <c r="Z16" s="43"/>
    </row>
    <row r="17" ht="13.5" customHeight="1">
      <c r="A17" s="195"/>
      <c r="B17" s="72"/>
      <c r="C17" s="59"/>
      <c r="D17" s="203"/>
      <c r="E17" s="25"/>
      <c r="F17" s="25"/>
      <c r="G17" s="25"/>
      <c r="H17" s="194"/>
      <c r="I17" s="25"/>
      <c r="J17" s="25"/>
      <c r="K17" s="25"/>
      <c r="L17" s="25"/>
      <c r="M17" s="25"/>
      <c r="N17" s="25"/>
      <c r="O17" s="25"/>
      <c r="P17" s="25"/>
      <c r="Q17" s="25"/>
      <c r="R17" s="25"/>
      <c r="S17" s="25"/>
      <c r="T17" s="25"/>
      <c r="U17" s="25"/>
      <c r="V17" s="25"/>
      <c r="W17" s="25"/>
      <c r="X17" s="25"/>
      <c r="Y17" s="25"/>
      <c r="Z17" s="43"/>
    </row>
    <row r="18" ht="13.5" customHeight="1">
      <c r="A18" s="204"/>
      <c r="B18" s="205"/>
      <c r="C18" s="206"/>
      <c r="D18" s="207"/>
      <c r="E18" s="25"/>
      <c r="F18" s="25"/>
      <c r="G18" s="25"/>
      <c r="H18" s="194"/>
      <c r="I18" s="25"/>
      <c r="J18" s="25"/>
      <c r="K18" s="25"/>
      <c r="L18" s="25"/>
      <c r="M18" s="25"/>
      <c r="N18" s="25"/>
      <c r="O18" s="25"/>
      <c r="P18" s="25"/>
      <c r="Q18" s="25"/>
      <c r="R18" s="25"/>
      <c r="S18" s="25"/>
      <c r="T18" s="25"/>
      <c r="U18" s="25"/>
      <c r="V18" s="25"/>
      <c r="W18" s="25"/>
      <c r="X18" s="25"/>
      <c r="Y18" s="25"/>
      <c r="Z18" s="43"/>
    </row>
    <row r="19" ht="13.5" customHeight="1">
      <c r="A19" s="204"/>
      <c r="B19" s="205"/>
      <c r="C19" s="205"/>
      <c r="D19" s="208"/>
      <c r="E19" s="25"/>
      <c r="F19" s="25"/>
      <c r="G19" s="25"/>
      <c r="H19" s="194"/>
      <c r="I19" s="25"/>
      <c r="J19" s="25"/>
      <c r="K19" s="25"/>
      <c r="L19" s="25"/>
      <c r="M19" s="25"/>
      <c r="N19" s="25"/>
      <c r="O19" s="25"/>
      <c r="P19" s="25"/>
      <c r="Q19" s="25"/>
      <c r="R19" s="25"/>
      <c r="S19" s="25"/>
      <c r="T19" s="25"/>
      <c r="U19" s="25"/>
      <c r="V19" s="25"/>
      <c r="W19" s="25"/>
      <c r="X19" s="25"/>
      <c r="Y19" s="25"/>
      <c r="Z19" s="43"/>
    </row>
    <row r="20" ht="13.5" customHeight="1">
      <c r="A20" s="209" t="s">
        <v>100</v>
      </c>
      <c r="B20" s="210"/>
      <c r="C20" s="210"/>
      <c r="D20" s="211">
        <f>SUM(D12:D17)</f>
        <v>0</v>
      </c>
      <c r="E20" s="25"/>
      <c r="F20" s="25"/>
      <c r="G20" s="25"/>
      <c r="H20" s="194"/>
      <c r="I20" s="25"/>
      <c r="J20" s="25"/>
      <c r="K20" s="25"/>
      <c r="L20" s="25"/>
      <c r="M20" s="25"/>
      <c r="N20" s="25"/>
      <c r="O20" s="25"/>
      <c r="P20" s="25"/>
      <c r="Q20" s="25"/>
      <c r="R20" s="25"/>
      <c r="S20" s="25"/>
      <c r="T20" s="25"/>
      <c r="U20" s="25"/>
      <c r="V20" s="25"/>
      <c r="W20" s="25"/>
      <c r="X20" s="25"/>
      <c r="Y20" s="25"/>
      <c r="Z20" s="43"/>
    </row>
    <row r="21" ht="13.5" customHeight="1">
      <c r="A21" s="87"/>
      <c r="B21" s="72"/>
      <c r="C21" s="25"/>
      <c r="D21" s="25"/>
      <c r="E21" s="25"/>
      <c r="F21" s="25"/>
      <c r="G21" s="25"/>
      <c r="H21" s="194"/>
      <c r="I21" s="25"/>
      <c r="J21" s="25"/>
      <c r="K21" s="25"/>
      <c r="L21" s="25"/>
      <c r="M21" s="25"/>
      <c r="N21" s="25"/>
      <c r="O21" s="25"/>
      <c r="P21" s="25"/>
      <c r="Q21" s="25"/>
      <c r="R21" s="25"/>
      <c r="S21" s="25"/>
      <c r="T21" s="25"/>
      <c r="U21" s="25"/>
      <c r="V21" s="25"/>
      <c r="W21" s="25"/>
      <c r="X21" s="25"/>
      <c r="Y21" s="25"/>
      <c r="Z21" s="43"/>
    </row>
    <row r="22" ht="13.5" customHeight="1">
      <c r="A22" s="129"/>
      <c r="B22" s="81"/>
      <c r="C22" s="81"/>
      <c r="D22" s="81"/>
      <c r="E22" s="212"/>
      <c r="F22" s="212"/>
      <c r="G22" s="212"/>
      <c r="H22" s="213"/>
      <c r="I22" s="25"/>
      <c r="J22" s="25"/>
      <c r="K22" s="25"/>
      <c r="L22" s="25"/>
      <c r="M22" s="25"/>
      <c r="N22" s="25"/>
      <c r="O22" s="25"/>
      <c r="P22" s="25"/>
      <c r="Q22" s="25"/>
      <c r="R22" s="25"/>
      <c r="S22" s="25"/>
      <c r="T22" s="25"/>
      <c r="U22" s="25"/>
      <c r="V22" s="25"/>
      <c r="W22" s="25"/>
      <c r="X22" s="25"/>
      <c r="Y22" s="25"/>
      <c r="Z22" s="43"/>
    </row>
    <row r="23" ht="13.5" customHeight="1">
      <c r="A23" s="2"/>
      <c r="B23" s="71"/>
      <c r="C23" s="2"/>
      <c r="D23" s="2"/>
      <c r="E23" s="2"/>
      <c r="F23" s="2"/>
      <c r="G23" s="2"/>
      <c r="H23" s="2"/>
      <c r="I23" s="2"/>
      <c r="J23" s="2"/>
      <c r="K23" s="2"/>
      <c r="L23" s="2"/>
      <c r="M23" s="2"/>
      <c r="N23" s="2"/>
      <c r="O23" s="2"/>
      <c r="P23" s="2"/>
      <c r="Q23" s="2"/>
      <c r="R23" s="2"/>
      <c r="S23" s="2"/>
      <c r="T23" s="2"/>
      <c r="U23" s="2"/>
      <c r="V23" s="2"/>
      <c r="W23" s="2"/>
      <c r="X23" s="2"/>
      <c r="Y23" s="2"/>
    </row>
    <row r="24" ht="13.5" customHeight="1">
      <c r="A24" s="2"/>
      <c r="B24" s="71"/>
      <c r="C24" s="2"/>
      <c r="D24" s="2"/>
      <c r="E24" s="2"/>
      <c r="F24" s="2"/>
      <c r="G24" s="2"/>
      <c r="H24" s="2"/>
      <c r="I24" s="2"/>
      <c r="J24" s="2"/>
      <c r="K24" s="2"/>
      <c r="L24" s="2"/>
      <c r="M24" s="2"/>
      <c r="N24" s="2"/>
      <c r="O24" s="2"/>
      <c r="P24" s="2"/>
      <c r="Q24" s="2"/>
      <c r="R24" s="2"/>
      <c r="S24" s="2"/>
      <c r="T24" s="2"/>
      <c r="U24" s="2"/>
      <c r="V24" s="2"/>
      <c r="W24" s="2"/>
      <c r="X24" s="2"/>
      <c r="Y24" s="2"/>
    </row>
    <row r="25" ht="13.5" customHeight="1">
      <c r="A25" s="2"/>
      <c r="B25" s="71"/>
      <c r="C25" s="2"/>
      <c r="D25" s="2"/>
      <c r="E25" s="2"/>
      <c r="F25" s="2"/>
      <c r="G25" s="2"/>
      <c r="H25" s="2"/>
      <c r="I25" s="2"/>
      <c r="J25" s="2"/>
      <c r="K25" s="2"/>
      <c r="L25" s="2"/>
      <c r="M25" s="2"/>
      <c r="N25" s="2"/>
      <c r="O25" s="2"/>
      <c r="P25" s="2"/>
      <c r="Q25" s="2"/>
      <c r="R25" s="2"/>
      <c r="S25" s="2"/>
      <c r="T25" s="2"/>
      <c r="U25" s="2"/>
      <c r="V25" s="2"/>
      <c r="W25" s="2"/>
      <c r="X25" s="2"/>
      <c r="Y25" s="2"/>
    </row>
    <row r="26" ht="13.5" customHeight="1">
      <c r="A26" s="2"/>
      <c r="B26" s="71"/>
      <c r="C26" s="2"/>
      <c r="D26" s="2"/>
      <c r="E26" s="2"/>
      <c r="F26" s="2"/>
      <c r="G26" s="2"/>
      <c r="H26" s="2"/>
      <c r="I26" s="2"/>
      <c r="J26" s="2"/>
      <c r="K26" s="2"/>
      <c r="L26" s="2"/>
      <c r="M26" s="2"/>
      <c r="N26" s="2"/>
      <c r="O26" s="2"/>
      <c r="P26" s="2"/>
      <c r="Q26" s="2"/>
      <c r="R26" s="2"/>
      <c r="S26" s="2"/>
      <c r="T26" s="2"/>
      <c r="U26" s="2"/>
      <c r="V26" s="2"/>
      <c r="W26" s="2"/>
      <c r="X26" s="2"/>
      <c r="Y26" s="2"/>
    </row>
    <row r="27" ht="13.5" customHeight="1">
      <c r="A27" s="2"/>
      <c r="B27" s="71"/>
      <c r="C27" s="2"/>
      <c r="D27" s="2"/>
      <c r="E27" s="2"/>
      <c r="F27" s="2"/>
      <c r="G27" s="2"/>
      <c r="H27" s="2"/>
      <c r="I27" s="2"/>
      <c r="J27" s="2"/>
      <c r="K27" s="2"/>
      <c r="L27" s="2"/>
      <c r="M27" s="2"/>
      <c r="N27" s="2"/>
      <c r="O27" s="2"/>
      <c r="P27" s="2"/>
      <c r="Q27" s="2"/>
      <c r="R27" s="2"/>
      <c r="S27" s="2"/>
      <c r="T27" s="2"/>
      <c r="U27" s="2"/>
      <c r="V27" s="2"/>
      <c r="W27" s="2"/>
      <c r="X27" s="2"/>
      <c r="Y27" s="2"/>
    </row>
    <row r="28" ht="13.5" customHeight="1">
      <c r="A28" s="2"/>
      <c r="B28" s="71"/>
      <c r="C28" s="2"/>
      <c r="D28" s="2"/>
      <c r="E28" s="2"/>
      <c r="F28" s="2"/>
      <c r="G28" s="2"/>
      <c r="H28" s="2"/>
      <c r="I28" s="2"/>
      <c r="J28" s="2"/>
      <c r="K28" s="2"/>
      <c r="L28" s="2"/>
      <c r="M28" s="2"/>
      <c r="N28" s="2"/>
      <c r="O28" s="2"/>
      <c r="P28" s="2"/>
      <c r="Q28" s="2"/>
      <c r="R28" s="2"/>
      <c r="S28" s="2"/>
      <c r="T28" s="2"/>
      <c r="U28" s="2"/>
      <c r="V28" s="2"/>
      <c r="W28" s="2"/>
      <c r="X28" s="2"/>
      <c r="Y28" s="2"/>
    </row>
    <row r="29" ht="13.5" customHeight="1">
      <c r="A29" s="2"/>
      <c r="B29" s="71"/>
      <c r="C29" s="2"/>
      <c r="D29" s="2"/>
      <c r="E29" s="2"/>
      <c r="F29" s="2"/>
      <c r="G29" s="2"/>
      <c r="H29" s="2"/>
      <c r="I29" s="2"/>
      <c r="J29" s="2"/>
      <c r="K29" s="2"/>
      <c r="L29" s="2"/>
      <c r="M29" s="2"/>
      <c r="N29" s="2"/>
      <c r="O29" s="2"/>
      <c r="P29" s="2"/>
      <c r="Q29" s="2"/>
      <c r="R29" s="2"/>
      <c r="S29" s="2"/>
      <c r="T29" s="2"/>
      <c r="U29" s="2"/>
      <c r="V29" s="2"/>
      <c r="W29" s="2"/>
      <c r="X29" s="2"/>
      <c r="Y29" s="2"/>
    </row>
    <row r="30" ht="13.5" customHeight="1">
      <c r="A30" s="2"/>
      <c r="B30" s="71"/>
      <c r="C30" s="2"/>
      <c r="D30" s="2"/>
      <c r="E30" s="2"/>
      <c r="F30" s="2"/>
      <c r="G30" s="2"/>
      <c r="H30" s="2"/>
      <c r="I30" s="2"/>
      <c r="J30" s="2"/>
      <c r="K30" s="2"/>
      <c r="L30" s="2"/>
      <c r="M30" s="2"/>
      <c r="N30" s="2"/>
      <c r="O30" s="2"/>
      <c r="P30" s="2"/>
      <c r="Q30" s="2"/>
      <c r="R30" s="2"/>
      <c r="S30" s="2"/>
      <c r="T30" s="2"/>
      <c r="U30" s="2"/>
      <c r="V30" s="2"/>
      <c r="W30" s="2"/>
      <c r="X30" s="2"/>
      <c r="Y30" s="2"/>
    </row>
    <row r="31" ht="13.5" customHeight="1">
      <c r="A31" s="2"/>
      <c r="B31" s="71"/>
      <c r="C31" s="2"/>
      <c r="D31" s="2"/>
      <c r="E31" s="2"/>
      <c r="F31" s="2"/>
      <c r="G31" s="2"/>
      <c r="H31" s="2"/>
      <c r="I31" s="2"/>
      <c r="J31" s="2"/>
      <c r="K31" s="2"/>
      <c r="L31" s="2"/>
      <c r="M31" s="2"/>
      <c r="N31" s="2"/>
      <c r="O31" s="2"/>
      <c r="P31" s="2"/>
      <c r="Q31" s="2"/>
      <c r="R31" s="2"/>
      <c r="S31" s="2"/>
      <c r="T31" s="2"/>
      <c r="U31" s="2"/>
      <c r="V31" s="2"/>
      <c r="W31" s="2"/>
      <c r="X31" s="2"/>
      <c r="Y31" s="2"/>
    </row>
    <row r="32" ht="13.5" customHeight="1">
      <c r="A32" s="2"/>
      <c r="B32" s="71"/>
      <c r="C32" s="2"/>
      <c r="D32" s="2"/>
      <c r="E32" s="2"/>
      <c r="F32" s="2"/>
      <c r="G32" s="2"/>
      <c r="H32" s="2"/>
      <c r="I32" s="2"/>
      <c r="J32" s="2"/>
      <c r="K32" s="2"/>
      <c r="L32" s="2"/>
      <c r="M32" s="2"/>
      <c r="N32" s="2"/>
      <c r="O32" s="2"/>
      <c r="P32" s="2"/>
      <c r="Q32" s="2"/>
      <c r="R32" s="2"/>
      <c r="S32" s="2"/>
      <c r="T32" s="2"/>
      <c r="U32" s="2"/>
      <c r="V32" s="2"/>
      <c r="W32" s="2"/>
      <c r="X32" s="2"/>
      <c r="Y32" s="2"/>
    </row>
    <row r="33" ht="13.5" customHeight="1">
      <c r="A33" s="2"/>
      <c r="B33" s="71"/>
      <c r="C33" s="2"/>
      <c r="D33" s="2"/>
      <c r="E33" s="2"/>
      <c r="F33" s="2"/>
      <c r="G33" s="2"/>
      <c r="H33" s="2"/>
      <c r="I33" s="2"/>
      <c r="J33" s="2"/>
      <c r="K33" s="2"/>
      <c r="L33" s="2"/>
      <c r="M33" s="2"/>
      <c r="N33" s="2"/>
      <c r="O33" s="2"/>
      <c r="P33" s="2"/>
      <c r="Q33" s="2"/>
      <c r="R33" s="2"/>
      <c r="S33" s="2"/>
      <c r="T33" s="2"/>
      <c r="U33" s="2"/>
      <c r="V33" s="2"/>
      <c r="W33" s="2"/>
      <c r="X33" s="2"/>
      <c r="Y33" s="2"/>
    </row>
    <row r="34" ht="13.5" customHeight="1">
      <c r="A34" s="2"/>
      <c r="B34" s="71"/>
      <c r="C34" s="2"/>
      <c r="D34" s="2"/>
      <c r="E34" s="2"/>
      <c r="F34" s="2"/>
      <c r="G34" s="2"/>
      <c r="H34" s="2"/>
      <c r="I34" s="2"/>
      <c r="J34" s="2"/>
      <c r="K34" s="2"/>
      <c r="L34" s="2"/>
      <c r="M34" s="2"/>
      <c r="N34" s="2"/>
      <c r="O34" s="2"/>
      <c r="P34" s="2"/>
      <c r="Q34" s="2"/>
      <c r="R34" s="2"/>
      <c r="S34" s="2"/>
      <c r="T34" s="2"/>
      <c r="U34" s="2"/>
      <c r="V34" s="2"/>
      <c r="W34" s="2"/>
      <c r="X34" s="2"/>
      <c r="Y34" s="2"/>
    </row>
    <row r="35" ht="13.5" customHeight="1">
      <c r="A35" s="2"/>
      <c r="B35" s="71"/>
      <c r="C35" s="2"/>
      <c r="D35" s="2"/>
      <c r="E35" s="2"/>
      <c r="F35" s="2"/>
      <c r="G35" s="2"/>
      <c r="H35" s="2"/>
      <c r="I35" s="2"/>
      <c r="J35" s="2"/>
      <c r="K35" s="2"/>
      <c r="L35" s="2"/>
      <c r="M35" s="2"/>
      <c r="N35" s="2"/>
      <c r="O35" s="2"/>
      <c r="P35" s="2"/>
      <c r="Q35" s="2"/>
      <c r="R35" s="2"/>
      <c r="S35" s="2"/>
      <c r="T35" s="2"/>
      <c r="U35" s="2"/>
      <c r="V35" s="2"/>
      <c r="W35" s="2"/>
      <c r="X35" s="2"/>
      <c r="Y35" s="2"/>
    </row>
    <row r="36" ht="13.5" customHeight="1">
      <c r="A36" s="2"/>
      <c r="B36" s="71"/>
      <c r="C36" s="2"/>
      <c r="D36" s="2"/>
      <c r="E36" s="2"/>
      <c r="F36" s="2"/>
      <c r="G36" s="2"/>
      <c r="H36" s="2"/>
      <c r="I36" s="2"/>
      <c r="J36" s="2"/>
      <c r="K36" s="2"/>
      <c r="L36" s="2"/>
      <c r="M36" s="2"/>
      <c r="N36" s="2"/>
      <c r="O36" s="2"/>
      <c r="P36" s="2"/>
      <c r="Q36" s="2"/>
      <c r="R36" s="2"/>
      <c r="S36" s="2"/>
      <c r="T36" s="2"/>
      <c r="U36" s="2"/>
      <c r="V36" s="2"/>
      <c r="W36" s="2"/>
      <c r="X36" s="2"/>
      <c r="Y36" s="2"/>
    </row>
    <row r="37" ht="13.5" customHeight="1">
      <c r="A37" s="2"/>
      <c r="B37" s="71"/>
      <c r="C37" s="2"/>
      <c r="D37" s="2"/>
      <c r="E37" s="2"/>
      <c r="F37" s="2"/>
      <c r="G37" s="2"/>
      <c r="H37" s="2"/>
      <c r="I37" s="2"/>
      <c r="J37" s="2"/>
      <c r="K37" s="2"/>
      <c r="L37" s="2"/>
      <c r="M37" s="2"/>
      <c r="N37" s="2"/>
      <c r="O37" s="2"/>
      <c r="P37" s="2"/>
      <c r="Q37" s="2"/>
      <c r="R37" s="2"/>
      <c r="S37" s="2"/>
      <c r="T37" s="2"/>
      <c r="U37" s="2"/>
      <c r="V37" s="2"/>
      <c r="W37" s="2"/>
      <c r="X37" s="2"/>
      <c r="Y37" s="2"/>
    </row>
    <row r="38" ht="13.5" customHeight="1">
      <c r="A38" s="2"/>
      <c r="B38" s="71"/>
      <c r="C38" s="2"/>
      <c r="D38" s="2"/>
      <c r="E38" s="2"/>
      <c r="F38" s="2"/>
      <c r="G38" s="2"/>
      <c r="H38" s="2"/>
      <c r="I38" s="2"/>
      <c r="J38" s="2"/>
      <c r="K38" s="2"/>
      <c r="L38" s="2"/>
      <c r="M38" s="2"/>
      <c r="N38" s="2"/>
      <c r="O38" s="2"/>
      <c r="P38" s="2"/>
      <c r="Q38" s="2"/>
      <c r="R38" s="2"/>
      <c r="S38" s="2"/>
      <c r="T38" s="2"/>
      <c r="U38" s="2"/>
      <c r="V38" s="2"/>
      <c r="W38" s="2"/>
      <c r="X38" s="2"/>
      <c r="Y38" s="2"/>
    </row>
    <row r="39" ht="13.5" customHeight="1">
      <c r="A39" s="2"/>
      <c r="B39" s="71"/>
      <c r="C39" s="2"/>
      <c r="D39" s="2"/>
      <c r="E39" s="2"/>
      <c r="F39" s="2"/>
      <c r="G39" s="2"/>
      <c r="H39" s="2"/>
      <c r="I39" s="2"/>
      <c r="J39" s="2"/>
      <c r="K39" s="2"/>
      <c r="L39" s="2"/>
      <c r="M39" s="2"/>
      <c r="N39" s="2"/>
      <c r="O39" s="2"/>
      <c r="P39" s="2"/>
      <c r="Q39" s="2"/>
      <c r="R39" s="2"/>
      <c r="S39" s="2"/>
      <c r="T39" s="2"/>
      <c r="U39" s="2"/>
      <c r="V39" s="2"/>
      <c r="W39" s="2"/>
      <c r="X39" s="2"/>
      <c r="Y39" s="2"/>
    </row>
    <row r="40" ht="13.5" customHeight="1">
      <c r="A40" s="2"/>
      <c r="B40" s="71"/>
      <c r="C40" s="2"/>
      <c r="D40" s="2"/>
      <c r="E40" s="2"/>
      <c r="F40" s="2"/>
      <c r="G40" s="2"/>
      <c r="H40" s="2"/>
      <c r="I40" s="2"/>
      <c r="J40" s="2"/>
      <c r="K40" s="2"/>
      <c r="L40" s="2"/>
      <c r="M40" s="2"/>
      <c r="N40" s="2"/>
      <c r="O40" s="2"/>
      <c r="P40" s="2"/>
      <c r="Q40" s="2"/>
      <c r="R40" s="2"/>
      <c r="S40" s="2"/>
      <c r="T40" s="2"/>
      <c r="U40" s="2"/>
      <c r="V40" s="2"/>
      <c r="W40" s="2"/>
      <c r="X40" s="2"/>
      <c r="Y40" s="2"/>
    </row>
    <row r="41" ht="13.5" customHeight="1">
      <c r="A41" s="2"/>
      <c r="B41" s="71"/>
      <c r="C41" s="2"/>
      <c r="D41" s="2"/>
      <c r="E41" s="2"/>
      <c r="F41" s="2"/>
      <c r="G41" s="2"/>
      <c r="H41" s="2"/>
      <c r="I41" s="2"/>
      <c r="J41" s="2"/>
      <c r="K41" s="2"/>
      <c r="L41" s="2"/>
      <c r="M41" s="2"/>
      <c r="N41" s="2"/>
      <c r="O41" s="2"/>
      <c r="P41" s="2"/>
      <c r="Q41" s="2"/>
      <c r="R41" s="2"/>
      <c r="S41" s="2"/>
      <c r="T41" s="2"/>
      <c r="U41" s="2"/>
      <c r="V41" s="2"/>
      <c r="W41" s="2"/>
      <c r="X41" s="2"/>
      <c r="Y41" s="2"/>
    </row>
    <row r="42" ht="13.5" customHeight="1">
      <c r="A42" s="2"/>
      <c r="B42" s="71"/>
      <c r="C42" s="2"/>
      <c r="D42" s="2"/>
      <c r="E42" s="2"/>
      <c r="F42" s="2"/>
      <c r="G42" s="2"/>
      <c r="H42" s="2"/>
      <c r="I42" s="2"/>
      <c r="J42" s="2"/>
      <c r="K42" s="2"/>
      <c r="L42" s="2"/>
      <c r="M42" s="2"/>
      <c r="N42" s="2"/>
      <c r="O42" s="2"/>
      <c r="P42" s="2"/>
      <c r="Q42" s="2"/>
      <c r="R42" s="2"/>
      <c r="S42" s="2"/>
      <c r="T42" s="2"/>
      <c r="U42" s="2"/>
      <c r="V42" s="2"/>
      <c r="W42" s="2"/>
      <c r="X42" s="2"/>
      <c r="Y42" s="2"/>
    </row>
    <row r="43" ht="13.5" customHeight="1">
      <c r="A43" s="2"/>
      <c r="B43" s="71"/>
      <c r="C43" s="2"/>
      <c r="D43" s="2"/>
      <c r="E43" s="2"/>
      <c r="F43" s="2"/>
      <c r="G43" s="2"/>
      <c r="H43" s="2"/>
      <c r="I43" s="2"/>
      <c r="J43" s="2"/>
      <c r="K43" s="2"/>
      <c r="L43" s="2"/>
      <c r="M43" s="2"/>
      <c r="N43" s="2"/>
      <c r="O43" s="2"/>
      <c r="P43" s="2"/>
      <c r="Q43" s="2"/>
      <c r="R43" s="2"/>
      <c r="S43" s="2"/>
      <c r="T43" s="2"/>
      <c r="U43" s="2"/>
      <c r="V43" s="2"/>
      <c r="W43" s="2"/>
      <c r="X43" s="2"/>
      <c r="Y43" s="2"/>
    </row>
    <row r="44" ht="13.5" customHeight="1">
      <c r="A44" s="2"/>
      <c r="B44" s="71"/>
      <c r="C44" s="2"/>
      <c r="D44" s="2"/>
      <c r="E44" s="2"/>
      <c r="F44" s="2"/>
      <c r="G44" s="2"/>
      <c r="H44" s="2"/>
      <c r="I44" s="2"/>
      <c r="J44" s="2"/>
      <c r="K44" s="2"/>
      <c r="L44" s="2"/>
      <c r="M44" s="2"/>
      <c r="N44" s="2"/>
      <c r="O44" s="2"/>
      <c r="P44" s="2"/>
      <c r="Q44" s="2"/>
      <c r="R44" s="2"/>
      <c r="S44" s="2"/>
      <c r="T44" s="2"/>
      <c r="U44" s="2"/>
      <c r="V44" s="2"/>
      <c r="W44" s="2"/>
      <c r="X44" s="2"/>
      <c r="Y44" s="2"/>
    </row>
    <row r="45" ht="13.5" customHeight="1">
      <c r="A45" s="2"/>
      <c r="B45" s="71"/>
      <c r="C45" s="2"/>
      <c r="D45" s="2"/>
      <c r="E45" s="2"/>
      <c r="F45" s="2"/>
      <c r="G45" s="2"/>
      <c r="H45" s="2"/>
      <c r="I45" s="2"/>
      <c r="J45" s="2"/>
      <c r="K45" s="2"/>
      <c r="L45" s="2"/>
      <c r="M45" s="2"/>
      <c r="N45" s="2"/>
      <c r="O45" s="2"/>
      <c r="P45" s="2"/>
      <c r="Q45" s="2"/>
      <c r="R45" s="2"/>
      <c r="S45" s="2"/>
      <c r="T45" s="2"/>
      <c r="U45" s="2"/>
      <c r="V45" s="2"/>
      <c r="W45" s="2"/>
      <c r="X45" s="2"/>
      <c r="Y45" s="2"/>
    </row>
    <row r="46" ht="13.5" customHeight="1">
      <c r="A46" s="2"/>
      <c r="B46" s="71"/>
      <c r="C46" s="2"/>
      <c r="D46" s="2"/>
      <c r="E46" s="2"/>
      <c r="F46" s="2"/>
      <c r="G46" s="2"/>
      <c r="H46" s="2"/>
      <c r="I46" s="2"/>
      <c r="J46" s="2"/>
      <c r="K46" s="2"/>
      <c r="L46" s="2"/>
      <c r="M46" s="2"/>
      <c r="N46" s="2"/>
      <c r="O46" s="2"/>
      <c r="P46" s="2"/>
      <c r="Q46" s="2"/>
      <c r="R46" s="2"/>
      <c r="S46" s="2"/>
      <c r="T46" s="2"/>
      <c r="U46" s="2"/>
      <c r="V46" s="2"/>
      <c r="W46" s="2"/>
      <c r="X46" s="2"/>
      <c r="Y46" s="2"/>
    </row>
    <row r="47" ht="13.5" customHeight="1">
      <c r="A47" s="2"/>
      <c r="B47" s="71"/>
      <c r="C47" s="2"/>
      <c r="D47" s="2"/>
      <c r="E47" s="2"/>
      <c r="F47" s="2"/>
      <c r="G47" s="2"/>
      <c r="H47" s="2"/>
      <c r="I47" s="2"/>
      <c r="J47" s="2"/>
      <c r="K47" s="2"/>
      <c r="L47" s="2"/>
      <c r="M47" s="2"/>
      <c r="N47" s="2"/>
      <c r="O47" s="2"/>
      <c r="P47" s="2"/>
      <c r="Q47" s="2"/>
      <c r="R47" s="2"/>
      <c r="S47" s="2"/>
      <c r="T47" s="2"/>
      <c r="U47" s="2"/>
      <c r="V47" s="2"/>
      <c r="W47" s="2"/>
      <c r="X47" s="2"/>
      <c r="Y47" s="2"/>
    </row>
    <row r="48" ht="13.5" customHeight="1">
      <c r="A48" s="2"/>
      <c r="B48" s="71"/>
      <c r="C48" s="2"/>
      <c r="D48" s="2"/>
      <c r="E48" s="2"/>
      <c r="F48" s="2"/>
      <c r="G48" s="2"/>
      <c r="H48" s="2"/>
      <c r="I48" s="2"/>
      <c r="J48" s="2"/>
      <c r="K48" s="2"/>
      <c r="L48" s="2"/>
      <c r="M48" s="2"/>
      <c r="N48" s="2"/>
      <c r="O48" s="2"/>
      <c r="P48" s="2"/>
      <c r="Q48" s="2"/>
      <c r="R48" s="2"/>
      <c r="S48" s="2"/>
      <c r="T48" s="2"/>
      <c r="U48" s="2"/>
      <c r="V48" s="2"/>
      <c r="W48" s="2"/>
      <c r="X48" s="2"/>
      <c r="Y48" s="2"/>
    </row>
    <row r="49" ht="13.5" customHeight="1">
      <c r="A49" s="2"/>
      <c r="B49" s="71"/>
      <c r="C49" s="2"/>
      <c r="D49" s="2"/>
      <c r="E49" s="2"/>
      <c r="F49" s="2"/>
      <c r="G49" s="2"/>
      <c r="H49" s="2"/>
      <c r="I49" s="2"/>
      <c r="J49" s="2"/>
      <c r="K49" s="2"/>
      <c r="L49" s="2"/>
      <c r="M49" s="2"/>
      <c r="N49" s="2"/>
      <c r="O49" s="2"/>
      <c r="P49" s="2"/>
      <c r="Q49" s="2"/>
      <c r="R49" s="2"/>
      <c r="S49" s="2"/>
      <c r="T49" s="2"/>
      <c r="U49" s="2"/>
      <c r="V49" s="2"/>
      <c r="W49" s="2"/>
      <c r="X49" s="2"/>
      <c r="Y49" s="2"/>
    </row>
    <row r="50" ht="13.5" customHeight="1">
      <c r="A50" s="2"/>
      <c r="B50" s="71"/>
      <c r="C50" s="2"/>
      <c r="D50" s="2"/>
      <c r="E50" s="2"/>
      <c r="F50" s="2"/>
      <c r="G50" s="2"/>
      <c r="H50" s="2"/>
      <c r="I50" s="2"/>
      <c r="J50" s="2"/>
      <c r="K50" s="2"/>
      <c r="L50" s="2"/>
      <c r="M50" s="2"/>
      <c r="N50" s="2"/>
      <c r="O50" s="2"/>
      <c r="P50" s="2"/>
      <c r="Q50" s="2"/>
      <c r="R50" s="2"/>
      <c r="S50" s="2"/>
      <c r="T50" s="2"/>
      <c r="U50" s="2"/>
      <c r="V50" s="2"/>
      <c r="W50" s="2"/>
      <c r="X50" s="2"/>
      <c r="Y50" s="2"/>
    </row>
    <row r="51" ht="13.5" customHeight="1">
      <c r="A51" s="2"/>
      <c r="B51" s="71"/>
      <c r="C51" s="2"/>
      <c r="D51" s="2"/>
      <c r="E51" s="2"/>
      <c r="F51" s="2"/>
      <c r="G51" s="2"/>
      <c r="H51" s="2"/>
      <c r="I51" s="2"/>
      <c r="J51" s="2"/>
      <c r="K51" s="2"/>
      <c r="L51" s="2"/>
      <c r="M51" s="2"/>
      <c r="N51" s="2"/>
      <c r="O51" s="2"/>
      <c r="P51" s="2"/>
      <c r="Q51" s="2"/>
      <c r="R51" s="2"/>
      <c r="S51" s="2"/>
      <c r="T51" s="2"/>
      <c r="U51" s="2"/>
      <c r="V51" s="2"/>
      <c r="W51" s="2"/>
      <c r="X51" s="2"/>
      <c r="Y51" s="2"/>
    </row>
    <row r="52" ht="13.5" customHeight="1">
      <c r="A52" s="2"/>
      <c r="B52" s="71"/>
      <c r="C52" s="2"/>
      <c r="D52" s="2"/>
      <c r="E52" s="2"/>
      <c r="F52" s="2"/>
      <c r="G52" s="2"/>
      <c r="H52" s="2"/>
      <c r="I52" s="2"/>
      <c r="J52" s="2"/>
      <c r="K52" s="2"/>
      <c r="L52" s="2"/>
      <c r="M52" s="2"/>
      <c r="N52" s="2"/>
      <c r="O52" s="2"/>
      <c r="P52" s="2"/>
      <c r="Q52" s="2"/>
      <c r="R52" s="2"/>
      <c r="S52" s="2"/>
      <c r="T52" s="2"/>
      <c r="U52" s="2"/>
      <c r="V52" s="2"/>
      <c r="W52" s="2"/>
      <c r="X52" s="2"/>
      <c r="Y52" s="2"/>
    </row>
    <row r="53" ht="13.5" customHeight="1">
      <c r="A53" s="2"/>
      <c r="B53" s="71"/>
      <c r="C53" s="2"/>
      <c r="D53" s="2"/>
      <c r="E53" s="2"/>
      <c r="F53" s="2"/>
      <c r="G53" s="2"/>
      <c r="H53" s="2"/>
      <c r="I53" s="2"/>
      <c r="J53" s="2"/>
      <c r="K53" s="2"/>
      <c r="L53" s="2"/>
      <c r="M53" s="2"/>
      <c r="N53" s="2"/>
      <c r="O53" s="2"/>
      <c r="P53" s="2"/>
      <c r="Q53" s="2"/>
      <c r="R53" s="2"/>
      <c r="S53" s="2"/>
      <c r="T53" s="2"/>
      <c r="U53" s="2"/>
      <c r="V53" s="2"/>
      <c r="W53" s="2"/>
      <c r="X53" s="2"/>
      <c r="Y53" s="2"/>
    </row>
    <row r="54" ht="13.5" customHeight="1">
      <c r="A54" s="2"/>
      <c r="B54" s="71"/>
      <c r="C54" s="2"/>
      <c r="D54" s="2"/>
      <c r="E54" s="2"/>
      <c r="F54" s="2"/>
      <c r="G54" s="2"/>
      <c r="H54" s="2"/>
      <c r="I54" s="2"/>
      <c r="J54" s="2"/>
      <c r="K54" s="2"/>
      <c r="L54" s="2"/>
      <c r="M54" s="2"/>
      <c r="N54" s="2"/>
      <c r="O54" s="2"/>
      <c r="P54" s="2"/>
      <c r="Q54" s="2"/>
      <c r="R54" s="2"/>
      <c r="S54" s="2"/>
      <c r="T54" s="2"/>
      <c r="U54" s="2"/>
      <c r="V54" s="2"/>
      <c r="W54" s="2"/>
      <c r="X54" s="2"/>
      <c r="Y54" s="2"/>
    </row>
    <row r="55" ht="13.5" customHeight="1">
      <c r="A55" s="2"/>
      <c r="B55" s="71"/>
      <c r="C55" s="2"/>
      <c r="D55" s="2"/>
      <c r="E55" s="2"/>
      <c r="F55" s="2"/>
      <c r="G55" s="2"/>
      <c r="H55" s="2"/>
      <c r="I55" s="2"/>
      <c r="J55" s="2"/>
      <c r="K55" s="2"/>
      <c r="L55" s="2"/>
      <c r="M55" s="2"/>
      <c r="N55" s="2"/>
      <c r="O55" s="2"/>
      <c r="P55" s="2"/>
      <c r="Q55" s="2"/>
      <c r="R55" s="2"/>
      <c r="S55" s="2"/>
      <c r="T55" s="2"/>
      <c r="U55" s="2"/>
      <c r="V55" s="2"/>
      <c r="W55" s="2"/>
      <c r="X55" s="2"/>
      <c r="Y55" s="2"/>
    </row>
    <row r="56" ht="13.5" customHeight="1">
      <c r="A56" s="2"/>
      <c r="B56" s="71"/>
      <c r="C56" s="2"/>
      <c r="D56" s="2"/>
      <c r="E56" s="2"/>
      <c r="F56" s="2"/>
      <c r="G56" s="2"/>
      <c r="H56" s="2"/>
      <c r="I56" s="2"/>
      <c r="J56" s="2"/>
      <c r="K56" s="2"/>
      <c r="L56" s="2"/>
      <c r="M56" s="2"/>
      <c r="N56" s="2"/>
      <c r="O56" s="2"/>
      <c r="P56" s="2"/>
      <c r="Q56" s="2"/>
      <c r="R56" s="2"/>
      <c r="S56" s="2"/>
      <c r="T56" s="2"/>
      <c r="U56" s="2"/>
      <c r="V56" s="2"/>
      <c r="W56" s="2"/>
      <c r="X56" s="2"/>
      <c r="Y56" s="2"/>
    </row>
    <row r="57" ht="13.5" customHeight="1">
      <c r="A57" s="2"/>
      <c r="B57" s="71"/>
      <c r="C57" s="2"/>
      <c r="D57" s="2"/>
      <c r="E57" s="2"/>
      <c r="F57" s="2"/>
      <c r="G57" s="2"/>
      <c r="H57" s="2"/>
      <c r="I57" s="2"/>
      <c r="J57" s="2"/>
      <c r="K57" s="2"/>
      <c r="L57" s="2"/>
      <c r="M57" s="2"/>
      <c r="N57" s="2"/>
      <c r="O57" s="2"/>
      <c r="P57" s="2"/>
      <c r="Q57" s="2"/>
      <c r="R57" s="2"/>
      <c r="S57" s="2"/>
      <c r="T57" s="2"/>
      <c r="U57" s="2"/>
      <c r="V57" s="2"/>
      <c r="W57" s="2"/>
      <c r="X57" s="2"/>
      <c r="Y57" s="2"/>
    </row>
    <row r="58" ht="13.5" customHeight="1">
      <c r="A58" s="2"/>
      <c r="B58" s="71"/>
      <c r="C58" s="2"/>
      <c r="D58" s="2"/>
      <c r="E58" s="2"/>
      <c r="F58" s="2"/>
      <c r="G58" s="2"/>
      <c r="H58" s="2"/>
      <c r="I58" s="2"/>
      <c r="J58" s="2"/>
      <c r="K58" s="2"/>
      <c r="L58" s="2"/>
      <c r="M58" s="2"/>
      <c r="N58" s="2"/>
      <c r="O58" s="2"/>
      <c r="P58" s="2"/>
      <c r="Q58" s="2"/>
      <c r="R58" s="2"/>
      <c r="S58" s="2"/>
      <c r="T58" s="2"/>
      <c r="U58" s="2"/>
      <c r="V58" s="2"/>
      <c r="W58" s="2"/>
      <c r="X58" s="2"/>
      <c r="Y58" s="2"/>
    </row>
    <row r="59" ht="13.5" customHeight="1">
      <c r="A59" s="2"/>
      <c r="B59" s="71"/>
      <c r="C59" s="2"/>
      <c r="D59" s="2"/>
      <c r="E59" s="2"/>
      <c r="F59" s="2"/>
      <c r="G59" s="2"/>
      <c r="H59" s="2"/>
      <c r="I59" s="2"/>
      <c r="J59" s="2"/>
      <c r="K59" s="2"/>
      <c r="L59" s="2"/>
      <c r="M59" s="2"/>
      <c r="N59" s="2"/>
      <c r="O59" s="2"/>
      <c r="P59" s="2"/>
      <c r="Q59" s="2"/>
      <c r="R59" s="2"/>
      <c r="S59" s="2"/>
      <c r="T59" s="2"/>
      <c r="U59" s="2"/>
      <c r="V59" s="2"/>
      <c r="W59" s="2"/>
      <c r="X59" s="2"/>
      <c r="Y59" s="2"/>
    </row>
    <row r="60" ht="13.5" customHeight="1">
      <c r="A60" s="2"/>
      <c r="B60" s="71"/>
      <c r="C60" s="2"/>
      <c r="D60" s="2"/>
      <c r="E60" s="2"/>
      <c r="F60" s="2"/>
      <c r="G60" s="2"/>
      <c r="H60" s="2"/>
      <c r="I60" s="2"/>
      <c r="J60" s="2"/>
      <c r="K60" s="2"/>
      <c r="L60" s="2"/>
      <c r="M60" s="2"/>
      <c r="N60" s="2"/>
      <c r="O60" s="2"/>
      <c r="P60" s="2"/>
      <c r="Q60" s="2"/>
      <c r="R60" s="2"/>
      <c r="S60" s="2"/>
      <c r="T60" s="2"/>
      <c r="U60" s="2"/>
      <c r="V60" s="2"/>
      <c r="W60" s="2"/>
      <c r="X60" s="2"/>
      <c r="Y60" s="2"/>
    </row>
    <row r="61" ht="13.5" customHeight="1">
      <c r="A61" s="2"/>
      <c r="B61" s="71"/>
      <c r="C61" s="2"/>
      <c r="D61" s="2"/>
      <c r="E61" s="2"/>
      <c r="F61" s="2"/>
      <c r="G61" s="2"/>
      <c r="H61" s="2"/>
      <c r="I61" s="2"/>
      <c r="J61" s="2"/>
      <c r="K61" s="2"/>
      <c r="L61" s="2"/>
      <c r="M61" s="2"/>
      <c r="N61" s="2"/>
      <c r="O61" s="2"/>
      <c r="P61" s="2"/>
      <c r="Q61" s="2"/>
      <c r="R61" s="2"/>
      <c r="S61" s="2"/>
      <c r="T61" s="2"/>
      <c r="U61" s="2"/>
      <c r="V61" s="2"/>
      <c r="W61" s="2"/>
      <c r="X61" s="2"/>
      <c r="Y61" s="2"/>
    </row>
    <row r="62" ht="13.5" customHeight="1">
      <c r="A62" s="2"/>
      <c r="B62" s="71"/>
      <c r="C62" s="2"/>
      <c r="D62" s="2"/>
      <c r="E62" s="2"/>
      <c r="F62" s="2"/>
      <c r="G62" s="2"/>
      <c r="H62" s="2"/>
      <c r="I62" s="2"/>
      <c r="J62" s="2"/>
      <c r="K62" s="2"/>
      <c r="L62" s="2"/>
      <c r="M62" s="2"/>
      <c r="N62" s="2"/>
      <c r="O62" s="2"/>
      <c r="P62" s="2"/>
      <c r="Q62" s="2"/>
      <c r="R62" s="2"/>
      <c r="S62" s="2"/>
      <c r="T62" s="2"/>
      <c r="U62" s="2"/>
      <c r="V62" s="2"/>
      <c r="W62" s="2"/>
      <c r="X62" s="2"/>
      <c r="Y62" s="2"/>
    </row>
    <row r="63" ht="13.5" customHeight="1">
      <c r="A63" s="2"/>
      <c r="B63" s="71"/>
      <c r="C63" s="2"/>
      <c r="D63" s="2"/>
      <c r="E63" s="2"/>
      <c r="F63" s="2"/>
      <c r="G63" s="2"/>
      <c r="H63" s="2"/>
      <c r="I63" s="2"/>
      <c r="J63" s="2"/>
      <c r="K63" s="2"/>
      <c r="L63" s="2"/>
      <c r="M63" s="2"/>
      <c r="N63" s="2"/>
      <c r="O63" s="2"/>
      <c r="P63" s="2"/>
      <c r="Q63" s="2"/>
      <c r="R63" s="2"/>
      <c r="S63" s="2"/>
      <c r="T63" s="2"/>
      <c r="U63" s="2"/>
      <c r="V63" s="2"/>
      <c r="W63" s="2"/>
      <c r="X63" s="2"/>
      <c r="Y63" s="2"/>
    </row>
    <row r="64" ht="13.5" customHeight="1">
      <c r="A64" s="2"/>
      <c r="B64" s="71"/>
      <c r="C64" s="2"/>
      <c r="D64" s="2"/>
      <c r="E64" s="2"/>
      <c r="F64" s="2"/>
      <c r="G64" s="2"/>
      <c r="H64" s="2"/>
      <c r="I64" s="2"/>
      <c r="J64" s="2"/>
      <c r="K64" s="2"/>
      <c r="L64" s="2"/>
      <c r="M64" s="2"/>
      <c r="N64" s="2"/>
      <c r="O64" s="2"/>
      <c r="P64" s="2"/>
      <c r="Q64" s="2"/>
      <c r="R64" s="2"/>
      <c r="S64" s="2"/>
      <c r="T64" s="2"/>
      <c r="U64" s="2"/>
      <c r="V64" s="2"/>
      <c r="W64" s="2"/>
      <c r="X64" s="2"/>
      <c r="Y64" s="2"/>
    </row>
    <row r="65" ht="13.5" customHeight="1">
      <c r="A65" s="2"/>
      <c r="B65" s="71"/>
      <c r="C65" s="2"/>
      <c r="D65" s="2"/>
      <c r="E65" s="2"/>
      <c r="F65" s="2"/>
      <c r="G65" s="2"/>
      <c r="H65" s="2"/>
      <c r="I65" s="2"/>
      <c r="J65" s="2"/>
      <c r="K65" s="2"/>
      <c r="L65" s="2"/>
      <c r="M65" s="2"/>
      <c r="N65" s="2"/>
      <c r="O65" s="2"/>
      <c r="P65" s="2"/>
      <c r="Q65" s="2"/>
      <c r="R65" s="2"/>
      <c r="S65" s="2"/>
      <c r="T65" s="2"/>
      <c r="U65" s="2"/>
      <c r="V65" s="2"/>
      <c r="W65" s="2"/>
      <c r="X65" s="2"/>
      <c r="Y65" s="2"/>
    </row>
    <row r="66" ht="13.5" customHeight="1">
      <c r="A66" s="2"/>
      <c r="B66" s="71"/>
      <c r="C66" s="2"/>
      <c r="D66" s="2"/>
      <c r="E66" s="2"/>
      <c r="F66" s="2"/>
      <c r="G66" s="2"/>
      <c r="H66" s="2"/>
      <c r="I66" s="2"/>
      <c r="J66" s="2"/>
      <c r="K66" s="2"/>
      <c r="L66" s="2"/>
      <c r="M66" s="2"/>
      <c r="N66" s="2"/>
      <c r="O66" s="2"/>
      <c r="P66" s="2"/>
      <c r="Q66" s="2"/>
      <c r="R66" s="2"/>
      <c r="S66" s="2"/>
      <c r="T66" s="2"/>
      <c r="U66" s="2"/>
      <c r="V66" s="2"/>
      <c r="W66" s="2"/>
      <c r="X66" s="2"/>
      <c r="Y66" s="2"/>
    </row>
    <row r="67" ht="13.5" customHeight="1">
      <c r="A67" s="2"/>
      <c r="B67" s="71"/>
      <c r="C67" s="2"/>
      <c r="D67" s="2"/>
      <c r="E67" s="2"/>
      <c r="F67" s="2"/>
      <c r="G67" s="2"/>
      <c r="H67" s="2"/>
      <c r="I67" s="2"/>
      <c r="J67" s="2"/>
      <c r="K67" s="2"/>
      <c r="L67" s="2"/>
      <c r="M67" s="2"/>
      <c r="N67" s="2"/>
      <c r="O67" s="2"/>
      <c r="P67" s="2"/>
      <c r="Q67" s="2"/>
      <c r="R67" s="2"/>
      <c r="S67" s="2"/>
      <c r="T67" s="2"/>
      <c r="U67" s="2"/>
      <c r="V67" s="2"/>
      <c r="W67" s="2"/>
      <c r="X67" s="2"/>
      <c r="Y67" s="2"/>
    </row>
    <row r="68" ht="13.5" customHeight="1">
      <c r="A68" s="2"/>
      <c r="B68" s="71"/>
      <c r="C68" s="2"/>
      <c r="D68" s="2"/>
      <c r="E68" s="2"/>
      <c r="F68" s="2"/>
      <c r="G68" s="2"/>
      <c r="H68" s="2"/>
      <c r="I68" s="2"/>
      <c r="J68" s="2"/>
      <c r="K68" s="2"/>
      <c r="L68" s="2"/>
      <c r="M68" s="2"/>
      <c r="N68" s="2"/>
      <c r="O68" s="2"/>
      <c r="P68" s="2"/>
      <c r="Q68" s="2"/>
      <c r="R68" s="2"/>
      <c r="S68" s="2"/>
      <c r="T68" s="2"/>
      <c r="U68" s="2"/>
      <c r="V68" s="2"/>
      <c r="W68" s="2"/>
      <c r="X68" s="2"/>
      <c r="Y68" s="2"/>
    </row>
    <row r="69" ht="13.5" customHeight="1">
      <c r="A69" s="2"/>
      <c r="B69" s="71"/>
      <c r="C69" s="2"/>
      <c r="D69" s="2"/>
      <c r="E69" s="2"/>
      <c r="F69" s="2"/>
      <c r="G69" s="2"/>
      <c r="H69" s="2"/>
      <c r="I69" s="2"/>
      <c r="J69" s="2"/>
      <c r="K69" s="2"/>
      <c r="L69" s="2"/>
      <c r="M69" s="2"/>
      <c r="N69" s="2"/>
      <c r="O69" s="2"/>
      <c r="P69" s="2"/>
      <c r="Q69" s="2"/>
      <c r="R69" s="2"/>
      <c r="S69" s="2"/>
      <c r="T69" s="2"/>
      <c r="U69" s="2"/>
      <c r="V69" s="2"/>
      <c r="W69" s="2"/>
      <c r="X69" s="2"/>
      <c r="Y69" s="2"/>
    </row>
    <row r="70" ht="13.5" customHeight="1">
      <c r="A70" s="2"/>
      <c r="B70" s="71"/>
      <c r="C70" s="2"/>
      <c r="D70" s="2"/>
      <c r="E70" s="2"/>
      <c r="F70" s="2"/>
      <c r="G70" s="2"/>
      <c r="H70" s="2"/>
      <c r="I70" s="2"/>
      <c r="J70" s="2"/>
      <c r="K70" s="2"/>
      <c r="L70" s="2"/>
      <c r="M70" s="2"/>
      <c r="N70" s="2"/>
      <c r="O70" s="2"/>
      <c r="P70" s="2"/>
      <c r="Q70" s="2"/>
      <c r="R70" s="2"/>
      <c r="S70" s="2"/>
      <c r="T70" s="2"/>
      <c r="U70" s="2"/>
      <c r="V70" s="2"/>
      <c r="W70" s="2"/>
      <c r="X70" s="2"/>
      <c r="Y70" s="2"/>
    </row>
    <row r="71" ht="13.5" customHeight="1">
      <c r="A71" s="2"/>
      <c r="B71" s="71"/>
      <c r="C71" s="2"/>
      <c r="D71" s="2"/>
      <c r="E71" s="2"/>
      <c r="F71" s="2"/>
      <c r="G71" s="2"/>
      <c r="H71" s="2"/>
      <c r="I71" s="2"/>
      <c r="J71" s="2"/>
      <c r="K71" s="2"/>
      <c r="L71" s="2"/>
      <c r="M71" s="2"/>
      <c r="N71" s="2"/>
      <c r="O71" s="2"/>
      <c r="P71" s="2"/>
      <c r="Q71" s="2"/>
      <c r="R71" s="2"/>
      <c r="S71" s="2"/>
      <c r="T71" s="2"/>
      <c r="U71" s="2"/>
      <c r="V71" s="2"/>
      <c r="W71" s="2"/>
      <c r="X71" s="2"/>
      <c r="Y71" s="2"/>
    </row>
    <row r="72" ht="13.5" customHeight="1">
      <c r="A72" s="2"/>
      <c r="B72" s="71"/>
      <c r="C72" s="2"/>
      <c r="D72" s="2"/>
      <c r="E72" s="2"/>
      <c r="F72" s="2"/>
      <c r="G72" s="2"/>
      <c r="H72" s="2"/>
      <c r="I72" s="2"/>
      <c r="J72" s="2"/>
      <c r="K72" s="2"/>
      <c r="L72" s="2"/>
      <c r="M72" s="2"/>
      <c r="N72" s="2"/>
      <c r="O72" s="2"/>
      <c r="P72" s="2"/>
      <c r="Q72" s="2"/>
      <c r="R72" s="2"/>
      <c r="S72" s="2"/>
      <c r="T72" s="2"/>
      <c r="U72" s="2"/>
      <c r="V72" s="2"/>
      <c r="W72" s="2"/>
      <c r="X72" s="2"/>
      <c r="Y72" s="2"/>
    </row>
    <row r="73" ht="13.5" customHeight="1">
      <c r="A73" s="2"/>
      <c r="B73" s="71"/>
      <c r="C73" s="2"/>
      <c r="D73" s="2"/>
      <c r="E73" s="2"/>
      <c r="F73" s="2"/>
      <c r="G73" s="2"/>
      <c r="H73" s="2"/>
      <c r="I73" s="2"/>
      <c r="J73" s="2"/>
      <c r="K73" s="2"/>
      <c r="L73" s="2"/>
      <c r="M73" s="2"/>
      <c r="N73" s="2"/>
      <c r="O73" s="2"/>
      <c r="P73" s="2"/>
      <c r="Q73" s="2"/>
      <c r="R73" s="2"/>
      <c r="S73" s="2"/>
      <c r="T73" s="2"/>
      <c r="U73" s="2"/>
      <c r="V73" s="2"/>
      <c r="W73" s="2"/>
      <c r="X73" s="2"/>
      <c r="Y73" s="2"/>
    </row>
    <row r="74" ht="13.5" customHeight="1">
      <c r="A74" s="2"/>
      <c r="B74" s="71"/>
      <c r="C74" s="2"/>
      <c r="D74" s="2"/>
      <c r="E74" s="2"/>
      <c r="F74" s="2"/>
      <c r="G74" s="2"/>
      <c r="H74" s="2"/>
      <c r="I74" s="2"/>
      <c r="J74" s="2"/>
      <c r="K74" s="2"/>
      <c r="L74" s="2"/>
      <c r="M74" s="2"/>
      <c r="N74" s="2"/>
      <c r="O74" s="2"/>
      <c r="P74" s="2"/>
      <c r="Q74" s="2"/>
      <c r="R74" s="2"/>
      <c r="S74" s="2"/>
      <c r="T74" s="2"/>
      <c r="U74" s="2"/>
      <c r="V74" s="2"/>
      <c r="W74" s="2"/>
      <c r="X74" s="2"/>
      <c r="Y74" s="2"/>
    </row>
    <row r="75" ht="13.5" customHeight="1">
      <c r="A75" s="2"/>
      <c r="B75" s="71"/>
      <c r="C75" s="2"/>
      <c r="D75" s="2"/>
      <c r="E75" s="2"/>
      <c r="F75" s="2"/>
      <c r="G75" s="2"/>
      <c r="H75" s="2"/>
      <c r="I75" s="2"/>
      <c r="J75" s="2"/>
      <c r="K75" s="2"/>
      <c r="L75" s="2"/>
      <c r="M75" s="2"/>
      <c r="N75" s="2"/>
      <c r="O75" s="2"/>
      <c r="P75" s="2"/>
      <c r="Q75" s="2"/>
      <c r="R75" s="2"/>
      <c r="S75" s="2"/>
      <c r="T75" s="2"/>
      <c r="U75" s="2"/>
      <c r="V75" s="2"/>
      <c r="W75" s="2"/>
      <c r="X75" s="2"/>
      <c r="Y75" s="2"/>
    </row>
    <row r="76" ht="13.5" customHeight="1">
      <c r="A76" s="2"/>
      <c r="B76" s="71"/>
      <c r="C76" s="2"/>
      <c r="D76" s="2"/>
      <c r="E76" s="2"/>
      <c r="F76" s="2"/>
      <c r="G76" s="2"/>
      <c r="H76" s="2"/>
      <c r="I76" s="2"/>
      <c r="J76" s="2"/>
      <c r="K76" s="2"/>
      <c r="L76" s="2"/>
      <c r="M76" s="2"/>
      <c r="N76" s="2"/>
      <c r="O76" s="2"/>
      <c r="P76" s="2"/>
      <c r="Q76" s="2"/>
      <c r="R76" s="2"/>
      <c r="S76" s="2"/>
      <c r="T76" s="2"/>
      <c r="U76" s="2"/>
      <c r="V76" s="2"/>
      <c r="W76" s="2"/>
      <c r="X76" s="2"/>
      <c r="Y76" s="2"/>
    </row>
    <row r="77" ht="13.5" customHeight="1">
      <c r="A77" s="2"/>
      <c r="B77" s="71"/>
      <c r="C77" s="2"/>
      <c r="D77" s="2"/>
      <c r="E77" s="2"/>
      <c r="F77" s="2"/>
      <c r="G77" s="2"/>
      <c r="H77" s="2"/>
      <c r="I77" s="2"/>
      <c r="J77" s="2"/>
      <c r="K77" s="2"/>
      <c r="L77" s="2"/>
      <c r="M77" s="2"/>
      <c r="N77" s="2"/>
      <c r="O77" s="2"/>
      <c r="P77" s="2"/>
      <c r="Q77" s="2"/>
      <c r="R77" s="2"/>
      <c r="S77" s="2"/>
      <c r="T77" s="2"/>
      <c r="U77" s="2"/>
      <c r="V77" s="2"/>
      <c r="W77" s="2"/>
      <c r="X77" s="2"/>
      <c r="Y77" s="2"/>
    </row>
    <row r="78" ht="13.5" customHeight="1">
      <c r="A78" s="2"/>
      <c r="B78" s="71"/>
      <c r="C78" s="2"/>
      <c r="D78" s="2"/>
      <c r="E78" s="2"/>
      <c r="F78" s="2"/>
      <c r="G78" s="2"/>
      <c r="H78" s="2"/>
      <c r="I78" s="2"/>
      <c r="J78" s="2"/>
      <c r="K78" s="2"/>
      <c r="L78" s="2"/>
      <c r="M78" s="2"/>
      <c r="N78" s="2"/>
      <c r="O78" s="2"/>
      <c r="P78" s="2"/>
      <c r="Q78" s="2"/>
      <c r="R78" s="2"/>
      <c r="S78" s="2"/>
      <c r="T78" s="2"/>
      <c r="U78" s="2"/>
      <c r="V78" s="2"/>
      <c r="W78" s="2"/>
      <c r="X78" s="2"/>
      <c r="Y78" s="2"/>
    </row>
    <row r="79" ht="13.5" customHeight="1">
      <c r="A79" s="2"/>
      <c r="B79" s="71"/>
      <c r="C79" s="2"/>
      <c r="D79" s="2"/>
      <c r="E79" s="2"/>
      <c r="F79" s="2"/>
      <c r="G79" s="2"/>
      <c r="H79" s="2"/>
      <c r="I79" s="2"/>
      <c r="J79" s="2"/>
      <c r="K79" s="2"/>
      <c r="L79" s="2"/>
      <c r="M79" s="2"/>
      <c r="N79" s="2"/>
      <c r="O79" s="2"/>
      <c r="P79" s="2"/>
      <c r="Q79" s="2"/>
      <c r="R79" s="2"/>
      <c r="S79" s="2"/>
      <c r="T79" s="2"/>
      <c r="U79" s="2"/>
      <c r="V79" s="2"/>
      <c r="W79" s="2"/>
      <c r="X79" s="2"/>
      <c r="Y79" s="2"/>
    </row>
    <row r="80" ht="13.5" customHeight="1">
      <c r="A80" s="2"/>
      <c r="B80" s="71"/>
      <c r="C80" s="2"/>
      <c r="D80" s="2"/>
      <c r="E80" s="2"/>
      <c r="F80" s="2"/>
      <c r="G80" s="2"/>
      <c r="H80" s="2"/>
      <c r="I80" s="2"/>
      <c r="J80" s="2"/>
      <c r="K80" s="2"/>
      <c r="L80" s="2"/>
      <c r="M80" s="2"/>
      <c r="N80" s="2"/>
      <c r="O80" s="2"/>
      <c r="P80" s="2"/>
      <c r="Q80" s="2"/>
      <c r="R80" s="2"/>
      <c r="S80" s="2"/>
      <c r="T80" s="2"/>
      <c r="U80" s="2"/>
      <c r="V80" s="2"/>
      <c r="W80" s="2"/>
      <c r="X80" s="2"/>
      <c r="Y80" s="2"/>
    </row>
    <row r="81" ht="13.5" customHeight="1">
      <c r="A81" s="2"/>
      <c r="B81" s="71"/>
      <c r="C81" s="2"/>
      <c r="D81" s="2"/>
      <c r="E81" s="2"/>
      <c r="F81" s="2"/>
      <c r="G81" s="2"/>
      <c r="H81" s="2"/>
      <c r="I81" s="2"/>
      <c r="J81" s="2"/>
      <c r="K81" s="2"/>
      <c r="L81" s="2"/>
      <c r="M81" s="2"/>
      <c r="N81" s="2"/>
      <c r="O81" s="2"/>
      <c r="P81" s="2"/>
      <c r="Q81" s="2"/>
      <c r="R81" s="2"/>
      <c r="S81" s="2"/>
      <c r="T81" s="2"/>
      <c r="U81" s="2"/>
      <c r="V81" s="2"/>
      <c r="W81" s="2"/>
      <c r="X81" s="2"/>
      <c r="Y81" s="2"/>
    </row>
    <row r="82" ht="13.5" customHeight="1">
      <c r="A82" s="2"/>
      <c r="B82" s="71"/>
      <c r="C82" s="2"/>
      <c r="D82" s="2"/>
      <c r="E82" s="2"/>
      <c r="F82" s="2"/>
      <c r="G82" s="2"/>
      <c r="H82" s="2"/>
      <c r="I82" s="2"/>
      <c r="J82" s="2"/>
      <c r="K82" s="2"/>
      <c r="L82" s="2"/>
      <c r="M82" s="2"/>
      <c r="N82" s="2"/>
      <c r="O82" s="2"/>
      <c r="P82" s="2"/>
      <c r="Q82" s="2"/>
      <c r="R82" s="2"/>
      <c r="S82" s="2"/>
      <c r="T82" s="2"/>
      <c r="U82" s="2"/>
      <c r="V82" s="2"/>
      <c r="W82" s="2"/>
      <c r="X82" s="2"/>
      <c r="Y82" s="2"/>
    </row>
    <row r="83" ht="13.5" customHeight="1">
      <c r="A83" s="2"/>
      <c r="B83" s="71"/>
      <c r="C83" s="2"/>
      <c r="D83" s="2"/>
      <c r="E83" s="2"/>
      <c r="F83" s="2"/>
      <c r="G83" s="2"/>
      <c r="H83" s="2"/>
      <c r="I83" s="2"/>
      <c r="J83" s="2"/>
      <c r="K83" s="2"/>
      <c r="L83" s="2"/>
      <c r="M83" s="2"/>
      <c r="N83" s="2"/>
      <c r="O83" s="2"/>
      <c r="P83" s="2"/>
      <c r="Q83" s="2"/>
      <c r="R83" s="2"/>
      <c r="S83" s="2"/>
      <c r="T83" s="2"/>
      <c r="U83" s="2"/>
      <c r="V83" s="2"/>
      <c r="W83" s="2"/>
      <c r="X83" s="2"/>
      <c r="Y83" s="2"/>
    </row>
    <row r="84" ht="13.5" customHeight="1">
      <c r="A84" s="2"/>
      <c r="B84" s="71"/>
      <c r="C84" s="2"/>
      <c r="D84" s="2"/>
      <c r="E84" s="2"/>
      <c r="F84" s="2"/>
      <c r="G84" s="2"/>
      <c r="H84" s="2"/>
      <c r="I84" s="2"/>
      <c r="J84" s="2"/>
      <c r="K84" s="2"/>
      <c r="L84" s="2"/>
      <c r="M84" s="2"/>
      <c r="N84" s="2"/>
      <c r="O84" s="2"/>
      <c r="P84" s="2"/>
      <c r="Q84" s="2"/>
      <c r="R84" s="2"/>
      <c r="S84" s="2"/>
      <c r="T84" s="2"/>
      <c r="U84" s="2"/>
      <c r="V84" s="2"/>
      <c r="W84" s="2"/>
      <c r="X84" s="2"/>
      <c r="Y84" s="2"/>
    </row>
    <row r="85" ht="13.5" customHeight="1">
      <c r="A85" s="2"/>
      <c r="B85" s="71"/>
      <c r="C85" s="2"/>
      <c r="D85" s="2"/>
      <c r="E85" s="2"/>
      <c r="F85" s="2"/>
      <c r="G85" s="2"/>
      <c r="H85" s="2"/>
      <c r="I85" s="2"/>
      <c r="J85" s="2"/>
      <c r="K85" s="2"/>
      <c r="L85" s="2"/>
      <c r="M85" s="2"/>
      <c r="N85" s="2"/>
      <c r="O85" s="2"/>
      <c r="P85" s="2"/>
      <c r="Q85" s="2"/>
      <c r="R85" s="2"/>
      <c r="S85" s="2"/>
      <c r="T85" s="2"/>
      <c r="U85" s="2"/>
      <c r="V85" s="2"/>
      <c r="W85" s="2"/>
      <c r="X85" s="2"/>
      <c r="Y85" s="2"/>
    </row>
    <row r="86" ht="13.5" customHeight="1">
      <c r="A86" s="2"/>
      <c r="B86" s="71"/>
      <c r="C86" s="2"/>
      <c r="D86" s="2"/>
      <c r="E86" s="2"/>
      <c r="F86" s="2"/>
      <c r="G86" s="2"/>
      <c r="H86" s="2"/>
      <c r="I86" s="2"/>
      <c r="J86" s="2"/>
      <c r="K86" s="2"/>
      <c r="L86" s="2"/>
      <c r="M86" s="2"/>
      <c r="N86" s="2"/>
      <c r="O86" s="2"/>
      <c r="P86" s="2"/>
      <c r="Q86" s="2"/>
      <c r="R86" s="2"/>
      <c r="S86" s="2"/>
      <c r="T86" s="2"/>
      <c r="U86" s="2"/>
      <c r="V86" s="2"/>
      <c r="W86" s="2"/>
      <c r="X86" s="2"/>
      <c r="Y86" s="2"/>
    </row>
    <row r="87" ht="13.5" customHeight="1">
      <c r="A87" s="2"/>
      <c r="B87" s="71"/>
      <c r="C87" s="2"/>
      <c r="D87" s="2"/>
      <c r="E87" s="2"/>
      <c r="F87" s="2"/>
      <c r="G87" s="2"/>
      <c r="H87" s="2"/>
      <c r="I87" s="2"/>
      <c r="J87" s="2"/>
      <c r="K87" s="2"/>
      <c r="L87" s="2"/>
      <c r="M87" s="2"/>
      <c r="N87" s="2"/>
      <c r="O87" s="2"/>
      <c r="P87" s="2"/>
      <c r="Q87" s="2"/>
      <c r="R87" s="2"/>
      <c r="S87" s="2"/>
      <c r="T87" s="2"/>
      <c r="U87" s="2"/>
      <c r="V87" s="2"/>
      <c r="W87" s="2"/>
      <c r="X87" s="2"/>
      <c r="Y87" s="2"/>
    </row>
    <row r="88" ht="13.5" customHeight="1">
      <c r="A88" s="2"/>
      <c r="B88" s="71"/>
      <c r="C88" s="2"/>
      <c r="D88" s="2"/>
      <c r="E88" s="2"/>
      <c r="F88" s="2"/>
      <c r="G88" s="2"/>
      <c r="H88" s="2"/>
      <c r="I88" s="2"/>
      <c r="J88" s="2"/>
      <c r="K88" s="2"/>
      <c r="L88" s="2"/>
      <c r="M88" s="2"/>
      <c r="N88" s="2"/>
      <c r="O88" s="2"/>
      <c r="P88" s="2"/>
      <c r="Q88" s="2"/>
      <c r="R88" s="2"/>
      <c r="S88" s="2"/>
      <c r="T88" s="2"/>
      <c r="U88" s="2"/>
      <c r="V88" s="2"/>
      <c r="W88" s="2"/>
      <c r="X88" s="2"/>
      <c r="Y88" s="2"/>
    </row>
    <row r="89" ht="13.5" customHeight="1">
      <c r="A89" s="2"/>
      <c r="B89" s="71"/>
      <c r="C89" s="2"/>
      <c r="D89" s="2"/>
      <c r="E89" s="2"/>
      <c r="F89" s="2"/>
      <c r="G89" s="2"/>
      <c r="H89" s="2"/>
      <c r="I89" s="2"/>
      <c r="J89" s="2"/>
      <c r="K89" s="2"/>
      <c r="L89" s="2"/>
      <c r="M89" s="2"/>
      <c r="N89" s="2"/>
      <c r="O89" s="2"/>
      <c r="P89" s="2"/>
      <c r="Q89" s="2"/>
      <c r="R89" s="2"/>
      <c r="S89" s="2"/>
      <c r="T89" s="2"/>
      <c r="U89" s="2"/>
      <c r="V89" s="2"/>
      <c r="W89" s="2"/>
      <c r="X89" s="2"/>
      <c r="Y89" s="2"/>
    </row>
    <row r="90" ht="13.5" customHeight="1">
      <c r="A90" s="2"/>
      <c r="B90" s="71"/>
      <c r="C90" s="2"/>
      <c r="D90" s="2"/>
      <c r="E90" s="2"/>
      <c r="F90" s="2"/>
      <c r="G90" s="2"/>
      <c r="H90" s="2"/>
      <c r="I90" s="2"/>
      <c r="J90" s="2"/>
      <c r="K90" s="2"/>
      <c r="L90" s="2"/>
      <c r="M90" s="2"/>
      <c r="N90" s="2"/>
      <c r="O90" s="2"/>
      <c r="P90" s="2"/>
      <c r="Q90" s="2"/>
      <c r="R90" s="2"/>
      <c r="S90" s="2"/>
      <c r="T90" s="2"/>
      <c r="U90" s="2"/>
      <c r="V90" s="2"/>
      <c r="W90" s="2"/>
      <c r="X90" s="2"/>
      <c r="Y90" s="2"/>
    </row>
    <row r="91" ht="13.5" customHeight="1">
      <c r="A91" s="2"/>
      <c r="B91" s="71"/>
      <c r="C91" s="2"/>
      <c r="D91" s="2"/>
      <c r="E91" s="2"/>
      <c r="F91" s="2"/>
      <c r="G91" s="2"/>
      <c r="H91" s="2"/>
      <c r="I91" s="2"/>
      <c r="J91" s="2"/>
      <c r="K91" s="2"/>
      <c r="L91" s="2"/>
      <c r="M91" s="2"/>
      <c r="N91" s="2"/>
      <c r="O91" s="2"/>
      <c r="P91" s="2"/>
      <c r="Q91" s="2"/>
      <c r="R91" s="2"/>
      <c r="S91" s="2"/>
      <c r="T91" s="2"/>
      <c r="U91" s="2"/>
      <c r="V91" s="2"/>
      <c r="W91" s="2"/>
      <c r="X91" s="2"/>
      <c r="Y91" s="2"/>
    </row>
    <row r="92" ht="13.5" customHeight="1">
      <c r="A92" s="2"/>
      <c r="B92" s="71"/>
      <c r="C92" s="2"/>
      <c r="D92" s="2"/>
      <c r="E92" s="2"/>
      <c r="F92" s="2"/>
      <c r="G92" s="2"/>
      <c r="H92" s="2"/>
      <c r="I92" s="2"/>
      <c r="J92" s="2"/>
      <c r="K92" s="2"/>
      <c r="L92" s="2"/>
      <c r="M92" s="2"/>
      <c r="N92" s="2"/>
      <c r="O92" s="2"/>
      <c r="P92" s="2"/>
      <c r="Q92" s="2"/>
      <c r="R92" s="2"/>
      <c r="S92" s="2"/>
      <c r="T92" s="2"/>
      <c r="U92" s="2"/>
      <c r="V92" s="2"/>
      <c r="W92" s="2"/>
      <c r="X92" s="2"/>
      <c r="Y92" s="2"/>
    </row>
    <row r="93" ht="13.5" customHeight="1">
      <c r="A93" s="2"/>
      <c r="B93" s="71"/>
      <c r="C93" s="2"/>
      <c r="D93" s="2"/>
      <c r="E93" s="2"/>
      <c r="F93" s="2"/>
      <c r="G93" s="2"/>
      <c r="H93" s="2"/>
      <c r="I93" s="2"/>
      <c r="J93" s="2"/>
      <c r="K93" s="2"/>
      <c r="L93" s="2"/>
      <c r="M93" s="2"/>
      <c r="N93" s="2"/>
      <c r="O93" s="2"/>
      <c r="P93" s="2"/>
      <c r="Q93" s="2"/>
      <c r="R93" s="2"/>
      <c r="S93" s="2"/>
      <c r="T93" s="2"/>
      <c r="U93" s="2"/>
      <c r="V93" s="2"/>
      <c r="W93" s="2"/>
      <c r="X93" s="2"/>
      <c r="Y93" s="2"/>
    </row>
    <row r="94" ht="13.5" customHeight="1">
      <c r="A94" s="2"/>
      <c r="B94" s="71"/>
      <c r="C94" s="2"/>
      <c r="D94" s="2"/>
      <c r="E94" s="2"/>
      <c r="F94" s="2"/>
      <c r="G94" s="2"/>
      <c r="H94" s="2"/>
      <c r="I94" s="2"/>
      <c r="J94" s="2"/>
      <c r="K94" s="2"/>
      <c r="L94" s="2"/>
      <c r="M94" s="2"/>
      <c r="N94" s="2"/>
      <c r="O94" s="2"/>
      <c r="P94" s="2"/>
      <c r="Q94" s="2"/>
      <c r="R94" s="2"/>
      <c r="S94" s="2"/>
      <c r="T94" s="2"/>
      <c r="U94" s="2"/>
      <c r="V94" s="2"/>
      <c r="W94" s="2"/>
      <c r="X94" s="2"/>
      <c r="Y94" s="2"/>
    </row>
    <row r="95" ht="13.5" customHeight="1">
      <c r="A95" s="2"/>
      <c r="B95" s="71"/>
      <c r="C95" s="2"/>
      <c r="D95" s="2"/>
      <c r="E95" s="2"/>
      <c r="F95" s="2"/>
      <c r="G95" s="2"/>
      <c r="H95" s="2"/>
      <c r="I95" s="2"/>
      <c r="J95" s="2"/>
      <c r="K95" s="2"/>
      <c r="L95" s="2"/>
      <c r="M95" s="2"/>
      <c r="N95" s="2"/>
      <c r="O95" s="2"/>
      <c r="P95" s="2"/>
      <c r="Q95" s="2"/>
      <c r="R95" s="2"/>
      <c r="S95" s="2"/>
      <c r="T95" s="2"/>
      <c r="U95" s="2"/>
      <c r="V95" s="2"/>
      <c r="W95" s="2"/>
      <c r="X95" s="2"/>
      <c r="Y95" s="2"/>
    </row>
    <row r="96" ht="13.5" customHeight="1">
      <c r="A96" s="2"/>
      <c r="B96" s="71"/>
      <c r="C96" s="2"/>
      <c r="D96" s="2"/>
      <c r="E96" s="2"/>
      <c r="F96" s="2"/>
      <c r="G96" s="2"/>
      <c r="H96" s="2"/>
      <c r="I96" s="2"/>
      <c r="J96" s="2"/>
      <c r="K96" s="2"/>
      <c r="L96" s="2"/>
      <c r="M96" s="2"/>
      <c r="N96" s="2"/>
      <c r="O96" s="2"/>
      <c r="P96" s="2"/>
      <c r="Q96" s="2"/>
      <c r="R96" s="2"/>
      <c r="S96" s="2"/>
      <c r="T96" s="2"/>
      <c r="U96" s="2"/>
      <c r="V96" s="2"/>
      <c r="W96" s="2"/>
      <c r="X96" s="2"/>
      <c r="Y96" s="2"/>
    </row>
    <row r="97" ht="13.5" customHeight="1">
      <c r="A97" s="2"/>
      <c r="B97" s="71"/>
      <c r="C97" s="2"/>
      <c r="D97" s="2"/>
      <c r="E97" s="2"/>
      <c r="F97" s="2"/>
      <c r="G97" s="2"/>
      <c r="H97" s="2"/>
      <c r="I97" s="2"/>
      <c r="J97" s="2"/>
      <c r="K97" s="2"/>
      <c r="L97" s="2"/>
      <c r="M97" s="2"/>
      <c r="N97" s="2"/>
      <c r="O97" s="2"/>
      <c r="P97" s="2"/>
      <c r="Q97" s="2"/>
      <c r="R97" s="2"/>
      <c r="S97" s="2"/>
      <c r="T97" s="2"/>
      <c r="U97" s="2"/>
      <c r="V97" s="2"/>
      <c r="W97" s="2"/>
      <c r="X97" s="2"/>
      <c r="Y97" s="2"/>
    </row>
    <row r="98" ht="13.5" customHeight="1">
      <c r="A98" s="2"/>
      <c r="B98" s="71"/>
      <c r="C98" s="2"/>
      <c r="D98" s="2"/>
      <c r="E98" s="2"/>
      <c r="F98" s="2"/>
      <c r="G98" s="2"/>
      <c r="H98" s="2"/>
      <c r="I98" s="2"/>
      <c r="J98" s="2"/>
      <c r="K98" s="2"/>
      <c r="L98" s="2"/>
      <c r="M98" s="2"/>
      <c r="N98" s="2"/>
      <c r="O98" s="2"/>
      <c r="P98" s="2"/>
      <c r="Q98" s="2"/>
      <c r="R98" s="2"/>
      <c r="S98" s="2"/>
      <c r="T98" s="2"/>
      <c r="U98" s="2"/>
      <c r="V98" s="2"/>
      <c r="W98" s="2"/>
      <c r="X98" s="2"/>
      <c r="Y98" s="2"/>
    </row>
    <row r="99" ht="13.5" customHeight="1">
      <c r="A99" s="2"/>
      <c r="B99" s="71"/>
      <c r="C99" s="2"/>
      <c r="D99" s="2"/>
      <c r="E99" s="2"/>
      <c r="F99" s="2"/>
      <c r="G99" s="2"/>
      <c r="H99" s="2"/>
      <c r="I99" s="2"/>
      <c r="J99" s="2"/>
      <c r="K99" s="2"/>
      <c r="L99" s="2"/>
      <c r="M99" s="2"/>
      <c r="N99" s="2"/>
      <c r="O99" s="2"/>
      <c r="P99" s="2"/>
      <c r="Q99" s="2"/>
      <c r="R99" s="2"/>
      <c r="S99" s="2"/>
      <c r="T99" s="2"/>
      <c r="U99" s="2"/>
      <c r="V99" s="2"/>
      <c r="W99" s="2"/>
      <c r="X99" s="2"/>
      <c r="Y99" s="2"/>
    </row>
    <row r="100" ht="13.5" customHeight="1">
      <c r="A100" s="2"/>
      <c r="B100" s="71"/>
      <c r="C100" s="2"/>
      <c r="D100" s="2"/>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1"/>
      <c r="C101" s="2"/>
      <c r="D101" s="2"/>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1"/>
      <c r="C102" s="2"/>
      <c r="D102" s="2"/>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1"/>
      <c r="C103" s="2"/>
      <c r="D103" s="2"/>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1"/>
      <c r="C104" s="2"/>
      <c r="D104" s="2"/>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1"/>
      <c r="C105" s="2"/>
      <c r="D105" s="2"/>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1"/>
      <c r="C106" s="2"/>
      <c r="D106" s="2"/>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1"/>
      <c r="C107" s="2"/>
      <c r="D107" s="2"/>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1"/>
      <c r="C108" s="2"/>
      <c r="D108" s="2"/>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1"/>
      <c r="C109" s="2"/>
      <c r="D109" s="2"/>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1"/>
      <c r="C110" s="2"/>
      <c r="D110" s="2"/>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1"/>
      <c r="C111" s="2"/>
      <c r="D111" s="2"/>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1"/>
      <c r="C112" s="2"/>
      <c r="D112" s="2"/>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1"/>
      <c r="C113" s="2"/>
      <c r="D113" s="2"/>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1"/>
      <c r="C114" s="2"/>
      <c r="D114" s="2"/>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1"/>
      <c r="C115" s="2"/>
      <c r="D115" s="2"/>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1"/>
      <c r="C116" s="2"/>
      <c r="D116" s="2"/>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1"/>
      <c r="C117" s="2"/>
      <c r="D117" s="2"/>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1"/>
      <c r="C118" s="2"/>
      <c r="D118" s="2"/>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1"/>
      <c r="C119" s="2"/>
      <c r="D119" s="2"/>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1"/>
      <c r="C120" s="2"/>
      <c r="D120" s="2"/>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1"/>
      <c r="C121" s="2"/>
      <c r="D121" s="2"/>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1"/>
      <c r="C122" s="2"/>
      <c r="D122" s="2"/>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1"/>
      <c r="C123" s="2"/>
      <c r="D123" s="2"/>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1"/>
      <c r="C124" s="2"/>
      <c r="D124" s="2"/>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1"/>
      <c r="C125" s="2"/>
      <c r="D125" s="2"/>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1"/>
      <c r="C126" s="2"/>
      <c r="D126" s="2"/>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1"/>
      <c r="C127" s="2"/>
      <c r="D127" s="2"/>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1"/>
      <c r="C128" s="2"/>
      <c r="D128" s="2"/>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1"/>
      <c r="C129" s="2"/>
      <c r="D129" s="2"/>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1"/>
      <c r="C130" s="2"/>
      <c r="D130" s="2"/>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1"/>
      <c r="C131" s="2"/>
      <c r="D131" s="2"/>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1"/>
      <c r="C132" s="2"/>
      <c r="D132" s="2"/>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1"/>
      <c r="C133" s="2"/>
      <c r="D133" s="2"/>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1"/>
      <c r="C134" s="2"/>
      <c r="D134" s="2"/>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1"/>
      <c r="C135" s="2"/>
      <c r="D135" s="2"/>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1"/>
      <c r="C136" s="2"/>
      <c r="D136" s="2"/>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1"/>
      <c r="C137" s="2"/>
      <c r="D137" s="2"/>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1"/>
      <c r="C138" s="2"/>
      <c r="D138" s="2"/>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1"/>
      <c r="C139" s="2"/>
      <c r="D139" s="2"/>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1"/>
      <c r="C140" s="2"/>
      <c r="D140" s="2"/>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1"/>
      <c r="C141" s="2"/>
      <c r="D141" s="2"/>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1"/>
      <c r="C142" s="2"/>
      <c r="D142" s="2"/>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1"/>
      <c r="C143" s="2"/>
      <c r="D143" s="2"/>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1"/>
      <c r="C144" s="2"/>
      <c r="D144" s="2"/>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1"/>
      <c r="C145" s="2"/>
      <c r="D145" s="2"/>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1"/>
      <c r="C146" s="2"/>
      <c r="D146" s="2"/>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1"/>
      <c r="C147" s="2"/>
      <c r="D147" s="2"/>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1"/>
      <c r="C148" s="2"/>
      <c r="D148" s="2"/>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1"/>
      <c r="C149" s="2"/>
      <c r="D149" s="2"/>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1"/>
      <c r="C150" s="2"/>
      <c r="D150" s="2"/>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1"/>
      <c r="C151" s="2"/>
      <c r="D151" s="2"/>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1"/>
      <c r="C152" s="2"/>
      <c r="D152" s="2"/>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1"/>
      <c r="C153" s="2"/>
      <c r="D153" s="2"/>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1"/>
      <c r="C154" s="2"/>
      <c r="D154" s="2"/>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1"/>
      <c r="C155" s="2"/>
      <c r="D155" s="2"/>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1"/>
      <c r="C156" s="2"/>
      <c r="D156" s="2"/>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1"/>
      <c r="C157" s="2"/>
      <c r="D157" s="2"/>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1"/>
      <c r="C158" s="2"/>
      <c r="D158" s="2"/>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1"/>
      <c r="C159" s="2"/>
      <c r="D159" s="2"/>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1"/>
      <c r="C160" s="2"/>
      <c r="D160" s="2"/>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1"/>
      <c r="C161" s="2"/>
      <c r="D161" s="2"/>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1"/>
      <c r="C162" s="2"/>
      <c r="D162" s="2"/>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1"/>
      <c r="C163" s="2"/>
      <c r="D163" s="2"/>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1"/>
      <c r="C164" s="2"/>
      <c r="D164" s="2"/>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1"/>
      <c r="C165" s="2"/>
      <c r="D165" s="2"/>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1"/>
      <c r="C166" s="2"/>
      <c r="D166" s="2"/>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1"/>
      <c r="C167" s="2"/>
      <c r="D167" s="2"/>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1"/>
      <c r="C168" s="2"/>
      <c r="D168" s="2"/>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1"/>
      <c r="C169" s="2"/>
      <c r="D169" s="2"/>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1"/>
      <c r="C170" s="2"/>
      <c r="D170" s="2"/>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1"/>
      <c r="C171" s="2"/>
      <c r="D171" s="2"/>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1"/>
      <c r="C172" s="2"/>
      <c r="D172" s="2"/>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1"/>
      <c r="C173" s="2"/>
      <c r="D173" s="2"/>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1"/>
      <c r="C174" s="2"/>
      <c r="D174" s="2"/>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1"/>
      <c r="C175" s="2"/>
      <c r="D175" s="2"/>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1"/>
      <c r="C176" s="2"/>
      <c r="D176" s="2"/>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1"/>
      <c r="C177" s="2"/>
      <c r="D177" s="2"/>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1"/>
      <c r="C178" s="2"/>
      <c r="D178" s="2"/>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1"/>
      <c r="C179" s="2"/>
      <c r="D179" s="2"/>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1"/>
      <c r="C180" s="2"/>
      <c r="D180" s="2"/>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1"/>
      <c r="C181" s="2"/>
      <c r="D181" s="2"/>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1"/>
      <c r="C182" s="2"/>
      <c r="D182" s="2"/>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1"/>
      <c r="C183" s="2"/>
      <c r="D183" s="2"/>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1"/>
      <c r="C184" s="2"/>
      <c r="D184" s="2"/>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1"/>
      <c r="C185" s="2"/>
      <c r="D185" s="2"/>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1"/>
      <c r="C186" s="2"/>
      <c r="D186" s="2"/>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1"/>
      <c r="C187" s="2"/>
      <c r="D187" s="2"/>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1"/>
      <c r="C188" s="2"/>
      <c r="D188" s="2"/>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1"/>
      <c r="C189" s="2"/>
      <c r="D189" s="2"/>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1"/>
      <c r="C190" s="2"/>
      <c r="D190" s="2"/>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1"/>
      <c r="C191" s="2"/>
      <c r="D191" s="2"/>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1"/>
      <c r="C192" s="2"/>
      <c r="D192" s="2"/>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1"/>
      <c r="C193" s="2"/>
      <c r="D193" s="2"/>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1"/>
      <c r="C194" s="2"/>
      <c r="D194" s="2"/>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1"/>
      <c r="C195" s="2"/>
      <c r="D195" s="2"/>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1"/>
      <c r="C196" s="2"/>
      <c r="D196" s="2"/>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1"/>
      <c r="C197" s="2"/>
      <c r="D197" s="2"/>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1"/>
      <c r="C198" s="2"/>
      <c r="D198" s="2"/>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1"/>
      <c r="C199" s="2"/>
      <c r="D199" s="2"/>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1"/>
      <c r="C200" s="2"/>
      <c r="D200" s="2"/>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1"/>
      <c r="C201" s="2"/>
      <c r="D201" s="2"/>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1"/>
      <c r="C202" s="2"/>
      <c r="D202" s="2"/>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1"/>
      <c r="C203" s="2"/>
      <c r="D203" s="2"/>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1"/>
      <c r="C204" s="2"/>
      <c r="D204" s="2"/>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1"/>
      <c r="C205" s="2"/>
      <c r="D205" s="2"/>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1"/>
      <c r="C206" s="2"/>
      <c r="D206" s="2"/>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1"/>
      <c r="C207" s="2"/>
      <c r="D207" s="2"/>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1"/>
      <c r="C208" s="2"/>
      <c r="D208" s="2"/>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1"/>
      <c r="C209" s="2"/>
      <c r="D209" s="2"/>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1"/>
      <c r="C210" s="2"/>
      <c r="D210" s="2"/>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1"/>
      <c r="C211" s="2"/>
      <c r="D211" s="2"/>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1"/>
      <c r="C212" s="2"/>
      <c r="D212" s="2"/>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1"/>
      <c r="C213" s="2"/>
      <c r="D213" s="2"/>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1"/>
      <c r="C214" s="2"/>
      <c r="D214" s="2"/>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1"/>
      <c r="C215" s="2"/>
      <c r="D215" s="2"/>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1"/>
      <c r="C216" s="2"/>
      <c r="D216" s="2"/>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1"/>
      <c r="C217" s="2"/>
      <c r="D217" s="2"/>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1"/>
      <c r="C218" s="2"/>
      <c r="D218" s="2"/>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1"/>
      <c r="C219" s="2"/>
      <c r="D219" s="2"/>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1"/>
      <c r="C220" s="2"/>
      <c r="D220" s="2"/>
      <c r="E220" s="2"/>
      <c r="F220" s="2"/>
      <c r="G220" s="2"/>
      <c r="H220" s="2"/>
      <c r="I220" s="2"/>
      <c r="J220" s="2"/>
      <c r="K220" s="2"/>
      <c r="L220" s="2"/>
      <c r="M220" s="2"/>
      <c r="N220" s="2"/>
      <c r="O220" s="2"/>
      <c r="P220" s="2"/>
      <c r="Q220" s="2"/>
      <c r="R220" s="2"/>
      <c r="S220" s="2"/>
      <c r="T220" s="2"/>
      <c r="U220" s="2"/>
      <c r="V220" s="2"/>
      <c r="W220" s="2"/>
      <c r="X220" s="2"/>
      <c r="Y220" s="2"/>
    </row>
    <row r="221" ht="13.5" customHeight="1">
      <c r="A221" s="2"/>
      <c r="B221" s="71"/>
      <c r="C221" s="2"/>
      <c r="D221" s="2"/>
      <c r="E221" s="2"/>
      <c r="F221" s="2"/>
      <c r="G221" s="2"/>
      <c r="H221" s="2"/>
      <c r="I221" s="2"/>
      <c r="J221" s="2"/>
      <c r="K221" s="2"/>
      <c r="L221" s="2"/>
      <c r="M221" s="2"/>
      <c r="N221" s="2"/>
      <c r="O221" s="2"/>
      <c r="P221" s="2"/>
      <c r="Q221" s="2"/>
      <c r="R221" s="2"/>
      <c r="S221" s="2"/>
      <c r="T221" s="2"/>
      <c r="U221" s="2"/>
      <c r="V221" s="2"/>
      <c r="W221" s="2"/>
      <c r="X221" s="2"/>
      <c r="Y221" s="2"/>
    </row>
    <row r="222" ht="13.5" customHeight="1">
      <c r="A222" s="2"/>
      <c r="B222" s="71"/>
      <c r="C222" s="2"/>
      <c r="D222" s="2"/>
      <c r="E222" s="2"/>
      <c r="F222" s="2"/>
      <c r="G222" s="2"/>
      <c r="H222" s="2"/>
      <c r="I222" s="2"/>
      <c r="J222" s="2"/>
      <c r="K222" s="2"/>
      <c r="L222" s="2"/>
      <c r="M222" s="2"/>
      <c r="N222" s="2"/>
      <c r="O222" s="2"/>
      <c r="P222" s="2"/>
      <c r="Q222" s="2"/>
      <c r="R222" s="2"/>
      <c r="S222" s="2"/>
      <c r="T222" s="2"/>
      <c r="U222" s="2"/>
      <c r="V222" s="2"/>
      <c r="W222" s="2"/>
      <c r="X222" s="2"/>
      <c r="Y222" s="2"/>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0.63"/>
    <col customWidth="1" min="2" max="4" width="16.63"/>
    <col customWidth="1" min="5" max="5" width="48.13"/>
    <col customWidth="1" min="6" max="25" width="7.63"/>
  </cols>
  <sheetData>
    <row r="1" ht="13.5" customHeight="1">
      <c r="A1" s="214" t="s">
        <v>101</v>
      </c>
      <c r="B1" s="181"/>
      <c r="C1" s="181"/>
      <c r="D1" s="181"/>
      <c r="E1" s="181"/>
      <c r="F1" s="181"/>
      <c r="G1" s="181"/>
      <c r="H1" s="182"/>
      <c r="I1" s="2"/>
      <c r="J1" s="2"/>
      <c r="K1" s="2"/>
      <c r="L1" s="2"/>
      <c r="M1" s="2"/>
      <c r="N1" s="2"/>
      <c r="O1" s="2"/>
      <c r="P1" s="2"/>
      <c r="Q1" s="2"/>
      <c r="R1" s="2"/>
      <c r="S1" s="2"/>
      <c r="T1" s="2"/>
      <c r="U1" s="2"/>
      <c r="V1" s="2"/>
      <c r="W1" s="2"/>
      <c r="X1" s="2"/>
      <c r="Y1" s="2"/>
    </row>
    <row r="2" ht="69.0" customHeight="1">
      <c r="A2" s="184"/>
      <c r="B2" s="134"/>
      <c r="C2" s="134"/>
      <c r="D2" s="134"/>
      <c r="E2" s="134"/>
      <c r="F2" s="134"/>
      <c r="G2" s="134"/>
      <c r="H2" s="185"/>
      <c r="I2" s="2"/>
      <c r="J2" s="2"/>
      <c r="K2" s="2"/>
      <c r="L2" s="2"/>
      <c r="M2" s="2"/>
      <c r="N2" s="2"/>
      <c r="O2" s="2"/>
      <c r="P2" s="2"/>
      <c r="Q2" s="2"/>
      <c r="R2" s="2"/>
      <c r="S2" s="2"/>
      <c r="T2" s="2"/>
      <c r="U2" s="2"/>
      <c r="V2" s="2"/>
      <c r="W2" s="2"/>
      <c r="X2" s="2"/>
      <c r="Y2" s="2"/>
    </row>
    <row r="3" ht="19.5" customHeight="1">
      <c r="A3" s="133" t="s">
        <v>27</v>
      </c>
      <c r="B3" s="134"/>
      <c r="C3" s="40" t="str">
        <f>Coversheet!$B$16</f>
        <v>XXXXXXXXX</v>
      </c>
      <c r="D3" s="36"/>
      <c r="E3" s="36"/>
      <c r="F3" s="36"/>
      <c r="G3" s="36"/>
      <c r="H3" s="37"/>
      <c r="I3" s="41"/>
      <c r="J3" s="25"/>
      <c r="K3" s="25"/>
      <c r="L3" s="25"/>
      <c r="M3" s="25"/>
      <c r="N3" s="25"/>
      <c r="O3" s="25"/>
      <c r="P3" s="25"/>
      <c r="Q3" s="25"/>
      <c r="R3" s="25"/>
      <c r="S3" s="25"/>
      <c r="T3" s="25"/>
      <c r="U3" s="25"/>
      <c r="V3" s="25"/>
      <c r="W3" s="25"/>
      <c r="X3" s="25"/>
      <c r="Y3" s="25"/>
      <c r="Z3" s="43"/>
    </row>
    <row r="4" ht="19.5" customHeight="1">
      <c r="A4" s="73" t="s">
        <v>28</v>
      </c>
      <c r="B4" s="36"/>
      <c r="C4" s="36"/>
      <c r="D4" s="36"/>
      <c r="E4" s="36"/>
      <c r="F4" s="36"/>
      <c r="G4" s="36"/>
      <c r="H4" s="37"/>
      <c r="I4" s="25"/>
      <c r="J4" s="25"/>
      <c r="K4" s="25"/>
      <c r="L4" s="25"/>
      <c r="M4" s="25"/>
      <c r="N4" s="25"/>
      <c r="O4" s="25"/>
      <c r="P4" s="25"/>
      <c r="Q4" s="25"/>
      <c r="R4" s="25"/>
      <c r="S4" s="25"/>
      <c r="T4" s="25"/>
      <c r="U4" s="25"/>
      <c r="V4" s="25"/>
      <c r="W4" s="25"/>
      <c r="X4" s="25"/>
      <c r="Y4" s="25"/>
      <c r="Z4" s="43"/>
    </row>
    <row r="5" ht="31.5" customHeight="1">
      <c r="A5" s="188" t="s">
        <v>89</v>
      </c>
      <c r="B5" s="36"/>
      <c r="C5" s="36"/>
      <c r="D5" s="36"/>
      <c r="E5" s="36"/>
      <c r="F5" s="36"/>
      <c r="G5" s="36"/>
      <c r="H5" s="37"/>
      <c r="I5" s="25"/>
      <c r="J5" s="25"/>
      <c r="K5" s="25"/>
      <c r="L5" s="25"/>
      <c r="M5" s="25"/>
      <c r="N5" s="25"/>
      <c r="O5" s="25"/>
      <c r="P5" s="25"/>
      <c r="Q5" s="25"/>
      <c r="R5" s="25"/>
      <c r="S5" s="25"/>
      <c r="T5" s="25"/>
      <c r="U5" s="25"/>
      <c r="V5" s="25"/>
      <c r="W5" s="25"/>
      <c r="X5" s="25"/>
      <c r="Y5" s="25"/>
      <c r="Z5" s="43"/>
    </row>
    <row r="6" ht="33.75" customHeight="1">
      <c r="A6" s="45" t="s">
        <v>30</v>
      </c>
      <c r="B6" s="36"/>
      <c r="C6" s="36"/>
      <c r="D6" s="36"/>
      <c r="E6" s="36"/>
      <c r="F6" s="36"/>
      <c r="G6" s="36"/>
      <c r="H6" s="36"/>
      <c r="I6" s="37"/>
      <c r="J6" s="25"/>
      <c r="K6" s="25"/>
      <c r="L6" s="25"/>
      <c r="M6" s="25"/>
      <c r="N6" s="25"/>
      <c r="O6" s="25"/>
      <c r="P6" s="25"/>
      <c r="Q6" s="25"/>
      <c r="R6" s="25"/>
      <c r="S6" s="25"/>
      <c r="T6" s="25"/>
      <c r="U6" s="25"/>
      <c r="V6" s="25"/>
      <c r="W6" s="25"/>
      <c r="X6" s="25"/>
      <c r="Y6" s="25"/>
      <c r="Z6" s="43"/>
    </row>
    <row r="7" ht="13.5" customHeight="1">
      <c r="A7" s="215"/>
      <c r="B7" s="216"/>
      <c r="C7" s="216"/>
      <c r="D7" s="216"/>
      <c r="E7" s="216"/>
      <c r="F7" s="216"/>
      <c r="G7" s="216"/>
      <c r="H7" s="217"/>
      <c r="I7" s="25"/>
      <c r="J7" s="25"/>
      <c r="K7" s="25"/>
      <c r="L7" s="25"/>
      <c r="M7" s="25"/>
      <c r="N7" s="25"/>
      <c r="O7" s="25"/>
      <c r="P7" s="25"/>
      <c r="Q7" s="25"/>
      <c r="R7" s="25"/>
      <c r="S7" s="25"/>
      <c r="T7" s="25"/>
      <c r="U7" s="25"/>
      <c r="V7" s="25"/>
      <c r="W7" s="25"/>
      <c r="X7" s="25"/>
      <c r="Y7" s="25"/>
      <c r="Z7" s="43"/>
    </row>
    <row r="8" ht="13.5" customHeight="1">
      <c r="A8" s="83"/>
      <c r="B8" s="72"/>
      <c r="C8" s="193" t="s">
        <v>31</v>
      </c>
      <c r="D8" s="218" t="s">
        <v>32</v>
      </c>
      <c r="E8" s="25"/>
      <c r="F8" s="25"/>
      <c r="G8" s="25"/>
      <c r="H8" s="194"/>
      <c r="I8" s="25"/>
      <c r="J8" s="25"/>
      <c r="K8" s="25"/>
      <c r="L8" s="25"/>
      <c r="M8" s="25"/>
      <c r="N8" s="25"/>
      <c r="O8" s="25"/>
      <c r="P8" s="25"/>
      <c r="Q8" s="25"/>
      <c r="R8" s="25"/>
      <c r="S8" s="25"/>
      <c r="T8" s="25"/>
      <c r="U8" s="25"/>
      <c r="V8" s="25"/>
      <c r="W8" s="25"/>
      <c r="X8" s="25"/>
      <c r="Y8" s="25"/>
      <c r="Z8" s="43"/>
    </row>
    <row r="9" ht="13.5" customHeight="1">
      <c r="A9" s="87" t="s">
        <v>102</v>
      </c>
      <c r="B9" s="72"/>
      <c r="C9" s="25"/>
      <c r="D9" s="25"/>
      <c r="E9" s="25"/>
      <c r="F9" s="25"/>
      <c r="G9" s="25"/>
      <c r="H9" s="194"/>
      <c r="I9" s="25"/>
      <c r="J9" s="25"/>
      <c r="K9" s="25"/>
      <c r="L9" s="25"/>
      <c r="M9" s="25"/>
      <c r="N9" s="25"/>
      <c r="O9" s="25"/>
      <c r="P9" s="25"/>
      <c r="Q9" s="25"/>
      <c r="R9" s="25"/>
      <c r="S9" s="25"/>
      <c r="T9" s="25"/>
      <c r="U9" s="25"/>
      <c r="V9" s="25"/>
      <c r="W9" s="25"/>
      <c r="X9" s="25"/>
      <c r="Y9" s="25"/>
      <c r="Z9" s="43"/>
    </row>
    <row r="10" ht="13.5" customHeight="1">
      <c r="A10" s="87"/>
      <c r="B10" s="72"/>
      <c r="C10" s="25"/>
      <c r="D10" s="25"/>
      <c r="E10" s="25"/>
      <c r="F10" s="25"/>
      <c r="G10" s="25"/>
      <c r="H10" s="194"/>
      <c r="I10" s="25"/>
      <c r="J10" s="25"/>
      <c r="K10" s="25"/>
      <c r="L10" s="25"/>
      <c r="M10" s="25"/>
      <c r="N10" s="25"/>
      <c r="O10" s="25"/>
      <c r="P10" s="25"/>
      <c r="Q10" s="25"/>
      <c r="R10" s="25"/>
      <c r="S10" s="25"/>
      <c r="T10" s="25"/>
      <c r="U10" s="25"/>
      <c r="V10" s="25"/>
      <c r="W10" s="25"/>
      <c r="X10" s="25"/>
      <c r="Y10" s="25"/>
      <c r="Z10" s="43"/>
    </row>
    <row r="11" ht="13.5" customHeight="1">
      <c r="A11" s="83" t="s">
        <v>103</v>
      </c>
      <c r="B11" s="6" t="s">
        <v>35</v>
      </c>
      <c r="C11" s="6" t="s">
        <v>36</v>
      </c>
      <c r="D11" s="6" t="s">
        <v>37</v>
      </c>
      <c r="E11" s="219" t="s">
        <v>91</v>
      </c>
      <c r="F11" s="25"/>
      <c r="G11" s="25"/>
      <c r="H11" s="194"/>
      <c r="I11" s="25"/>
      <c r="J11" s="25"/>
      <c r="K11" s="25"/>
      <c r="L11" s="25"/>
      <c r="M11" s="25"/>
      <c r="N11" s="25"/>
      <c r="O11" s="25"/>
      <c r="P11" s="25"/>
      <c r="Q11" s="25"/>
      <c r="R11" s="25"/>
      <c r="S11" s="25"/>
      <c r="T11" s="25"/>
      <c r="U11" s="25"/>
      <c r="V11" s="25"/>
      <c r="W11" s="25"/>
      <c r="X11" s="25"/>
      <c r="Y11" s="25"/>
      <c r="Z11" s="43"/>
    </row>
    <row r="12" ht="13.5" customHeight="1">
      <c r="A12" s="25" t="s">
        <v>104</v>
      </c>
      <c r="B12" s="72" t="s">
        <v>39</v>
      </c>
      <c r="C12" s="57">
        <v>0.0</v>
      </c>
      <c r="D12" s="197">
        <f>C12*' Drivers (Transactional Data)'!$T$58</f>
        <v>0</v>
      </c>
      <c r="E12" s="25" t="s">
        <v>105</v>
      </c>
      <c r="F12" s="25"/>
      <c r="G12" s="25"/>
      <c r="H12" s="194"/>
      <c r="I12" s="25"/>
      <c r="J12" s="25"/>
      <c r="K12" s="25"/>
      <c r="L12" s="25"/>
      <c r="M12" s="25"/>
      <c r="N12" s="25"/>
      <c r="O12" s="25"/>
      <c r="P12" s="25"/>
      <c r="Q12" s="25"/>
      <c r="R12" s="25"/>
      <c r="S12" s="25"/>
      <c r="T12" s="25"/>
      <c r="U12" s="25"/>
      <c r="V12" s="25"/>
      <c r="W12" s="25"/>
      <c r="X12" s="25"/>
      <c r="Y12" s="25"/>
      <c r="Z12" s="43"/>
    </row>
    <row r="13" ht="13.5" customHeight="1">
      <c r="A13" s="87" t="s">
        <v>106</v>
      </c>
      <c r="B13" s="72" t="s">
        <v>95</v>
      </c>
      <c r="C13" s="59">
        <v>0.0</v>
      </c>
      <c r="D13" s="197">
        <f>C13*2</f>
        <v>0</v>
      </c>
      <c r="E13" s="25" t="s">
        <v>107</v>
      </c>
      <c r="F13" s="25"/>
      <c r="G13" s="25"/>
      <c r="H13" s="194"/>
      <c r="I13" s="25"/>
      <c r="J13" s="25"/>
      <c r="K13" s="25"/>
      <c r="L13" s="25"/>
      <c r="M13" s="25"/>
      <c r="N13" s="25"/>
      <c r="O13" s="25"/>
      <c r="P13" s="25"/>
      <c r="Q13" s="25"/>
      <c r="R13" s="25"/>
      <c r="S13" s="25"/>
      <c r="T13" s="25"/>
      <c r="U13" s="25"/>
      <c r="V13" s="25"/>
      <c r="W13" s="25"/>
      <c r="X13" s="25"/>
      <c r="Y13" s="25"/>
      <c r="Z13" s="43"/>
    </row>
    <row r="14" ht="13.5" customHeight="1">
      <c r="A14" s="87"/>
      <c r="B14" s="72"/>
      <c r="C14" s="72"/>
      <c r="D14" s="72"/>
      <c r="E14" s="25"/>
      <c r="F14" s="25"/>
      <c r="G14" s="25"/>
      <c r="H14" s="194"/>
      <c r="I14" s="25"/>
      <c r="J14" s="25"/>
      <c r="K14" s="25"/>
      <c r="L14" s="25"/>
      <c r="M14" s="25"/>
      <c r="N14" s="25"/>
      <c r="O14" s="25"/>
      <c r="P14" s="25"/>
      <c r="Q14" s="25"/>
      <c r="R14" s="25"/>
      <c r="S14" s="25"/>
      <c r="T14" s="25"/>
      <c r="U14" s="25"/>
      <c r="V14" s="25"/>
      <c r="W14" s="25"/>
      <c r="X14" s="25"/>
      <c r="Y14" s="25"/>
      <c r="Z14" s="43"/>
    </row>
    <row r="15" ht="13.5" customHeight="1">
      <c r="A15" s="220" t="s">
        <v>108</v>
      </c>
      <c r="B15" s="221"/>
      <c r="C15" s="221"/>
      <c r="D15" s="222">
        <f>SUM(D12:D14)</f>
        <v>0</v>
      </c>
      <c r="E15" s="25"/>
      <c r="F15" s="25"/>
      <c r="G15" s="25"/>
      <c r="H15" s="194"/>
      <c r="I15" s="25"/>
      <c r="J15" s="25"/>
      <c r="K15" s="25"/>
      <c r="L15" s="25"/>
      <c r="M15" s="25"/>
      <c r="N15" s="25"/>
      <c r="O15" s="25"/>
      <c r="P15" s="25"/>
      <c r="Q15" s="25"/>
      <c r="R15" s="25"/>
      <c r="S15" s="25"/>
      <c r="T15" s="25"/>
      <c r="U15" s="25"/>
      <c r="V15" s="25"/>
      <c r="W15" s="25"/>
      <c r="X15" s="25"/>
      <c r="Y15" s="25"/>
      <c r="Z15" s="43"/>
    </row>
    <row r="16" ht="13.5" customHeight="1">
      <c r="A16" s="87"/>
      <c r="B16" s="72"/>
      <c r="C16" s="72"/>
      <c r="D16" s="72"/>
      <c r="E16" s="25"/>
      <c r="F16" s="25"/>
      <c r="G16" s="25"/>
      <c r="H16" s="194"/>
      <c r="I16" s="25"/>
      <c r="J16" s="25"/>
      <c r="K16" s="25"/>
      <c r="L16" s="25"/>
      <c r="M16" s="25"/>
      <c r="N16" s="25"/>
      <c r="O16" s="25"/>
      <c r="P16" s="25"/>
      <c r="Q16" s="25"/>
      <c r="R16" s="25"/>
      <c r="S16" s="25"/>
      <c r="T16" s="25"/>
      <c r="U16" s="25"/>
      <c r="V16" s="25"/>
      <c r="W16" s="25"/>
      <c r="X16" s="25"/>
      <c r="Y16" s="25"/>
      <c r="Z16" s="43"/>
    </row>
    <row r="17" ht="13.5" customHeight="1">
      <c r="A17" s="129"/>
      <c r="B17" s="81"/>
      <c r="C17" s="81"/>
      <c r="D17" s="81"/>
      <c r="E17" s="212"/>
      <c r="F17" s="212"/>
      <c r="G17" s="212"/>
      <c r="H17" s="213"/>
      <c r="I17" s="25"/>
      <c r="J17" s="25"/>
      <c r="K17" s="25"/>
      <c r="L17" s="25"/>
      <c r="M17" s="25"/>
      <c r="N17" s="25"/>
      <c r="O17" s="25"/>
      <c r="P17" s="25"/>
      <c r="Q17" s="25"/>
      <c r="R17" s="25"/>
      <c r="S17" s="25"/>
      <c r="T17" s="25"/>
      <c r="U17" s="25"/>
      <c r="V17" s="25"/>
      <c r="W17" s="25"/>
      <c r="X17" s="25"/>
      <c r="Y17" s="25"/>
      <c r="Z17" s="43"/>
    </row>
    <row r="18" ht="13.5" customHeight="1">
      <c r="A18" s="2"/>
      <c r="B18" s="71"/>
      <c r="C18" s="71"/>
      <c r="D18" s="71"/>
      <c r="E18" s="2"/>
      <c r="F18" s="2"/>
      <c r="G18" s="2"/>
      <c r="H18" s="2"/>
      <c r="I18" s="2"/>
      <c r="J18" s="2"/>
      <c r="K18" s="2"/>
      <c r="L18" s="2"/>
      <c r="M18" s="2"/>
      <c r="N18" s="2"/>
      <c r="O18" s="2"/>
      <c r="P18" s="2"/>
      <c r="Q18" s="2"/>
      <c r="R18" s="2"/>
      <c r="S18" s="2"/>
      <c r="T18" s="2"/>
      <c r="U18" s="2"/>
      <c r="V18" s="2"/>
      <c r="W18" s="2"/>
      <c r="X18" s="2"/>
      <c r="Y18" s="2"/>
    </row>
    <row r="19" ht="13.5" customHeight="1">
      <c r="A19" s="2"/>
      <c r="B19" s="71"/>
      <c r="C19" s="71"/>
      <c r="D19" s="71"/>
      <c r="E19" s="2"/>
      <c r="F19" s="2"/>
      <c r="G19" s="2"/>
      <c r="H19" s="2"/>
      <c r="I19" s="2"/>
      <c r="J19" s="2"/>
      <c r="K19" s="2"/>
      <c r="L19" s="2"/>
      <c r="M19" s="2"/>
      <c r="N19" s="2"/>
      <c r="O19" s="2"/>
      <c r="P19" s="2"/>
      <c r="Q19" s="2"/>
      <c r="R19" s="2"/>
      <c r="S19" s="2"/>
      <c r="T19" s="2"/>
      <c r="U19" s="2"/>
      <c r="V19" s="2"/>
      <c r="W19" s="2"/>
      <c r="X19" s="2"/>
      <c r="Y19" s="2"/>
    </row>
    <row r="20" ht="13.5" customHeight="1">
      <c r="A20" s="2"/>
      <c r="B20" s="71"/>
      <c r="C20" s="71"/>
      <c r="D20" s="71"/>
      <c r="E20" s="2"/>
      <c r="F20" s="2"/>
      <c r="G20" s="2"/>
      <c r="H20" s="2"/>
      <c r="I20" s="2"/>
      <c r="J20" s="2"/>
      <c r="K20" s="2"/>
      <c r="L20" s="2"/>
      <c r="M20" s="2"/>
      <c r="N20" s="2"/>
      <c r="O20" s="2"/>
      <c r="P20" s="2"/>
      <c r="Q20" s="2"/>
      <c r="R20" s="2"/>
      <c r="S20" s="2"/>
      <c r="T20" s="2"/>
      <c r="U20" s="2"/>
      <c r="V20" s="2"/>
      <c r="W20" s="2"/>
      <c r="X20" s="2"/>
      <c r="Y20" s="2"/>
    </row>
    <row r="21" ht="13.5" customHeight="1">
      <c r="A21" s="2"/>
      <c r="B21" s="71"/>
      <c r="C21" s="71"/>
      <c r="D21" s="71"/>
      <c r="E21" s="2"/>
      <c r="F21" s="2"/>
      <c r="G21" s="2"/>
      <c r="H21" s="2"/>
      <c r="I21" s="2"/>
      <c r="J21" s="2"/>
      <c r="K21" s="2"/>
      <c r="L21" s="2"/>
      <c r="M21" s="2"/>
      <c r="N21" s="2"/>
      <c r="O21" s="2"/>
      <c r="P21" s="2"/>
      <c r="Q21" s="2"/>
      <c r="R21" s="2"/>
      <c r="S21" s="2"/>
      <c r="T21" s="2"/>
      <c r="U21" s="2"/>
      <c r="V21" s="2"/>
      <c r="W21" s="2"/>
      <c r="X21" s="2"/>
      <c r="Y21" s="2"/>
    </row>
    <row r="22" ht="13.5" customHeight="1">
      <c r="A22" s="2"/>
      <c r="B22" s="71"/>
      <c r="C22" s="71"/>
      <c r="D22" s="71"/>
      <c r="E22" s="2"/>
      <c r="F22" s="2"/>
      <c r="G22" s="2"/>
      <c r="H22" s="2"/>
      <c r="I22" s="2"/>
      <c r="J22" s="2"/>
      <c r="K22" s="2"/>
      <c r="L22" s="2"/>
      <c r="M22" s="2"/>
      <c r="N22" s="2"/>
      <c r="O22" s="2"/>
      <c r="P22" s="2"/>
      <c r="Q22" s="2"/>
      <c r="R22" s="2"/>
      <c r="S22" s="2"/>
      <c r="T22" s="2"/>
      <c r="U22" s="2"/>
      <c r="V22" s="2"/>
      <c r="W22" s="2"/>
      <c r="X22" s="2"/>
      <c r="Y22" s="2"/>
    </row>
    <row r="23" ht="13.5" customHeight="1">
      <c r="A23" s="2"/>
      <c r="B23" s="71"/>
      <c r="C23" s="71"/>
      <c r="D23" s="71"/>
      <c r="E23" s="2"/>
      <c r="F23" s="2"/>
      <c r="G23" s="2"/>
      <c r="H23" s="2"/>
      <c r="I23" s="2"/>
      <c r="J23" s="2"/>
      <c r="K23" s="2"/>
      <c r="L23" s="2"/>
      <c r="M23" s="2"/>
      <c r="N23" s="2"/>
      <c r="O23" s="2"/>
      <c r="P23" s="2"/>
      <c r="Q23" s="2"/>
      <c r="R23" s="2"/>
      <c r="S23" s="2"/>
      <c r="T23" s="2"/>
      <c r="U23" s="2"/>
      <c r="V23" s="2"/>
      <c r="W23" s="2"/>
      <c r="X23" s="2"/>
      <c r="Y23" s="2"/>
    </row>
    <row r="24" ht="13.5" customHeight="1">
      <c r="A24" s="2"/>
      <c r="B24" s="71"/>
      <c r="C24" s="71"/>
      <c r="D24" s="71"/>
      <c r="E24" s="2"/>
      <c r="F24" s="2"/>
      <c r="G24" s="2"/>
      <c r="H24" s="2"/>
      <c r="I24" s="2"/>
      <c r="J24" s="2"/>
      <c r="K24" s="2"/>
      <c r="L24" s="2"/>
      <c r="M24" s="2"/>
      <c r="N24" s="2"/>
      <c r="O24" s="2"/>
      <c r="P24" s="2"/>
      <c r="Q24" s="2"/>
      <c r="R24" s="2"/>
      <c r="S24" s="2"/>
      <c r="T24" s="2"/>
      <c r="U24" s="2"/>
      <c r="V24" s="2"/>
      <c r="W24" s="2"/>
      <c r="X24" s="2"/>
      <c r="Y24" s="2"/>
    </row>
    <row r="25" ht="13.5" customHeight="1">
      <c r="A25" s="2"/>
      <c r="B25" s="71"/>
      <c r="C25" s="71"/>
      <c r="D25" s="71"/>
      <c r="E25" s="2"/>
      <c r="F25" s="2"/>
      <c r="G25" s="2"/>
      <c r="H25" s="2"/>
      <c r="I25" s="2"/>
      <c r="J25" s="2"/>
      <c r="K25" s="2"/>
      <c r="L25" s="2"/>
      <c r="M25" s="2"/>
      <c r="N25" s="2"/>
      <c r="O25" s="2"/>
      <c r="P25" s="2"/>
      <c r="Q25" s="2"/>
      <c r="R25" s="2"/>
      <c r="S25" s="2"/>
      <c r="T25" s="2"/>
      <c r="U25" s="2"/>
      <c r="V25" s="2"/>
      <c r="W25" s="2"/>
      <c r="X25" s="2"/>
      <c r="Y25" s="2"/>
    </row>
    <row r="26" ht="13.5" customHeight="1">
      <c r="A26" s="2"/>
      <c r="B26" s="71"/>
      <c r="C26" s="71"/>
      <c r="D26" s="71"/>
      <c r="E26" s="2"/>
      <c r="F26" s="2"/>
      <c r="G26" s="2"/>
      <c r="H26" s="2"/>
      <c r="I26" s="2"/>
      <c r="J26" s="2"/>
      <c r="K26" s="2"/>
      <c r="L26" s="2"/>
      <c r="M26" s="2"/>
      <c r="N26" s="2"/>
      <c r="O26" s="2"/>
      <c r="P26" s="2"/>
      <c r="Q26" s="2"/>
      <c r="R26" s="2"/>
      <c r="S26" s="2"/>
      <c r="T26" s="2"/>
      <c r="U26" s="2"/>
      <c r="V26" s="2"/>
      <c r="W26" s="2"/>
      <c r="X26" s="2"/>
      <c r="Y26" s="2"/>
    </row>
    <row r="27" ht="13.5" customHeight="1">
      <c r="A27" s="2"/>
      <c r="B27" s="71"/>
      <c r="C27" s="71"/>
      <c r="D27" s="71"/>
      <c r="E27" s="2"/>
      <c r="F27" s="2"/>
      <c r="G27" s="2"/>
      <c r="H27" s="2"/>
      <c r="I27" s="2"/>
      <c r="J27" s="2"/>
      <c r="K27" s="2"/>
      <c r="L27" s="2"/>
      <c r="M27" s="2"/>
      <c r="N27" s="2"/>
      <c r="O27" s="2"/>
      <c r="P27" s="2"/>
      <c r="Q27" s="2"/>
      <c r="R27" s="2"/>
      <c r="S27" s="2"/>
      <c r="T27" s="2"/>
      <c r="U27" s="2"/>
      <c r="V27" s="2"/>
      <c r="W27" s="2"/>
      <c r="X27" s="2"/>
      <c r="Y27" s="2"/>
    </row>
    <row r="28" ht="13.5" customHeight="1">
      <c r="A28" s="2"/>
      <c r="B28" s="71"/>
      <c r="C28" s="71"/>
      <c r="D28" s="71"/>
      <c r="E28" s="2"/>
      <c r="F28" s="2"/>
      <c r="G28" s="2"/>
      <c r="H28" s="2"/>
      <c r="I28" s="2"/>
      <c r="J28" s="2"/>
      <c r="K28" s="2"/>
      <c r="L28" s="2"/>
      <c r="M28" s="2"/>
      <c r="N28" s="2"/>
      <c r="O28" s="2"/>
      <c r="P28" s="2"/>
      <c r="Q28" s="2"/>
      <c r="R28" s="2"/>
      <c r="S28" s="2"/>
      <c r="T28" s="2"/>
      <c r="U28" s="2"/>
      <c r="V28" s="2"/>
      <c r="W28" s="2"/>
      <c r="X28" s="2"/>
      <c r="Y28" s="2"/>
    </row>
    <row r="29" ht="13.5" customHeight="1">
      <c r="A29" s="2"/>
      <c r="B29" s="71"/>
      <c r="C29" s="71"/>
      <c r="D29" s="71"/>
      <c r="E29" s="2"/>
      <c r="F29" s="2"/>
      <c r="G29" s="2"/>
      <c r="H29" s="2"/>
      <c r="I29" s="2"/>
      <c r="J29" s="2"/>
      <c r="K29" s="2"/>
      <c r="L29" s="2"/>
      <c r="M29" s="2"/>
      <c r="N29" s="2"/>
      <c r="O29" s="2"/>
      <c r="P29" s="2"/>
      <c r="Q29" s="2"/>
      <c r="R29" s="2"/>
      <c r="S29" s="2"/>
      <c r="T29" s="2"/>
      <c r="U29" s="2"/>
      <c r="V29" s="2"/>
      <c r="W29" s="2"/>
      <c r="X29" s="2"/>
      <c r="Y29" s="2"/>
    </row>
    <row r="30" ht="13.5" customHeight="1">
      <c r="A30" s="2"/>
      <c r="B30" s="71"/>
      <c r="C30" s="71"/>
      <c r="D30" s="71"/>
      <c r="E30" s="2"/>
      <c r="F30" s="2"/>
      <c r="G30" s="2"/>
      <c r="H30" s="2"/>
      <c r="I30" s="2"/>
      <c r="J30" s="2"/>
      <c r="K30" s="2"/>
      <c r="L30" s="2"/>
      <c r="M30" s="2"/>
      <c r="N30" s="2"/>
      <c r="O30" s="2"/>
      <c r="P30" s="2"/>
      <c r="Q30" s="2"/>
      <c r="R30" s="2"/>
      <c r="S30" s="2"/>
      <c r="T30" s="2"/>
      <c r="U30" s="2"/>
      <c r="V30" s="2"/>
      <c r="W30" s="2"/>
      <c r="X30" s="2"/>
      <c r="Y30" s="2"/>
    </row>
    <row r="31" ht="13.5" customHeight="1">
      <c r="A31" s="2"/>
      <c r="B31" s="71"/>
      <c r="C31" s="71"/>
      <c r="D31" s="71"/>
      <c r="E31" s="2"/>
      <c r="F31" s="2"/>
      <c r="G31" s="2"/>
      <c r="H31" s="2"/>
      <c r="I31" s="2"/>
      <c r="J31" s="2"/>
      <c r="K31" s="2"/>
      <c r="L31" s="2"/>
      <c r="M31" s="2"/>
      <c r="N31" s="2"/>
      <c r="O31" s="2"/>
      <c r="P31" s="2"/>
      <c r="Q31" s="2"/>
      <c r="R31" s="2"/>
      <c r="S31" s="2"/>
      <c r="T31" s="2"/>
      <c r="U31" s="2"/>
      <c r="V31" s="2"/>
      <c r="W31" s="2"/>
      <c r="X31" s="2"/>
      <c r="Y31" s="2"/>
    </row>
    <row r="32" ht="13.5" customHeight="1">
      <c r="A32" s="2"/>
      <c r="B32" s="71"/>
      <c r="C32" s="71"/>
      <c r="D32" s="71"/>
      <c r="E32" s="2"/>
      <c r="F32" s="2"/>
      <c r="G32" s="2"/>
      <c r="H32" s="2"/>
      <c r="I32" s="2"/>
      <c r="J32" s="2"/>
      <c r="K32" s="2"/>
      <c r="L32" s="2"/>
      <c r="M32" s="2"/>
      <c r="N32" s="2"/>
      <c r="O32" s="2"/>
      <c r="P32" s="2"/>
      <c r="Q32" s="2"/>
      <c r="R32" s="2"/>
      <c r="S32" s="2"/>
      <c r="T32" s="2"/>
      <c r="U32" s="2"/>
      <c r="V32" s="2"/>
      <c r="W32" s="2"/>
      <c r="X32" s="2"/>
      <c r="Y32" s="2"/>
    </row>
    <row r="33" ht="13.5" customHeight="1">
      <c r="A33" s="2"/>
      <c r="B33" s="71"/>
      <c r="C33" s="71"/>
      <c r="D33" s="71"/>
      <c r="E33" s="2"/>
      <c r="F33" s="2"/>
      <c r="G33" s="2"/>
      <c r="H33" s="2"/>
      <c r="I33" s="2"/>
      <c r="J33" s="2"/>
      <c r="K33" s="2"/>
      <c r="L33" s="2"/>
      <c r="M33" s="2"/>
      <c r="N33" s="2"/>
      <c r="O33" s="2"/>
      <c r="P33" s="2"/>
      <c r="Q33" s="2"/>
      <c r="R33" s="2"/>
      <c r="S33" s="2"/>
      <c r="T33" s="2"/>
      <c r="U33" s="2"/>
      <c r="V33" s="2"/>
      <c r="W33" s="2"/>
      <c r="X33" s="2"/>
      <c r="Y33" s="2"/>
    </row>
    <row r="34" ht="13.5" customHeight="1">
      <c r="A34" s="2"/>
      <c r="B34" s="71"/>
      <c r="C34" s="71"/>
      <c r="D34" s="71"/>
      <c r="E34" s="2"/>
      <c r="F34" s="2"/>
      <c r="G34" s="2"/>
      <c r="H34" s="2"/>
      <c r="I34" s="2"/>
      <c r="J34" s="2"/>
      <c r="K34" s="2"/>
      <c r="L34" s="2"/>
      <c r="M34" s="2"/>
      <c r="N34" s="2"/>
      <c r="O34" s="2"/>
      <c r="P34" s="2"/>
      <c r="Q34" s="2"/>
      <c r="R34" s="2"/>
      <c r="S34" s="2"/>
      <c r="T34" s="2"/>
      <c r="U34" s="2"/>
      <c r="V34" s="2"/>
      <c r="W34" s="2"/>
      <c r="X34" s="2"/>
      <c r="Y34" s="2"/>
    </row>
    <row r="35" ht="13.5" customHeight="1">
      <c r="A35" s="2"/>
      <c r="B35" s="71"/>
      <c r="C35" s="71"/>
      <c r="D35" s="71"/>
      <c r="E35" s="2"/>
      <c r="F35" s="2"/>
      <c r="G35" s="2"/>
      <c r="H35" s="2"/>
      <c r="I35" s="2"/>
      <c r="J35" s="2"/>
      <c r="K35" s="2"/>
      <c r="L35" s="2"/>
      <c r="M35" s="2"/>
      <c r="N35" s="2"/>
      <c r="O35" s="2"/>
      <c r="P35" s="2"/>
      <c r="Q35" s="2"/>
      <c r="R35" s="2"/>
      <c r="S35" s="2"/>
      <c r="T35" s="2"/>
      <c r="U35" s="2"/>
      <c r="V35" s="2"/>
      <c r="W35" s="2"/>
      <c r="X35" s="2"/>
      <c r="Y35" s="2"/>
    </row>
    <row r="36" ht="13.5" customHeight="1">
      <c r="A36" s="2"/>
      <c r="B36" s="71"/>
      <c r="C36" s="71"/>
      <c r="D36" s="71"/>
      <c r="E36" s="2"/>
      <c r="F36" s="2"/>
      <c r="G36" s="2"/>
      <c r="H36" s="2"/>
      <c r="I36" s="2"/>
      <c r="J36" s="2"/>
      <c r="K36" s="2"/>
      <c r="L36" s="2"/>
      <c r="M36" s="2"/>
      <c r="N36" s="2"/>
      <c r="O36" s="2"/>
      <c r="P36" s="2"/>
      <c r="Q36" s="2"/>
      <c r="R36" s="2"/>
      <c r="S36" s="2"/>
      <c r="T36" s="2"/>
      <c r="U36" s="2"/>
      <c r="V36" s="2"/>
      <c r="W36" s="2"/>
      <c r="X36" s="2"/>
      <c r="Y36" s="2"/>
    </row>
    <row r="37" ht="13.5" customHeight="1">
      <c r="A37" s="2"/>
      <c r="B37" s="71"/>
      <c r="C37" s="71"/>
      <c r="D37" s="71"/>
      <c r="E37" s="2"/>
      <c r="F37" s="2"/>
      <c r="G37" s="2"/>
      <c r="H37" s="2"/>
      <c r="I37" s="2"/>
      <c r="J37" s="2"/>
      <c r="K37" s="2"/>
      <c r="L37" s="2"/>
      <c r="M37" s="2"/>
      <c r="N37" s="2"/>
      <c r="O37" s="2"/>
      <c r="P37" s="2"/>
      <c r="Q37" s="2"/>
      <c r="R37" s="2"/>
      <c r="S37" s="2"/>
      <c r="T37" s="2"/>
      <c r="U37" s="2"/>
      <c r="V37" s="2"/>
      <c r="W37" s="2"/>
      <c r="X37" s="2"/>
      <c r="Y37" s="2"/>
    </row>
    <row r="38" ht="13.5" customHeight="1">
      <c r="A38" s="2"/>
      <c r="B38" s="71"/>
      <c r="C38" s="71"/>
      <c r="D38" s="71"/>
      <c r="E38" s="2"/>
      <c r="F38" s="2"/>
      <c r="G38" s="2"/>
      <c r="H38" s="2"/>
      <c r="I38" s="2"/>
      <c r="J38" s="2"/>
      <c r="K38" s="2"/>
      <c r="L38" s="2"/>
      <c r="M38" s="2"/>
      <c r="N38" s="2"/>
      <c r="O38" s="2"/>
      <c r="P38" s="2"/>
      <c r="Q38" s="2"/>
      <c r="R38" s="2"/>
      <c r="S38" s="2"/>
      <c r="T38" s="2"/>
      <c r="U38" s="2"/>
      <c r="V38" s="2"/>
      <c r="W38" s="2"/>
      <c r="X38" s="2"/>
      <c r="Y38" s="2"/>
    </row>
    <row r="39" ht="13.5" customHeight="1">
      <c r="A39" s="2"/>
      <c r="B39" s="71"/>
      <c r="C39" s="71"/>
      <c r="D39" s="71"/>
      <c r="E39" s="2"/>
      <c r="F39" s="2"/>
      <c r="G39" s="2"/>
      <c r="H39" s="2"/>
      <c r="I39" s="2"/>
      <c r="J39" s="2"/>
      <c r="K39" s="2"/>
      <c r="L39" s="2"/>
      <c r="M39" s="2"/>
      <c r="N39" s="2"/>
      <c r="O39" s="2"/>
      <c r="P39" s="2"/>
      <c r="Q39" s="2"/>
      <c r="R39" s="2"/>
      <c r="S39" s="2"/>
      <c r="T39" s="2"/>
      <c r="U39" s="2"/>
      <c r="V39" s="2"/>
      <c r="W39" s="2"/>
      <c r="X39" s="2"/>
      <c r="Y39" s="2"/>
    </row>
    <row r="40" ht="13.5" customHeight="1">
      <c r="A40" s="2"/>
      <c r="B40" s="71"/>
      <c r="C40" s="71"/>
      <c r="D40" s="71"/>
      <c r="E40" s="2"/>
      <c r="F40" s="2"/>
      <c r="G40" s="2"/>
      <c r="H40" s="2"/>
      <c r="I40" s="2"/>
      <c r="J40" s="2"/>
      <c r="K40" s="2"/>
      <c r="L40" s="2"/>
      <c r="M40" s="2"/>
      <c r="N40" s="2"/>
      <c r="O40" s="2"/>
      <c r="P40" s="2"/>
      <c r="Q40" s="2"/>
      <c r="R40" s="2"/>
      <c r="S40" s="2"/>
      <c r="T40" s="2"/>
      <c r="U40" s="2"/>
      <c r="V40" s="2"/>
      <c r="W40" s="2"/>
      <c r="X40" s="2"/>
      <c r="Y40" s="2"/>
    </row>
    <row r="41" ht="13.5" customHeight="1">
      <c r="A41" s="2"/>
      <c r="B41" s="71"/>
      <c r="C41" s="71"/>
      <c r="D41" s="71"/>
      <c r="E41" s="2"/>
      <c r="F41" s="2"/>
      <c r="G41" s="2"/>
      <c r="H41" s="2"/>
      <c r="I41" s="2"/>
      <c r="J41" s="2"/>
      <c r="K41" s="2"/>
      <c r="L41" s="2"/>
      <c r="M41" s="2"/>
      <c r="N41" s="2"/>
      <c r="O41" s="2"/>
      <c r="P41" s="2"/>
      <c r="Q41" s="2"/>
      <c r="R41" s="2"/>
      <c r="S41" s="2"/>
      <c r="T41" s="2"/>
      <c r="U41" s="2"/>
      <c r="V41" s="2"/>
      <c r="W41" s="2"/>
      <c r="X41" s="2"/>
      <c r="Y41" s="2"/>
    </row>
    <row r="42" ht="13.5" customHeight="1">
      <c r="A42" s="2"/>
      <c r="B42" s="71"/>
      <c r="C42" s="71"/>
      <c r="D42" s="71"/>
      <c r="E42" s="2"/>
      <c r="F42" s="2"/>
      <c r="G42" s="2"/>
      <c r="H42" s="2"/>
      <c r="I42" s="2"/>
      <c r="J42" s="2"/>
      <c r="K42" s="2"/>
      <c r="L42" s="2"/>
      <c r="M42" s="2"/>
      <c r="N42" s="2"/>
      <c r="O42" s="2"/>
      <c r="P42" s="2"/>
      <c r="Q42" s="2"/>
      <c r="R42" s="2"/>
      <c r="S42" s="2"/>
      <c r="T42" s="2"/>
      <c r="U42" s="2"/>
      <c r="V42" s="2"/>
      <c r="W42" s="2"/>
      <c r="X42" s="2"/>
      <c r="Y42" s="2"/>
    </row>
    <row r="43" ht="13.5" customHeight="1">
      <c r="A43" s="2"/>
      <c r="B43" s="71"/>
      <c r="C43" s="71"/>
      <c r="D43" s="71"/>
      <c r="E43" s="2"/>
      <c r="F43" s="2"/>
      <c r="G43" s="2"/>
      <c r="H43" s="2"/>
      <c r="I43" s="2"/>
      <c r="J43" s="2"/>
      <c r="K43" s="2"/>
      <c r="L43" s="2"/>
      <c r="M43" s="2"/>
      <c r="N43" s="2"/>
      <c r="O43" s="2"/>
      <c r="P43" s="2"/>
      <c r="Q43" s="2"/>
      <c r="R43" s="2"/>
      <c r="S43" s="2"/>
      <c r="T43" s="2"/>
      <c r="U43" s="2"/>
      <c r="V43" s="2"/>
      <c r="W43" s="2"/>
      <c r="X43" s="2"/>
      <c r="Y43" s="2"/>
    </row>
    <row r="44" ht="13.5" customHeight="1">
      <c r="A44" s="2"/>
      <c r="B44" s="71"/>
      <c r="C44" s="71"/>
      <c r="D44" s="71"/>
      <c r="E44" s="2"/>
      <c r="F44" s="2"/>
      <c r="G44" s="2"/>
      <c r="H44" s="2"/>
      <c r="I44" s="2"/>
      <c r="J44" s="2"/>
      <c r="K44" s="2"/>
      <c r="L44" s="2"/>
      <c r="M44" s="2"/>
      <c r="N44" s="2"/>
      <c r="O44" s="2"/>
      <c r="P44" s="2"/>
      <c r="Q44" s="2"/>
      <c r="R44" s="2"/>
      <c r="S44" s="2"/>
      <c r="T44" s="2"/>
      <c r="U44" s="2"/>
      <c r="V44" s="2"/>
      <c r="W44" s="2"/>
      <c r="X44" s="2"/>
      <c r="Y44" s="2"/>
    </row>
    <row r="45" ht="13.5" customHeight="1">
      <c r="A45" s="2"/>
      <c r="B45" s="71"/>
      <c r="C45" s="71"/>
      <c r="D45" s="71"/>
      <c r="E45" s="2"/>
      <c r="F45" s="2"/>
      <c r="G45" s="2"/>
      <c r="H45" s="2"/>
      <c r="I45" s="2"/>
      <c r="J45" s="2"/>
      <c r="K45" s="2"/>
      <c r="L45" s="2"/>
      <c r="M45" s="2"/>
      <c r="N45" s="2"/>
      <c r="O45" s="2"/>
      <c r="P45" s="2"/>
      <c r="Q45" s="2"/>
      <c r="R45" s="2"/>
      <c r="S45" s="2"/>
      <c r="T45" s="2"/>
      <c r="U45" s="2"/>
      <c r="V45" s="2"/>
      <c r="W45" s="2"/>
      <c r="X45" s="2"/>
      <c r="Y45" s="2"/>
    </row>
    <row r="46" ht="13.5" customHeight="1">
      <c r="A46" s="2"/>
      <c r="B46" s="71"/>
      <c r="C46" s="71"/>
      <c r="D46" s="71"/>
      <c r="E46" s="2"/>
      <c r="F46" s="2"/>
      <c r="G46" s="2"/>
      <c r="H46" s="2"/>
      <c r="I46" s="2"/>
      <c r="J46" s="2"/>
      <c r="K46" s="2"/>
      <c r="L46" s="2"/>
      <c r="M46" s="2"/>
      <c r="N46" s="2"/>
      <c r="O46" s="2"/>
      <c r="P46" s="2"/>
      <c r="Q46" s="2"/>
      <c r="R46" s="2"/>
      <c r="S46" s="2"/>
      <c r="T46" s="2"/>
      <c r="U46" s="2"/>
      <c r="V46" s="2"/>
      <c r="W46" s="2"/>
      <c r="X46" s="2"/>
      <c r="Y46" s="2"/>
    </row>
    <row r="47" ht="13.5" customHeight="1">
      <c r="A47" s="2"/>
      <c r="B47" s="71"/>
      <c r="C47" s="71"/>
      <c r="D47" s="71"/>
      <c r="E47" s="2"/>
      <c r="F47" s="2"/>
      <c r="G47" s="2"/>
      <c r="H47" s="2"/>
      <c r="I47" s="2"/>
      <c r="J47" s="2"/>
      <c r="K47" s="2"/>
      <c r="L47" s="2"/>
      <c r="M47" s="2"/>
      <c r="N47" s="2"/>
      <c r="O47" s="2"/>
      <c r="P47" s="2"/>
      <c r="Q47" s="2"/>
      <c r="R47" s="2"/>
      <c r="S47" s="2"/>
      <c r="T47" s="2"/>
      <c r="U47" s="2"/>
      <c r="V47" s="2"/>
      <c r="W47" s="2"/>
      <c r="X47" s="2"/>
      <c r="Y47" s="2"/>
    </row>
    <row r="48" ht="13.5" customHeight="1">
      <c r="A48" s="2"/>
      <c r="B48" s="71"/>
      <c r="C48" s="71"/>
      <c r="D48" s="71"/>
      <c r="E48" s="2"/>
      <c r="F48" s="2"/>
      <c r="G48" s="2"/>
      <c r="H48" s="2"/>
      <c r="I48" s="2"/>
      <c r="J48" s="2"/>
      <c r="K48" s="2"/>
      <c r="L48" s="2"/>
      <c r="M48" s="2"/>
      <c r="N48" s="2"/>
      <c r="O48" s="2"/>
      <c r="P48" s="2"/>
      <c r="Q48" s="2"/>
      <c r="R48" s="2"/>
      <c r="S48" s="2"/>
      <c r="T48" s="2"/>
      <c r="U48" s="2"/>
      <c r="V48" s="2"/>
      <c r="W48" s="2"/>
      <c r="X48" s="2"/>
      <c r="Y48" s="2"/>
    </row>
    <row r="49" ht="13.5" customHeight="1">
      <c r="A49" s="2"/>
      <c r="B49" s="71"/>
      <c r="C49" s="71"/>
      <c r="D49" s="71"/>
      <c r="E49" s="2"/>
      <c r="F49" s="2"/>
      <c r="G49" s="2"/>
      <c r="H49" s="2"/>
      <c r="I49" s="2"/>
      <c r="J49" s="2"/>
      <c r="K49" s="2"/>
      <c r="L49" s="2"/>
      <c r="M49" s="2"/>
      <c r="N49" s="2"/>
      <c r="O49" s="2"/>
      <c r="P49" s="2"/>
      <c r="Q49" s="2"/>
      <c r="R49" s="2"/>
      <c r="S49" s="2"/>
      <c r="T49" s="2"/>
      <c r="U49" s="2"/>
      <c r="V49" s="2"/>
      <c r="W49" s="2"/>
      <c r="X49" s="2"/>
      <c r="Y49" s="2"/>
    </row>
    <row r="50" ht="13.5" customHeight="1">
      <c r="A50" s="2"/>
      <c r="B50" s="71"/>
      <c r="C50" s="71"/>
      <c r="D50" s="71"/>
      <c r="E50" s="2"/>
      <c r="F50" s="2"/>
      <c r="G50" s="2"/>
      <c r="H50" s="2"/>
      <c r="I50" s="2"/>
      <c r="J50" s="2"/>
      <c r="K50" s="2"/>
      <c r="L50" s="2"/>
      <c r="M50" s="2"/>
      <c r="N50" s="2"/>
      <c r="O50" s="2"/>
      <c r="P50" s="2"/>
      <c r="Q50" s="2"/>
      <c r="R50" s="2"/>
      <c r="S50" s="2"/>
      <c r="T50" s="2"/>
      <c r="U50" s="2"/>
      <c r="V50" s="2"/>
      <c r="W50" s="2"/>
      <c r="X50" s="2"/>
      <c r="Y50" s="2"/>
    </row>
    <row r="51" ht="13.5" customHeight="1">
      <c r="A51" s="2"/>
      <c r="B51" s="71"/>
      <c r="C51" s="71"/>
      <c r="D51" s="71"/>
      <c r="E51" s="2"/>
      <c r="F51" s="2"/>
      <c r="G51" s="2"/>
      <c r="H51" s="2"/>
      <c r="I51" s="2"/>
      <c r="J51" s="2"/>
      <c r="K51" s="2"/>
      <c r="L51" s="2"/>
      <c r="M51" s="2"/>
      <c r="N51" s="2"/>
      <c r="O51" s="2"/>
      <c r="P51" s="2"/>
      <c r="Q51" s="2"/>
      <c r="R51" s="2"/>
      <c r="S51" s="2"/>
      <c r="T51" s="2"/>
      <c r="U51" s="2"/>
      <c r="V51" s="2"/>
      <c r="W51" s="2"/>
      <c r="X51" s="2"/>
      <c r="Y51" s="2"/>
    </row>
    <row r="52" ht="13.5" customHeight="1">
      <c r="A52" s="2"/>
      <c r="B52" s="71"/>
      <c r="C52" s="71"/>
      <c r="D52" s="71"/>
      <c r="E52" s="2"/>
      <c r="F52" s="2"/>
      <c r="G52" s="2"/>
      <c r="H52" s="2"/>
      <c r="I52" s="2"/>
      <c r="J52" s="2"/>
      <c r="K52" s="2"/>
      <c r="L52" s="2"/>
      <c r="M52" s="2"/>
      <c r="N52" s="2"/>
      <c r="O52" s="2"/>
      <c r="P52" s="2"/>
      <c r="Q52" s="2"/>
      <c r="R52" s="2"/>
      <c r="S52" s="2"/>
      <c r="T52" s="2"/>
      <c r="U52" s="2"/>
      <c r="V52" s="2"/>
      <c r="W52" s="2"/>
      <c r="X52" s="2"/>
      <c r="Y52" s="2"/>
    </row>
    <row r="53" ht="13.5" customHeight="1">
      <c r="A53" s="2"/>
      <c r="B53" s="71"/>
      <c r="C53" s="71"/>
      <c r="D53" s="71"/>
      <c r="E53" s="2"/>
      <c r="F53" s="2"/>
      <c r="G53" s="2"/>
      <c r="H53" s="2"/>
      <c r="I53" s="2"/>
      <c r="J53" s="2"/>
      <c r="K53" s="2"/>
      <c r="L53" s="2"/>
      <c r="M53" s="2"/>
      <c r="N53" s="2"/>
      <c r="O53" s="2"/>
      <c r="P53" s="2"/>
      <c r="Q53" s="2"/>
      <c r="R53" s="2"/>
      <c r="S53" s="2"/>
      <c r="T53" s="2"/>
      <c r="U53" s="2"/>
      <c r="V53" s="2"/>
      <c r="W53" s="2"/>
      <c r="X53" s="2"/>
      <c r="Y53" s="2"/>
    </row>
    <row r="54" ht="13.5" customHeight="1">
      <c r="A54" s="2"/>
      <c r="B54" s="71"/>
      <c r="C54" s="71"/>
      <c r="D54" s="71"/>
      <c r="E54" s="2"/>
      <c r="F54" s="2"/>
      <c r="G54" s="2"/>
      <c r="H54" s="2"/>
      <c r="I54" s="2"/>
      <c r="J54" s="2"/>
      <c r="K54" s="2"/>
      <c r="L54" s="2"/>
      <c r="M54" s="2"/>
      <c r="N54" s="2"/>
      <c r="O54" s="2"/>
      <c r="P54" s="2"/>
      <c r="Q54" s="2"/>
      <c r="R54" s="2"/>
      <c r="S54" s="2"/>
      <c r="T54" s="2"/>
      <c r="U54" s="2"/>
      <c r="V54" s="2"/>
      <c r="W54" s="2"/>
      <c r="X54" s="2"/>
      <c r="Y54" s="2"/>
    </row>
    <row r="55" ht="13.5" customHeight="1">
      <c r="A55" s="2"/>
      <c r="B55" s="71"/>
      <c r="C55" s="71"/>
      <c r="D55" s="71"/>
      <c r="E55" s="2"/>
      <c r="F55" s="2"/>
      <c r="G55" s="2"/>
      <c r="H55" s="2"/>
      <c r="I55" s="2"/>
      <c r="J55" s="2"/>
      <c r="K55" s="2"/>
      <c r="L55" s="2"/>
      <c r="M55" s="2"/>
      <c r="N55" s="2"/>
      <c r="O55" s="2"/>
      <c r="P55" s="2"/>
      <c r="Q55" s="2"/>
      <c r="R55" s="2"/>
      <c r="S55" s="2"/>
      <c r="T55" s="2"/>
      <c r="U55" s="2"/>
      <c r="V55" s="2"/>
      <c r="W55" s="2"/>
      <c r="X55" s="2"/>
      <c r="Y55" s="2"/>
    </row>
    <row r="56" ht="13.5" customHeight="1">
      <c r="A56" s="2"/>
      <c r="B56" s="71"/>
      <c r="C56" s="71"/>
      <c r="D56" s="71"/>
      <c r="E56" s="2"/>
      <c r="F56" s="2"/>
      <c r="G56" s="2"/>
      <c r="H56" s="2"/>
      <c r="I56" s="2"/>
      <c r="J56" s="2"/>
      <c r="K56" s="2"/>
      <c r="L56" s="2"/>
      <c r="M56" s="2"/>
      <c r="N56" s="2"/>
      <c r="O56" s="2"/>
      <c r="P56" s="2"/>
      <c r="Q56" s="2"/>
      <c r="R56" s="2"/>
      <c r="S56" s="2"/>
      <c r="T56" s="2"/>
      <c r="U56" s="2"/>
      <c r="V56" s="2"/>
      <c r="W56" s="2"/>
      <c r="X56" s="2"/>
      <c r="Y56" s="2"/>
    </row>
    <row r="57" ht="13.5" customHeight="1">
      <c r="A57" s="2"/>
      <c r="B57" s="71"/>
      <c r="C57" s="71"/>
      <c r="D57" s="71"/>
      <c r="E57" s="2"/>
      <c r="F57" s="2"/>
      <c r="G57" s="2"/>
      <c r="H57" s="2"/>
      <c r="I57" s="2"/>
      <c r="J57" s="2"/>
      <c r="K57" s="2"/>
      <c r="L57" s="2"/>
      <c r="M57" s="2"/>
      <c r="N57" s="2"/>
      <c r="O57" s="2"/>
      <c r="P57" s="2"/>
      <c r="Q57" s="2"/>
      <c r="R57" s="2"/>
      <c r="S57" s="2"/>
      <c r="T57" s="2"/>
      <c r="U57" s="2"/>
      <c r="V57" s="2"/>
      <c r="W57" s="2"/>
      <c r="X57" s="2"/>
      <c r="Y57" s="2"/>
    </row>
    <row r="58" ht="13.5" customHeight="1">
      <c r="A58" s="2"/>
      <c r="B58" s="71"/>
      <c r="C58" s="71"/>
      <c r="D58" s="71"/>
      <c r="E58" s="2"/>
      <c r="F58" s="2"/>
      <c r="G58" s="2"/>
      <c r="H58" s="2"/>
      <c r="I58" s="2"/>
      <c r="J58" s="2"/>
      <c r="K58" s="2"/>
      <c r="L58" s="2"/>
      <c r="M58" s="2"/>
      <c r="N58" s="2"/>
      <c r="O58" s="2"/>
      <c r="P58" s="2"/>
      <c r="Q58" s="2"/>
      <c r="R58" s="2"/>
      <c r="S58" s="2"/>
      <c r="T58" s="2"/>
      <c r="U58" s="2"/>
      <c r="V58" s="2"/>
      <c r="W58" s="2"/>
      <c r="X58" s="2"/>
      <c r="Y58" s="2"/>
    </row>
    <row r="59" ht="13.5" customHeight="1">
      <c r="A59" s="2"/>
      <c r="B59" s="71"/>
      <c r="C59" s="71"/>
      <c r="D59" s="71"/>
      <c r="E59" s="2"/>
      <c r="F59" s="2"/>
      <c r="G59" s="2"/>
      <c r="H59" s="2"/>
      <c r="I59" s="2"/>
      <c r="J59" s="2"/>
      <c r="K59" s="2"/>
      <c r="L59" s="2"/>
      <c r="M59" s="2"/>
      <c r="N59" s="2"/>
      <c r="O59" s="2"/>
      <c r="P59" s="2"/>
      <c r="Q59" s="2"/>
      <c r="R59" s="2"/>
      <c r="S59" s="2"/>
      <c r="T59" s="2"/>
      <c r="U59" s="2"/>
      <c r="V59" s="2"/>
      <c r="W59" s="2"/>
      <c r="X59" s="2"/>
      <c r="Y59" s="2"/>
    </row>
    <row r="60" ht="13.5" customHeight="1">
      <c r="A60" s="2"/>
      <c r="B60" s="71"/>
      <c r="C60" s="71"/>
      <c r="D60" s="71"/>
      <c r="E60" s="2"/>
      <c r="F60" s="2"/>
      <c r="G60" s="2"/>
      <c r="H60" s="2"/>
      <c r="I60" s="2"/>
      <c r="J60" s="2"/>
      <c r="K60" s="2"/>
      <c r="L60" s="2"/>
      <c r="M60" s="2"/>
      <c r="N60" s="2"/>
      <c r="O60" s="2"/>
      <c r="P60" s="2"/>
      <c r="Q60" s="2"/>
      <c r="R60" s="2"/>
      <c r="S60" s="2"/>
      <c r="T60" s="2"/>
      <c r="U60" s="2"/>
      <c r="V60" s="2"/>
      <c r="W60" s="2"/>
      <c r="X60" s="2"/>
      <c r="Y60" s="2"/>
    </row>
    <row r="61" ht="13.5" customHeight="1">
      <c r="A61" s="2"/>
      <c r="B61" s="71"/>
      <c r="C61" s="71"/>
      <c r="D61" s="71"/>
      <c r="E61" s="2"/>
      <c r="F61" s="2"/>
      <c r="G61" s="2"/>
      <c r="H61" s="2"/>
      <c r="I61" s="2"/>
      <c r="J61" s="2"/>
      <c r="K61" s="2"/>
      <c r="L61" s="2"/>
      <c r="M61" s="2"/>
      <c r="N61" s="2"/>
      <c r="O61" s="2"/>
      <c r="P61" s="2"/>
      <c r="Q61" s="2"/>
      <c r="R61" s="2"/>
      <c r="S61" s="2"/>
      <c r="T61" s="2"/>
      <c r="U61" s="2"/>
      <c r="V61" s="2"/>
      <c r="W61" s="2"/>
      <c r="X61" s="2"/>
      <c r="Y61" s="2"/>
    </row>
    <row r="62" ht="13.5" customHeight="1">
      <c r="A62" s="2"/>
      <c r="B62" s="71"/>
      <c r="C62" s="71"/>
      <c r="D62" s="71"/>
      <c r="E62" s="2"/>
      <c r="F62" s="2"/>
      <c r="G62" s="2"/>
      <c r="H62" s="2"/>
      <c r="I62" s="2"/>
      <c r="J62" s="2"/>
      <c r="K62" s="2"/>
      <c r="L62" s="2"/>
      <c r="M62" s="2"/>
      <c r="N62" s="2"/>
      <c r="O62" s="2"/>
      <c r="P62" s="2"/>
      <c r="Q62" s="2"/>
      <c r="R62" s="2"/>
      <c r="S62" s="2"/>
      <c r="T62" s="2"/>
      <c r="U62" s="2"/>
      <c r="V62" s="2"/>
      <c r="W62" s="2"/>
      <c r="X62" s="2"/>
      <c r="Y62" s="2"/>
    </row>
    <row r="63" ht="13.5" customHeight="1">
      <c r="A63" s="2"/>
      <c r="B63" s="71"/>
      <c r="C63" s="71"/>
      <c r="D63" s="71"/>
      <c r="E63" s="2"/>
      <c r="F63" s="2"/>
      <c r="G63" s="2"/>
      <c r="H63" s="2"/>
      <c r="I63" s="2"/>
      <c r="J63" s="2"/>
      <c r="K63" s="2"/>
      <c r="L63" s="2"/>
      <c r="M63" s="2"/>
      <c r="N63" s="2"/>
      <c r="O63" s="2"/>
      <c r="P63" s="2"/>
      <c r="Q63" s="2"/>
      <c r="R63" s="2"/>
      <c r="S63" s="2"/>
      <c r="T63" s="2"/>
      <c r="U63" s="2"/>
      <c r="V63" s="2"/>
      <c r="W63" s="2"/>
      <c r="X63" s="2"/>
      <c r="Y63" s="2"/>
    </row>
    <row r="64" ht="13.5" customHeight="1">
      <c r="A64" s="2"/>
      <c r="B64" s="71"/>
      <c r="C64" s="71"/>
      <c r="D64" s="71"/>
      <c r="E64" s="2"/>
      <c r="F64" s="2"/>
      <c r="G64" s="2"/>
      <c r="H64" s="2"/>
      <c r="I64" s="2"/>
      <c r="J64" s="2"/>
      <c r="K64" s="2"/>
      <c r="L64" s="2"/>
      <c r="M64" s="2"/>
      <c r="N64" s="2"/>
      <c r="O64" s="2"/>
      <c r="P64" s="2"/>
      <c r="Q64" s="2"/>
      <c r="R64" s="2"/>
      <c r="S64" s="2"/>
      <c r="T64" s="2"/>
      <c r="U64" s="2"/>
      <c r="V64" s="2"/>
      <c r="W64" s="2"/>
      <c r="X64" s="2"/>
      <c r="Y64" s="2"/>
    </row>
    <row r="65" ht="13.5" customHeight="1">
      <c r="A65" s="2"/>
      <c r="B65" s="71"/>
      <c r="C65" s="71"/>
      <c r="D65" s="71"/>
      <c r="E65" s="2"/>
      <c r="F65" s="2"/>
      <c r="G65" s="2"/>
      <c r="H65" s="2"/>
      <c r="I65" s="2"/>
      <c r="J65" s="2"/>
      <c r="K65" s="2"/>
      <c r="L65" s="2"/>
      <c r="M65" s="2"/>
      <c r="N65" s="2"/>
      <c r="O65" s="2"/>
      <c r="P65" s="2"/>
      <c r="Q65" s="2"/>
      <c r="R65" s="2"/>
      <c r="S65" s="2"/>
      <c r="T65" s="2"/>
      <c r="U65" s="2"/>
      <c r="V65" s="2"/>
      <c r="W65" s="2"/>
      <c r="X65" s="2"/>
      <c r="Y65" s="2"/>
    </row>
    <row r="66" ht="13.5" customHeight="1">
      <c r="A66" s="2"/>
      <c r="B66" s="71"/>
      <c r="C66" s="71"/>
      <c r="D66" s="71"/>
      <c r="E66" s="2"/>
      <c r="F66" s="2"/>
      <c r="G66" s="2"/>
      <c r="H66" s="2"/>
      <c r="I66" s="2"/>
      <c r="J66" s="2"/>
      <c r="K66" s="2"/>
      <c r="L66" s="2"/>
      <c r="M66" s="2"/>
      <c r="N66" s="2"/>
      <c r="O66" s="2"/>
      <c r="P66" s="2"/>
      <c r="Q66" s="2"/>
      <c r="R66" s="2"/>
      <c r="S66" s="2"/>
      <c r="T66" s="2"/>
      <c r="U66" s="2"/>
      <c r="V66" s="2"/>
      <c r="W66" s="2"/>
      <c r="X66" s="2"/>
      <c r="Y66" s="2"/>
    </row>
    <row r="67" ht="13.5" customHeight="1">
      <c r="A67" s="2"/>
      <c r="B67" s="71"/>
      <c r="C67" s="71"/>
      <c r="D67" s="71"/>
      <c r="E67" s="2"/>
      <c r="F67" s="2"/>
      <c r="G67" s="2"/>
      <c r="H67" s="2"/>
      <c r="I67" s="2"/>
      <c r="J67" s="2"/>
      <c r="K67" s="2"/>
      <c r="L67" s="2"/>
      <c r="M67" s="2"/>
      <c r="N67" s="2"/>
      <c r="O67" s="2"/>
      <c r="P67" s="2"/>
      <c r="Q67" s="2"/>
      <c r="R67" s="2"/>
      <c r="S67" s="2"/>
      <c r="T67" s="2"/>
      <c r="U67" s="2"/>
      <c r="V67" s="2"/>
      <c r="W67" s="2"/>
      <c r="X67" s="2"/>
      <c r="Y67" s="2"/>
    </row>
    <row r="68" ht="13.5" customHeight="1">
      <c r="A68" s="2"/>
      <c r="B68" s="71"/>
      <c r="C68" s="71"/>
      <c r="D68" s="71"/>
      <c r="E68" s="2"/>
      <c r="F68" s="2"/>
      <c r="G68" s="2"/>
      <c r="H68" s="2"/>
      <c r="I68" s="2"/>
      <c r="J68" s="2"/>
      <c r="K68" s="2"/>
      <c r="L68" s="2"/>
      <c r="M68" s="2"/>
      <c r="N68" s="2"/>
      <c r="O68" s="2"/>
      <c r="P68" s="2"/>
      <c r="Q68" s="2"/>
      <c r="R68" s="2"/>
      <c r="S68" s="2"/>
      <c r="T68" s="2"/>
      <c r="U68" s="2"/>
      <c r="V68" s="2"/>
      <c r="W68" s="2"/>
      <c r="X68" s="2"/>
      <c r="Y68" s="2"/>
    </row>
    <row r="69" ht="13.5" customHeight="1">
      <c r="A69" s="2"/>
      <c r="B69" s="71"/>
      <c r="C69" s="71"/>
      <c r="D69" s="71"/>
      <c r="E69" s="2"/>
      <c r="F69" s="2"/>
      <c r="G69" s="2"/>
      <c r="H69" s="2"/>
      <c r="I69" s="2"/>
      <c r="J69" s="2"/>
      <c r="K69" s="2"/>
      <c r="L69" s="2"/>
      <c r="M69" s="2"/>
      <c r="N69" s="2"/>
      <c r="O69" s="2"/>
      <c r="P69" s="2"/>
      <c r="Q69" s="2"/>
      <c r="R69" s="2"/>
      <c r="S69" s="2"/>
      <c r="T69" s="2"/>
      <c r="U69" s="2"/>
      <c r="V69" s="2"/>
      <c r="W69" s="2"/>
      <c r="X69" s="2"/>
      <c r="Y69" s="2"/>
    </row>
    <row r="70" ht="13.5" customHeight="1">
      <c r="A70" s="2"/>
      <c r="B70" s="71"/>
      <c r="C70" s="71"/>
      <c r="D70" s="71"/>
      <c r="E70" s="2"/>
      <c r="F70" s="2"/>
      <c r="G70" s="2"/>
      <c r="H70" s="2"/>
      <c r="I70" s="2"/>
      <c r="J70" s="2"/>
      <c r="K70" s="2"/>
      <c r="L70" s="2"/>
      <c r="M70" s="2"/>
      <c r="N70" s="2"/>
      <c r="O70" s="2"/>
      <c r="P70" s="2"/>
      <c r="Q70" s="2"/>
      <c r="R70" s="2"/>
      <c r="S70" s="2"/>
      <c r="T70" s="2"/>
      <c r="U70" s="2"/>
      <c r="V70" s="2"/>
      <c r="W70" s="2"/>
      <c r="X70" s="2"/>
      <c r="Y70" s="2"/>
    </row>
    <row r="71" ht="13.5" customHeight="1">
      <c r="A71" s="2"/>
      <c r="B71" s="71"/>
      <c r="C71" s="71"/>
      <c r="D71" s="71"/>
      <c r="E71" s="2"/>
      <c r="F71" s="2"/>
      <c r="G71" s="2"/>
      <c r="H71" s="2"/>
      <c r="I71" s="2"/>
      <c r="J71" s="2"/>
      <c r="K71" s="2"/>
      <c r="L71" s="2"/>
      <c r="M71" s="2"/>
      <c r="N71" s="2"/>
      <c r="O71" s="2"/>
      <c r="P71" s="2"/>
      <c r="Q71" s="2"/>
      <c r="R71" s="2"/>
      <c r="S71" s="2"/>
      <c r="T71" s="2"/>
      <c r="U71" s="2"/>
      <c r="V71" s="2"/>
      <c r="W71" s="2"/>
      <c r="X71" s="2"/>
      <c r="Y71" s="2"/>
    </row>
    <row r="72" ht="13.5" customHeight="1">
      <c r="A72" s="2"/>
      <c r="B72" s="71"/>
      <c r="C72" s="71"/>
      <c r="D72" s="71"/>
      <c r="E72" s="2"/>
      <c r="F72" s="2"/>
      <c r="G72" s="2"/>
      <c r="H72" s="2"/>
      <c r="I72" s="2"/>
      <c r="J72" s="2"/>
      <c r="K72" s="2"/>
      <c r="L72" s="2"/>
      <c r="M72" s="2"/>
      <c r="N72" s="2"/>
      <c r="O72" s="2"/>
      <c r="P72" s="2"/>
      <c r="Q72" s="2"/>
      <c r="R72" s="2"/>
      <c r="S72" s="2"/>
      <c r="T72" s="2"/>
      <c r="U72" s="2"/>
      <c r="V72" s="2"/>
      <c r="W72" s="2"/>
      <c r="X72" s="2"/>
      <c r="Y72" s="2"/>
    </row>
    <row r="73" ht="13.5" customHeight="1">
      <c r="A73" s="2"/>
      <c r="B73" s="71"/>
      <c r="C73" s="71"/>
      <c r="D73" s="71"/>
      <c r="E73" s="2"/>
      <c r="F73" s="2"/>
      <c r="G73" s="2"/>
      <c r="H73" s="2"/>
      <c r="I73" s="2"/>
      <c r="J73" s="2"/>
      <c r="K73" s="2"/>
      <c r="L73" s="2"/>
      <c r="M73" s="2"/>
      <c r="N73" s="2"/>
      <c r="O73" s="2"/>
      <c r="P73" s="2"/>
      <c r="Q73" s="2"/>
      <c r="R73" s="2"/>
      <c r="S73" s="2"/>
      <c r="T73" s="2"/>
      <c r="U73" s="2"/>
      <c r="V73" s="2"/>
      <c r="W73" s="2"/>
      <c r="X73" s="2"/>
      <c r="Y73" s="2"/>
    </row>
    <row r="74" ht="13.5" customHeight="1">
      <c r="A74" s="2"/>
      <c r="B74" s="71"/>
      <c r="C74" s="71"/>
      <c r="D74" s="71"/>
      <c r="E74" s="2"/>
      <c r="F74" s="2"/>
      <c r="G74" s="2"/>
      <c r="H74" s="2"/>
      <c r="I74" s="2"/>
      <c r="J74" s="2"/>
      <c r="K74" s="2"/>
      <c r="L74" s="2"/>
      <c r="M74" s="2"/>
      <c r="N74" s="2"/>
      <c r="O74" s="2"/>
      <c r="P74" s="2"/>
      <c r="Q74" s="2"/>
      <c r="R74" s="2"/>
      <c r="S74" s="2"/>
      <c r="T74" s="2"/>
      <c r="U74" s="2"/>
      <c r="V74" s="2"/>
      <c r="W74" s="2"/>
      <c r="X74" s="2"/>
      <c r="Y74" s="2"/>
    </row>
    <row r="75" ht="13.5" customHeight="1">
      <c r="A75" s="2"/>
      <c r="B75" s="71"/>
      <c r="C75" s="71"/>
      <c r="D75" s="71"/>
      <c r="E75" s="2"/>
      <c r="F75" s="2"/>
      <c r="G75" s="2"/>
      <c r="H75" s="2"/>
      <c r="I75" s="2"/>
      <c r="J75" s="2"/>
      <c r="K75" s="2"/>
      <c r="L75" s="2"/>
      <c r="M75" s="2"/>
      <c r="N75" s="2"/>
      <c r="O75" s="2"/>
      <c r="P75" s="2"/>
      <c r="Q75" s="2"/>
      <c r="R75" s="2"/>
      <c r="S75" s="2"/>
      <c r="T75" s="2"/>
      <c r="U75" s="2"/>
      <c r="V75" s="2"/>
      <c r="W75" s="2"/>
      <c r="X75" s="2"/>
      <c r="Y75" s="2"/>
    </row>
    <row r="76" ht="13.5" customHeight="1">
      <c r="A76" s="2"/>
      <c r="B76" s="71"/>
      <c r="C76" s="71"/>
      <c r="D76" s="71"/>
      <c r="E76" s="2"/>
      <c r="F76" s="2"/>
      <c r="G76" s="2"/>
      <c r="H76" s="2"/>
      <c r="I76" s="2"/>
      <c r="J76" s="2"/>
      <c r="K76" s="2"/>
      <c r="L76" s="2"/>
      <c r="M76" s="2"/>
      <c r="N76" s="2"/>
      <c r="O76" s="2"/>
      <c r="P76" s="2"/>
      <c r="Q76" s="2"/>
      <c r="R76" s="2"/>
      <c r="S76" s="2"/>
      <c r="T76" s="2"/>
      <c r="U76" s="2"/>
      <c r="V76" s="2"/>
      <c r="W76" s="2"/>
      <c r="X76" s="2"/>
      <c r="Y76" s="2"/>
    </row>
    <row r="77" ht="13.5" customHeight="1">
      <c r="A77" s="2"/>
      <c r="B77" s="71"/>
      <c r="C77" s="71"/>
      <c r="D77" s="71"/>
      <c r="E77" s="2"/>
      <c r="F77" s="2"/>
      <c r="G77" s="2"/>
      <c r="H77" s="2"/>
      <c r="I77" s="2"/>
      <c r="J77" s="2"/>
      <c r="K77" s="2"/>
      <c r="L77" s="2"/>
      <c r="M77" s="2"/>
      <c r="N77" s="2"/>
      <c r="O77" s="2"/>
      <c r="P77" s="2"/>
      <c r="Q77" s="2"/>
      <c r="R77" s="2"/>
      <c r="S77" s="2"/>
      <c r="T77" s="2"/>
      <c r="U77" s="2"/>
      <c r="V77" s="2"/>
      <c r="W77" s="2"/>
      <c r="X77" s="2"/>
      <c r="Y77" s="2"/>
    </row>
    <row r="78" ht="13.5" customHeight="1">
      <c r="A78" s="2"/>
      <c r="B78" s="71"/>
      <c r="C78" s="71"/>
      <c r="D78" s="71"/>
      <c r="E78" s="2"/>
      <c r="F78" s="2"/>
      <c r="G78" s="2"/>
      <c r="H78" s="2"/>
      <c r="I78" s="2"/>
      <c r="J78" s="2"/>
      <c r="K78" s="2"/>
      <c r="L78" s="2"/>
      <c r="M78" s="2"/>
      <c r="N78" s="2"/>
      <c r="O78" s="2"/>
      <c r="P78" s="2"/>
      <c r="Q78" s="2"/>
      <c r="R78" s="2"/>
      <c r="S78" s="2"/>
      <c r="T78" s="2"/>
      <c r="U78" s="2"/>
      <c r="V78" s="2"/>
      <c r="W78" s="2"/>
      <c r="X78" s="2"/>
      <c r="Y78" s="2"/>
    </row>
    <row r="79" ht="13.5" customHeight="1">
      <c r="A79" s="2"/>
      <c r="B79" s="71"/>
      <c r="C79" s="71"/>
      <c r="D79" s="71"/>
      <c r="E79" s="2"/>
      <c r="F79" s="2"/>
      <c r="G79" s="2"/>
      <c r="H79" s="2"/>
      <c r="I79" s="2"/>
      <c r="J79" s="2"/>
      <c r="K79" s="2"/>
      <c r="L79" s="2"/>
      <c r="M79" s="2"/>
      <c r="N79" s="2"/>
      <c r="O79" s="2"/>
      <c r="P79" s="2"/>
      <c r="Q79" s="2"/>
      <c r="R79" s="2"/>
      <c r="S79" s="2"/>
      <c r="T79" s="2"/>
      <c r="U79" s="2"/>
      <c r="V79" s="2"/>
      <c r="W79" s="2"/>
      <c r="X79" s="2"/>
      <c r="Y79" s="2"/>
    </row>
    <row r="80" ht="13.5" customHeight="1">
      <c r="A80" s="2"/>
      <c r="B80" s="71"/>
      <c r="C80" s="71"/>
      <c r="D80" s="71"/>
      <c r="E80" s="2"/>
      <c r="F80" s="2"/>
      <c r="G80" s="2"/>
      <c r="H80" s="2"/>
      <c r="I80" s="2"/>
      <c r="J80" s="2"/>
      <c r="K80" s="2"/>
      <c r="L80" s="2"/>
      <c r="M80" s="2"/>
      <c r="N80" s="2"/>
      <c r="O80" s="2"/>
      <c r="P80" s="2"/>
      <c r="Q80" s="2"/>
      <c r="R80" s="2"/>
      <c r="S80" s="2"/>
      <c r="T80" s="2"/>
      <c r="U80" s="2"/>
      <c r="V80" s="2"/>
      <c r="W80" s="2"/>
      <c r="X80" s="2"/>
      <c r="Y80" s="2"/>
    </row>
    <row r="81" ht="13.5" customHeight="1">
      <c r="A81" s="2"/>
      <c r="B81" s="71"/>
      <c r="C81" s="71"/>
      <c r="D81" s="71"/>
      <c r="E81" s="2"/>
      <c r="F81" s="2"/>
      <c r="G81" s="2"/>
      <c r="H81" s="2"/>
      <c r="I81" s="2"/>
      <c r="J81" s="2"/>
      <c r="K81" s="2"/>
      <c r="L81" s="2"/>
      <c r="M81" s="2"/>
      <c r="N81" s="2"/>
      <c r="O81" s="2"/>
      <c r="P81" s="2"/>
      <c r="Q81" s="2"/>
      <c r="R81" s="2"/>
      <c r="S81" s="2"/>
      <c r="T81" s="2"/>
      <c r="U81" s="2"/>
      <c r="V81" s="2"/>
      <c r="W81" s="2"/>
      <c r="X81" s="2"/>
      <c r="Y81" s="2"/>
    </row>
    <row r="82" ht="13.5" customHeight="1">
      <c r="A82" s="2"/>
      <c r="B82" s="71"/>
      <c r="C82" s="71"/>
      <c r="D82" s="71"/>
      <c r="E82" s="2"/>
      <c r="F82" s="2"/>
      <c r="G82" s="2"/>
      <c r="H82" s="2"/>
      <c r="I82" s="2"/>
      <c r="J82" s="2"/>
      <c r="K82" s="2"/>
      <c r="L82" s="2"/>
      <c r="M82" s="2"/>
      <c r="N82" s="2"/>
      <c r="O82" s="2"/>
      <c r="P82" s="2"/>
      <c r="Q82" s="2"/>
      <c r="R82" s="2"/>
      <c r="S82" s="2"/>
      <c r="T82" s="2"/>
      <c r="U82" s="2"/>
      <c r="V82" s="2"/>
      <c r="W82" s="2"/>
      <c r="X82" s="2"/>
      <c r="Y82" s="2"/>
    </row>
    <row r="83" ht="13.5" customHeight="1">
      <c r="A83" s="2"/>
      <c r="B83" s="71"/>
      <c r="C83" s="71"/>
      <c r="D83" s="71"/>
      <c r="E83" s="2"/>
      <c r="F83" s="2"/>
      <c r="G83" s="2"/>
      <c r="H83" s="2"/>
      <c r="I83" s="2"/>
      <c r="J83" s="2"/>
      <c r="K83" s="2"/>
      <c r="L83" s="2"/>
      <c r="M83" s="2"/>
      <c r="N83" s="2"/>
      <c r="O83" s="2"/>
      <c r="P83" s="2"/>
      <c r="Q83" s="2"/>
      <c r="R83" s="2"/>
      <c r="S83" s="2"/>
      <c r="T83" s="2"/>
      <c r="U83" s="2"/>
      <c r="V83" s="2"/>
      <c r="W83" s="2"/>
      <c r="X83" s="2"/>
      <c r="Y83" s="2"/>
    </row>
    <row r="84" ht="13.5" customHeight="1">
      <c r="A84" s="2"/>
      <c r="B84" s="71"/>
      <c r="C84" s="71"/>
      <c r="D84" s="71"/>
      <c r="E84" s="2"/>
      <c r="F84" s="2"/>
      <c r="G84" s="2"/>
      <c r="H84" s="2"/>
      <c r="I84" s="2"/>
      <c r="J84" s="2"/>
      <c r="K84" s="2"/>
      <c r="L84" s="2"/>
      <c r="M84" s="2"/>
      <c r="N84" s="2"/>
      <c r="O84" s="2"/>
      <c r="P84" s="2"/>
      <c r="Q84" s="2"/>
      <c r="R84" s="2"/>
      <c r="S84" s="2"/>
      <c r="T84" s="2"/>
      <c r="U84" s="2"/>
      <c r="V84" s="2"/>
      <c r="W84" s="2"/>
      <c r="X84" s="2"/>
      <c r="Y84" s="2"/>
    </row>
    <row r="85" ht="13.5" customHeight="1">
      <c r="A85" s="2"/>
      <c r="B85" s="71"/>
      <c r="C85" s="71"/>
      <c r="D85" s="71"/>
      <c r="E85" s="2"/>
      <c r="F85" s="2"/>
      <c r="G85" s="2"/>
      <c r="H85" s="2"/>
      <c r="I85" s="2"/>
      <c r="J85" s="2"/>
      <c r="K85" s="2"/>
      <c r="L85" s="2"/>
      <c r="M85" s="2"/>
      <c r="N85" s="2"/>
      <c r="O85" s="2"/>
      <c r="P85" s="2"/>
      <c r="Q85" s="2"/>
      <c r="R85" s="2"/>
      <c r="S85" s="2"/>
      <c r="T85" s="2"/>
      <c r="U85" s="2"/>
      <c r="V85" s="2"/>
      <c r="W85" s="2"/>
      <c r="X85" s="2"/>
      <c r="Y85" s="2"/>
    </row>
    <row r="86" ht="13.5" customHeight="1">
      <c r="A86" s="2"/>
      <c r="B86" s="71"/>
      <c r="C86" s="71"/>
      <c r="D86" s="71"/>
      <c r="E86" s="2"/>
      <c r="F86" s="2"/>
      <c r="G86" s="2"/>
      <c r="H86" s="2"/>
      <c r="I86" s="2"/>
      <c r="J86" s="2"/>
      <c r="K86" s="2"/>
      <c r="L86" s="2"/>
      <c r="M86" s="2"/>
      <c r="N86" s="2"/>
      <c r="O86" s="2"/>
      <c r="P86" s="2"/>
      <c r="Q86" s="2"/>
      <c r="R86" s="2"/>
      <c r="S86" s="2"/>
      <c r="T86" s="2"/>
      <c r="U86" s="2"/>
      <c r="V86" s="2"/>
      <c r="W86" s="2"/>
      <c r="X86" s="2"/>
      <c r="Y86" s="2"/>
    </row>
    <row r="87" ht="13.5" customHeight="1">
      <c r="A87" s="2"/>
      <c r="B87" s="71"/>
      <c r="C87" s="71"/>
      <c r="D87" s="71"/>
      <c r="E87" s="2"/>
      <c r="F87" s="2"/>
      <c r="G87" s="2"/>
      <c r="H87" s="2"/>
      <c r="I87" s="2"/>
      <c r="J87" s="2"/>
      <c r="K87" s="2"/>
      <c r="L87" s="2"/>
      <c r="M87" s="2"/>
      <c r="N87" s="2"/>
      <c r="O87" s="2"/>
      <c r="P87" s="2"/>
      <c r="Q87" s="2"/>
      <c r="R87" s="2"/>
      <c r="S87" s="2"/>
      <c r="T87" s="2"/>
      <c r="U87" s="2"/>
      <c r="V87" s="2"/>
      <c r="W87" s="2"/>
      <c r="X87" s="2"/>
      <c r="Y87" s="2"/>
    </row>
    <row r="88" ht="13.5" customHeight="1">
      <c r="A88" s="2"/>
      <c r="B88" s="71"/>
      <c r="C88" s="71"/>
      <c r="D88" s="71"/>
      <c r="E88" s="2"/>
      <c r="F88" s="2"/>
      <c r="G88" s="2"/>
      <c r="H88" s="2"/>
      <c r="I88" s="2"/>
      <c r="J88" s="2"/>
      <c r="K88" s="2"/>
      <c r="L88" s="2"/>
      <c r="M88" s="2"/>
      <c r="N88" s="2"/>
      <c r="O88" s="2"/>
      <c r="P88" s="2"/>
      <c r="Q88" s="2"/>
      <c r="R88" s="2"/>
      <c r="S88" s="2"/>
      <c r="T88" s="2"/>
      <c r="U88" s="2"/>
      <c r="V88" s="2"/>
      <c r="W88" s="2"/>
      <c r="X88" s="2"/>
      <c r="Y88" s="2"/>
    </row>
    <row r="89" ht="13.5" customHeight="1">
      <c r="A89" s="2"/>
      <c r="B89" s="71"/>
      <c r="C89" s="71"/>
      <c r="D89" s="71"/>
      <c r="E89" s="2"/>
      <c r="F89" s="2"/>
      <c r="G89" s="2"/>
      <c r="H89" s="2"/>
      <c r="I89" s="2"/>
      <c r="J89" s="2"/>
      <c r="K89" s="2"/>
      <c r="L89" s="2"/>
      <c r="M89" s="2"/>
      <c r="N89" s="2"/>
      <c r="O89" s="2"/>
      <c r="P89" s="2"/>
      <c r="Q89" s="2"/>
      <c r="R89" s="2"/>
      <c r="S89" s="2"/>
      <c r="T89" s="2"/>
      <c r="U89" s="2"/>
      <c r="V89" s="2"/>
      <c r="W89" s="2"/>
      <c r="X89" s="2"/>
      <c r="Y89" s="2"/>
    </row>
    <row r="90" ht="13.5" customHeight="1">
      <c r="A90" s="2"/>
      <c r="B90" s="71"/>
      <c r="C90" s="71"/>
      <c r="D90" s="71"/>
      <c r="E90" s="2"/>
      <c r="F90" s="2"/>
      <c r="G90" s="2"/>
      <c r="H90" s="2"/>
      <c r="I90" s="2"/>
      <c r="J90" s="2"/>
      <c r="K90" s="2"/>
      <c r="L90" s="2"/>
      <c r="M90" s="2"/>
      <c r="N90" s="2"/>
      <c r="O90" s="2"/>
      <c r="P90" s="2"/>
      <c r="Q90" s="2"/>
      <c r="R90" s="2"/>
      <c r="S90" s="2"/>
      <c r="T90" s="2"/>
      <c r="U90" s="2"/>
      <c r="V90" s="2"/>
      <c r="W90" s="2"/>
      <c r="X90" s="2"/>
      <c r="Y90" s="2"/>
    </row>
    <row r="91" ht="13.5" customHeight="1">
      <c r="A91" s="2"/>
      <c r="B91" s="71"/>
      <c r="C91" s="71"/>
      <c r="D91" s="71"/>
      <c r="E91" s="2"/>
      <c r="F91" s="2"/>
      <c r="G91" s="2"/>
      <c r="H91" s="2"/>
      <c r="I91" s="2"/>
      <c r="J91" s="2"/>
      <c r="K91" s="2"/>
      <c r="L91" s="2"/>
      <c r="M91" s="2"/>
      <c r="N91" s="2"/>
      <c r="O91" s="2"/>
      <c r="P91" s="2"/>
      <c r="Q91" s="2"/>
      <c r="R91" s="2"/>
      <c r="S91" s="2"/>
      <c r="T91" s="2"/>
      <c r="U91" s="2"/>
      <c r="V91" s="2"/>
      <c r="W91" s="2"/>
      <c r="X91" s="2"/>
      <c r="Y91" s="2"/>
    </row>
    <row r="92" ht="13.5" customHeight="1">
      <c r="A92" s="2"/>
      <c r="B92" s="71"/>
      <c r="C92" s="71"/>
      <c r="D92" s="71"/>
      <c r="E92" s="2"/>
      <c r="F92" s="2"/>
      <c r="G92" s="2"/>
      <c r="H92" s="2"/>
      <c r="I92" s="2"/>
      <c r="J92" s="2"/>
      <c r="K92" s="2"/>
      <c r="L92" s="2"/>
      <c r="M92" s="2"/>
      <c r="N92" s="2"/>
      <c r="O92" s="2"/>
      <c r="P92" s="2"/>
      <c r="Q92" s="2"/>
      <c r="R92" s="2"/>
      <c r="S92" s="2"/>
      <c r="T92" s="2"/>
      <c r="U92" s="2"/>
      <c r="V92" s="2"/>
      <c r="W92" s="2"/>
      <c r="X92" s="2"/>
      <c r="Y92" s="2"/>
    </row>
    <row r="93" ht="13.5" customHeight="1">
      <c r="A93" s="2"/>
      <c r="B93" s="71"/>
      <c r="C93" s="71"/>
      <c r="D93" s="71"/>
      <c r="E93" s="2"/>
      <c r="F93" s="2"/>
      <c r="G93" s="2"/>
      <c r="H93" s="2"/>
      <c r="I93" s="2"/>
      <c r="J93" s="2"/>
      <c r="K93" s="2"/>
      <c r="L93" s="2"/>
      <c r="M93" s="2"/>
      <c r="N93" s="2"/>
      <c r="O93" s="2"/>
      <c r="P93" s="2"/>
      <c r="Q93" s="2"/>
      <c r="R93" s="2"/>
      <c r="S93" s="2"/>
      <c r="T93" s="2"/>
      <c r="U93" s="2"/>
      <c r="V93" s="2"/>
      <c r="W93" s="2"/>
      <c r="X93" s="2"/>
      <c r="Y93" s="2"/>
    </row>
    <row r="94" ht="13.5" customHeight="1">
      <c r="A94" s="2"/>
      <c r="B94" s="71"/>
      <c r="C94" s="71"/>
      <c r="D94" s="71"/>
      <c r="E94" s="2"/>
      <c r="F94" s="2"/>
      <c r="G94" s="2"/>
      <c r="H94" s="2"/>
      <c r="I94" s="2"/>
      <c r="J94" s="2"/>
      <c r="K94" s="2"/>
      <c r="L94" s="2"/>
      <c r="M94" s="2"/>
      <c r="N94" s="2"/>
      <c r="O94" s="2"/>
      <c r="P94" s="2"/>
      <c r="Q94" s="2"/>
      <c r="R94" s="2"/>
      <c r="S94" s="2"/>
      <c r="T94" s="2"/>
      <c r="U94" s="2"/>
      <c r="V94" s="2"/>
      <c r="W94" s="2"/>
      <c r="X94" s="2"/>
      <c r="Y94" s="2"/>
    </row>
    <row r="95" ht="13.5" customHeight="1">
      <c r="A95" s="2"/>
      <c r="B95" s="71"/>
      <c r="C95" s="71"/>
      <c r="D95" s="71"/>
      <c r="E95" s="2"/>
      <c r="F95" s="2"/>
      <c r="G95" s="2"/>
      <c r="H95" s="2"/>
      <c r="I95" s="2"/>
      <c r="J95" s="2"/>
      <c r="K95" s="2"/>
      <c r="L95" s="2"/>
      <c r="M95" s="2"/>
      <c r="N95" s="2"/>
      <c r="O95" s="2"/>
      <c r="P95" s="2"/>
      <c r="Q95" s="2"/>
      <c r="R95" s="2"/>
      <c r="S95" s="2"/>
      <c r="T95" s="2"/>
      <c r="U95" s="2"/>
      <c r="V95" s="2"/>
      <c r="W95" s="2"/>
      <c r="X95" s="2"/>
      <c r="Y95" s="2"/>
    </row>
    <row r="96" ht="13.5" customHeight="1">
      <c r="A96" s="2"/>
      <c r="B96" s="71"/>
      <c r="C96" s="71"/>
      <c r="D96" s="71"/>
      <c r="E96" s="2"/>
      <c r="F96" s="2"/>
      <c r="G96" s="2"/>
      <c r="H96" s="2"/>
      <c r="I96" s="2"/>
      <c r="J96" s="2"/>
      <c r="K96" s="2"/>
      <c r="L96" s="2"/>
      <c r="M96" s="2"/>
      <c r="N96" s="2"/>
      <c r="O96" s="2"/>
      <c r="P96" s="2"/>
      <c r="Q96" s="2"/>
      <c r="R96" s="2"/>
      <c r="S96" s="2"/>
      <c r="T96" s="2"/>
      <c r="U96" s="2"/>
      <c r="V96" s="2"/>
      <c r="W96" s="2"/>
      <c r="X96" s="2"/>
      <c r="Y96" s="2"/>
    </row>
    <row r="97" ht="13.5" customHeight="1">
      <c r="A97" s="2"/>
      <c r="B97" s="71"/>
      <c r="C97" s="71"/>
      <c r="D97" s="71"/>
      <c r="E97" s="2"/>
      <c r="F97" s="2"/>
      <c r="G97" s="2"/>
      <c r="H97" s="2"/>
      <c r="I97" s="2"/>
      <c r="J97" s="2"/>
      <c r="K97" s="2"/>
      <c r="L97" s="2"/>
      <c r="M97" s="2"/>
      <c r="N97" s="2"/>
      <c r="O97" s="2"/>
      <c r="P97" s="2"/>
      <c r="Q97" s="2"/>
      <c r="R97" s="2"/>
      <c r="S97" s="2"/>
      <c r="T97" s="2"/>
      <c r="U97" s="2"/>
      <c r="V97" s="2"/>
      <c r="W97" s="2"/>
      <c r="X97" s="2"/>
      <c r="Y97" s="2"/>
    </row>
    <row r="98" ht="13.5" customHeight="1">
      <c r="A98" s="2"/>
      <c r="B98" s="71"/>
      <c r="C98" s="71"/>
      <c r="D98" s="71"/>
      <c r="E98" s="2"/>
      <c r="F98" s="2"/>
      <c r="G98" s="2"/>
      <c r="H98" s="2"/>
      <c r="I98" s="2"/>
      <c r="J98" s="2"/>
      <c r="K98" s="2"/>
      <c r="L98" s="2"/>
      <c r="M98" s="2"/>
      <c r="N98" s="2"/>
      <c r="O98" s="2"/>
      <c r="P98" s="2"/>
      <c r="Q98" s="2"/>
      <c r="R98" s="2"/>
      <c r="S98" s="2"/>
      <c r="T98" s="2"/>
      <c r="U98" s="2"/>
      <c r="V98" s="2"/>
      <c r="W98" s="2"/>
      <c r="X98" s="2"/>
      <c r="Y98" s="2"/>
    </row>
    <row r="99" ht="13.5" customHeight="1">
      <c r="A99" s="2"/>
      <c r="B99" s="71"/>
      <c r="C99" s="71"/>
      <c r="D99" s="71"/>
      <c r="E99" s="2"/>
      <c r="F99" s="2"/>
      <c r="G99" s="2"/>
      <c r="H99" s="2"/>
      <c r="I99" s="2"/>
      <c r="J99" s="2"/>
      <c r="K99" s="2"/>
      <c r="L99" s="2"/>
      <c r="M99" s="2"/>
      <c r="N99" s="2"/>
      <c r="O99" s="2"/>
      <c r="P99" s="2"/>
      <c r="Q99" s="2"/>
      <c r="R99" s="2"/>
      <c r="S99" s="2"/>
      <c r="T99" s="2"/>
      <c r="U99" s="2"/>
      <c r="V99" s="2"/>
      <c r="W99" s="2"/>
      <c r="X99" s="2"/>
      <c r="Y99" s="2"/>
    </row>
    <row r="100" ht="13.5" customHeight="1">
      <c r="A100" s="2"/>
      <c r="B100" s="71"/>
      <c r="C100" s="71"/>
      <c r="D100" s="71"/>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1"/>
      <c r="C101" s="71"/>
      <c r="D101" s="71"/>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1"/>
      <c r="C102" s="71"/>
      <c r="D102" s="71"/>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1"/>
      <c r="C103" s="71"/>
      <c r="D103" s="71"/>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1"/>
      <c r="C104" s="71"/>
      <c r="D104" s="71"/>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1"/>
      <c r="C105" s="71"/>
      <c r="D105" s="71"/>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1"/>
      <c r="C106" s="71"/>
      <c r="D106" s="71"/>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1"/>
      <c r="C107" s="71"/>
      <c r="D107" s="71"/>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1"/>
      <c r="C108" s="71"/>
      <c r="D108" s="71"/>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1"/>
      <c r="C109" s="71"/>
      <c r="D109" s="71"/>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1"/>
      <c r="C110" s="71"/>
      <c r="D110" s="71"/>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1"/>
      <c r="C111" s="71"/>
      <c r="D111" s="71"/>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1"/>
      <c r="C112" s="71"/>
      <c r="D112" s="71"/>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1"/>
      <c r="C113" s="71"/>
      <c r="D113" s="71"/>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1"/>
      <c r="C114" s="71"/>
      <c r="D114" s="71"/>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1"/>
      <c r="C115" s="71"/>
      <c r="D115" s="71"/>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1"/>
      <c r="C116" s="71"/>
      <c r="D116" s="71"/>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1"/>
      <c r="C117" s="71"/>
      <c r="D117" s="71"/>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1"/>
      <c r="C118" s="71"/>
      <c r="D118" s="71"/>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1"/>
      <c r="C119" s="71"/>
      <c r="D119" s="71"/>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1"/>
      <c r="C120" s="71"/>
      <c r="D120" s="71"/>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1"/>
      <c r="C121" s="71"/>
      <c r="D121" s="71"/>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1"/>
      <c r="C122" s="71"/>
      <c r="D122" s="71"/>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1"/>
      <c r="C123" s="71"/>
      <c r="D123" s="71"/>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1"/>
      <c r="C124" s="71"/>
      <c r="D124" s="71"/>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1"/>
      <c r="C125" s="71"/>
      <c r="D125" s="71"/>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1"/>
      <c r="C126" s="71"/>
      <c r="D126" s="71"/>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1"/>
      <c r="C127" s="71"/>
      <c r="D127" s="71"/>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1"/>
      <c r="C128" s="71"/>
      <c r="D128" s="71"/>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1"/>
      <c r="C129" s="71"/>
      <c r="D129" s="71"/>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1"/>
      <c r="C130" s="71"/>
      <c r="D130" s="71"/>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1"/>
      <c r="C131" s="71"/>
      <c r="D131" s="71"/>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1"/>
      <c r="C132" s="71"/>
      <c r="D132" s="71"/>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1"/>
      <c r="C133" s="71"/>
      <c r="D133" s="71"/>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1"/>
      <c r="C134" s="71"/>
      <c r="D134" s="71"/>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1"/>
      <c r="C135" s="71"/>
      <c r="D135" s="71"/>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1"/>
      <c r="C136" s="71"/>
      <c r="D136" s="71"/>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1"/>
      <c r="C137" s="71"/>
      <c r="D137" s="71"/>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1"/>
      <c r="C138" s="71"/>
      <c r="D138" s="71"/>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1"/>
      <c r="C139" s="71"/>
      <c r="D139" s="71"/>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1"/>
      <c r="C140" s="71"/>
      <c r="D140" s="71"/>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1"/>
      <c r="C141" s="71"/>
      <c r="D141" s="71"/>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1"/>
      <c r="C142" s="71"/>
      <c r="D142" s="71"/>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1"/>
      <c r="C143" s="71"/>
      <c r="D143" s="71"/>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1"/>
      <c r="C144" s="71"/>
      <c r="D144" s="71"/>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1"/>
      <c r="C145" s="71"/>
      <c r="D145" s="71"/>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1"/>
      <c r="C146" s="71"/>
      <c r="D146" s="71"/>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1"/>
      <c r="C147" s="71"/>
      <c r="D147" s="71"/>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1"/>
      <c r="C148" s="71"/>
      <c r="D148" s="71"/>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1"/>
      <c r="C149" s="71"/>
      <c r="D149" s="71"/>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1"/>
      <c r="C150" s="71"/>
      <c r="D150" s="71"/>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1"/>
      <c r="C151" s="71"/>
      <c r="D151" s="71"/>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1"/>
      <c r="C152" s="71"/>
      <c r="D152" s="71"/>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1"/>
      <c r="C153" s="71"/>
      <c r="D153" s="71"/>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1"/>
      <c r="C154" s="71"/>
      <c r="D154" s="71"/>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1"/>
      <c r="C155" s="71"/>
      <c r="D155" s="71"/>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1"/>
      <c r="C156" s="71"/>
      <c r="D156" s="71"/>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1"/>
      <c r="C157" s="71"/>
      <c r="D157" s="71"/>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1"/>
      <c r="C158" s="71"/>
      <c r="D158" s="71"/>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1"/>
      <c r="C159" s="71"/>
      <c r="D159" s="71"/>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1"/>
      <c r="C160" s="71"/>
      <c r="D160" s="71"/>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1"/>
      <c r="C161" s="71"/>
      <c r="D161" s="71"/>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1"/>
      <c r="C162" s="71"/>
      <c r="D162" s="71"/>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1"/>
      <c r="C163" s="71"/>
      <c r="D163" s="71"/>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1"/>
      <c r="C164" s="71"/>
      <c r="D164" s="71"/>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1"/>
      <c r="C165" s="71"/>
      <c r="D165" s="71"/>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1"/>
      <c r="C166" s="71"/>
      <c r="D166" s="71"/>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1"/>
      <c r="C167" s="71"/>
      <c r="D167" s="71"/>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1"/>
      <c r="C168" s="71"/>
      <c r="D168" s="71"/>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1"/>
      <c r="C169" s="71"/>
      <c r="D169" s="71"/>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1"/>
      <c r="C170" s="71"/>
      <c r="D170" s="71"/>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1"/>
      <c r="C171" s="71"/>
      <c r="D171" s="71"/>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1"/>
      <c r="C172" s="71"/>
      <c r="D172" s="71"/>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1"/>
      <c r="C173" s="71"/>
      <c r="D173" s="71"/>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1"/>
      <c r="C174" s="71"/>
      <c r="D174" s="71"/>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1"/>
      <c r="C175" s="71"/>
      <c r="D175" s="71"/>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1"/>
      <c r="C176" s="71"/>
      <c r="D176" s="71"/>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1"/>
      <c r="C177" s="71"/>
      <c r="D177" s="71"/>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1"/>
      <c r="C178" s="71"/>
      <c r="D178" s="71"/>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1"/>
      <c r="C179" s="71"/>
      <c r="D179" s="71"/>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1"/>
      <c r="C180" s="71"/>
      <c r="D180" s="71"/>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1"/>
      <c r="C181" s="71"/>
      <c r="D181" s="71"/>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1"/>
      <c r="C182" s="71"/>
      <c r="D182" s="71"/>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1"/>
      <c r="C183" s="71"/>
      <c r="D183" s="71"/>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1"/>
      <c r="C184" s="71"/>
      <c r="D184" s="71"/>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1"/>
      <c r="C185" s="71"/>
      <c r="D185" s="71"/>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1"/>
      <c r="C186" s="71"/>
      <c r="D186" s="71"/>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1"/>
      <c r="C187" s="71"/>
      <c r="D187" s="71"/>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1"/>
      <c r="C188" s="71"/>
      <c r="D188" s="71"/>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1"/>
      <c r="C189" s="71"/>
      <c r="D189" s="71"/>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1"/>
      <c r="C190" s="71"/>
      <c r="D190" s="71"/>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1"/>
      <c r="C191" s="71"/>
      <c r="D191" s="71"/>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1"/>
      <c r="C192" s="71"/>
      <c r="D192" s="71"/>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1"/>
      <c r="C193" s="71"/>
      <c r="D193" s="71"/>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1"/>
      <c r="C194" s="71"/>
      <c r="D194" s="71"/>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1"/>
      <c r="C195" s="71"/>
      <c r="D195" s="71"/>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1"/>
      <c r="C196" s="71"/>
      <c r="D196" s="71"/>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1"/>
      <c r="C197" s="71"/>
      <c r="D197" s="71"/>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1"/>
      <c r="C198" s="71"/>
      <c r="D198" s="71"/>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1"/>
      <c r="C199" s="71"/>
      <c r="D199" s="71"/>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1"/>
      <c r="C200" s="71"/>
      <c r="D200" s="71"/>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1"/>
      <c r="C201" s="71"/>
      <c r="D201" s="71"/>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1"/>
      <c r="C202" s="71"/>
      <c r="D202" s="71"/>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1"/>
      <c r="C203" s="71"/>
      <c r="D203" s="71"/>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1"/>
      <c r="C204" s="71"/>
      <c r="D204" s="71"/>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1"/>
      <c r="C205" s="71"/>
      <c r="D205" s="71"/>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1"/>
      <c r="C206" s="71"/>
      <c r="D206" s="71"/>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1"/>
      <c r="C207" s="71"/>
      <c r="D207" s="71"/>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1"/>
      <c r="C208" s="71"/>
      <c r="D208" s="71"/>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1"/>
      <c r="C209" s="71"/>
      <c r="D209" s="71"/>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1"/>
      <c r="C210" s="71"/>
      <c r="D210" s="71"/>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1"/>
      <c r="C211" s="71"/>
      <c r="D211" s="71"/>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1"/>
      <c r="C212" s="71"/>
      <c r="D212" s="71"/>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1"/>
      <c r="C213" s="71"/>
      <c r="D213" s="71"/>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1"/>
      <c r="C214" s="71"/>
      <c r="D214" s="71"/>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1"/>
      <c r="C215" s="71"/>
      <c r="D215" s="71"/>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1"/>
      <c r="C216" s="71"/>
      <c r="D216" s="71"/>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1"/>
      <c r="C217" s="71"/>
      <c r="D217" s="71"/>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1"/>
      <c r="C218" s="71"/>
      <c r="D218" s="71"/>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1"/>
      <c r="C219" s="71"/>
      <c r="D219" s="71"/>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1"/>
      <c r="C220" s="71"/>
      <c r="D220" s="71"/>
      <c r="E220" s="2"/>
      <c r="F220" s="2"/>
      <c r="G220" s="2"/>
      <c r="H220" s="2"/>
      <c r="I220" s="2"/>
      <c r="J220" s="2"/>
      <c r="K220" s="2"/>
      <c r="L220" s="2"/>
      <c r="M220" s="2"/>
      <c r="N220" s="2"/>
      <c r="O220" s="2"/>
      <c r="P220" s="2"/>
      <c r="Q220" s="2"/>
      <c r="R220" s="2"/>
      <c r="S220" s="2"/>
      <c r="T220" s="2"/>
      <c r="U220" s="2"/>
      <c r="V220" s="2"/>
      <c r="W220" s="2"/>
      <c r="X220" s="2"/>
      <c r="Y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1.63"/>
    <col customWidth="1" min="2" max="4" width="16.63"/>
    <col customWidth="1" min="5" max="5" width="7.63"/>
    <col customWidth="1" min="6" max="6" width="47.63"/>
    <col customWidth="1" min="7" max="24" width="7.63"/>
  </cols>
  <sheetData>
    <row r="1" ht="13.5" customHeight="1">
      <c r="A1" s="214" t="s">
        <v>109</v>
      </c>
      <c r="B1" s="181"/>
      <c r="C1" s="181"/>
      <c r="D1" s="181"/>
      <c r="E1" s="181"/>
      <c r="F1" s="181"/>
      <c r="G1" s="182"/>
      <c r="H1" s="2"/>
      <c r="I1" s="2"/>
      <c r="J1" s="2"/>
      <c r="K1" s="2"/>
      <c r="L1" s="2"/>
      <c r="M1" s="2"/>
      <c r="N1" s="2"/>
      <c r="O1" s="2"/>
      <c r="P1" s="2"/>
      <c r="Q1" s="2"/>
      <c r="R1" s="2"/>
      <c r="S1" s="2"/>
      <c r="T1" s="2"/>
      <c r="U1" s="2"/>
      <c r="V1" s="2"/>
      <c r="W1" s="2"/>
      <c r="X1" s="2"/>
    </row>
    <row r="2" ht="69.0" customHeight="1">
      <c r="A2" s="184"/>
      <c r="B2" s="134"/>
      <c r="C2" s="134"/>
      <c r="D2" s="134"/>
      <c r="E2" s="134"/>
      <c r="F2" s="134"/>
      <c r="G2" s="185"/>
      <c r="H2" s="2"/>
      <c r="I2" s="2"/>
      <c r="J2" s="2"/>
      <c r="K2" s="2"/>
      <c r="L2" s="2"/>
      <c r="M2" s="2"/>
      <c r="N2" s="2"/>
      <c r="O2" s="2"/>
      <c r="P2" s="2"/>
      <c r="Q2" s="2"/>
      <c r="R2" s="2"/>
      <c r="S2" s="2"/>
      <c r="T2" s="2"/>
      <c r="U2" s="2"/>
      <c r="V2" s="2"/>
      <c r="W2" s="2"/>
      <c r="X2" s="2"/>
    </row>
    <row r="3" ht="19.5" customHeight="1">
      <c r="A3" s="133" t="s">
        <v>27</v>
      </c>
      <c r="B3" s="134"/>
      <c r="C3" s="40" t="str">
        <f>Coversheet!$B$16</f>
        <v>XXXXXXXXX</v>
      </c>
      <c r="D3" s="36"/>
      <c r="E3" s="36"/>
      <c r="F3" s="36"/>
      <c r="G3" s="37"/>
      <c r="H3" s="41"/>
      <c r="I3" s="25"/>
      <c r="J3" s="25"/>
      <c r="K3" s="25"/>
      <c r="L3" s="25"/>
      <c r="M3" s="25"/>
      <c r="N3" s="25"/>
      <c r="O3" s="25"/>
      <c r="P3" s="25"/>
      <c r="Q3" s="25"/>
      <c r="R3" s="25"/>
      <c r="S3" s="25"/>
      <c r="T3" s="25"/>
      <c r="U3" s="25"/>
      <c r="V3" s="25"/>
      <c r="W3" s="25"/>
      <c r="X3" s="25"/>
      <c r="Y3" s="43"/>
      <c r="Z3" s="43"/>
    </row>
    <row r="4" ht="19.5" customHeight="1">
      <c r="A4" s="73" t="s">
        <v>28</v>
      </c>
      <c r="B4" s="36"/>
      <c r="C4" s="36"/>
      <c r="D4" s="36"/>
      <c r="E4" s="36"/>
      <c r="F4" s="36"/>
      <c r="G4" s="37"/>
      <c r="H4" s="25"/>
      <c r="I4" s="25"/>
      <c r="J4" s="25"/>
      <c r="K4" s="25"/>
      <c r="L4" s="25"/>
      <c r="M4" s="25"/>
      <c r="N4" s="25"/>
      <c r="O4" s="25"/>
      <c r="P4" s="25"/>
      <c r="Q4" s="25"/>
      <c r="R4" s="25"/>
      <c r="S4" s="25"/>
      <c r="T4" s="25"/>
      <c r="U4" s="25"/>
      <c r="V4" s="25"/>
      <c r="W4" s="25"/>
      <c r="X4" s="25"/>
      <c r="Y4" s="43"/>
      <c r="Z4" s="43"/>
    </row>
    <row r="5">
      <c r="A5" s="223" t="s">
        <v>110</v>
      </c>
      <c r="B5" s="75"/>
      <c r="C5" s="75"/>
      <c r="D5" s="75"/>
      <c r="E5" s="75"/>
      <c r="F5" s="75"/>
      <c r="G5" s="76"/>
      <c r="H5" s="25"/>
      <c r="I5" s="25"/>
      <c r="J5" s="25"/>
      <c r="K5" s="25"/>
      <c r="L5" s="25"/>
      <c r="M5" s="25"/>
      <c r="N5" s="25"/>
      <c r="O5" s="25"/>
      <c r="P5" s="25"/>
      <c r="Q5" s="25"/>
      <c r="R5" s="25"/>
      <c r="S5" s="25"/>
      <c r="T5" s="25"/>
      <c r="U5" s="25"/>
      <c r="V5" s="25"/>
      <c r="W5" s="25"/>
      <c r="X5" s="25"/>
      <c r="Y5" s="43"/>
      <c r="Z5" s="43"/>
    </row>
    <row r="6" ht="33.75" customHeight="1">
      <c r="A6" s="224" t="s">
        <v>30</v>
      </c>
      <c r="B6" s="36"/>
      <c r="C6" s="36"/>
      <c r="D6" s="36"/>
      <c r="E6" s="36"/>
      <c r="F6" s="36"/>
      <c r="G6" s="37"/>
      <c r="H6" s="25"/>
      <c r="I6" s="25"/>
      <c r="J6" s="25"/>
      <c r="K6" s="25"/>
      <c r="L6" s="25"/>
      <c r="M6" s="25"/>
      <c r="N6" s="25"/>
      <c r="O6" s="25"/>
      <c r="P6" s="25"/>
      <c r="Q6" s="25"/>
      <c r="R6" s="25"/>
      <c r="S6" s="25"/>
      <c r="T6" s="25"/>
      <c r="U6" s="25"/>
      <c r="V6" s="25"/>
      <c r="W6" s="25"/>
      <c r="X6" s="25"/>
      <c r="Y6" s="43"/>
      <c r="Z6" s="43"/>
    </row>
    <row r="7" ht="13.5" customHeight="1">
      <c r="A7" s="215"/>
      <c r="B7" s="216"/>
      <c r="C7" s="216"/>
      <c r="D7" s="216"/>
      <c r="E7" s="216"/>
      <c r="F7" s="216"/>
      <c r="G7" s="217"/>
      <c r="H7" s="25"/>
      <c r="I7" s="25"/>
      <c r="J7" s="25"/>
      <c r="K7" s="25"/>
      <c r="L7" s="25"/>
      <c r="M7" s="25"/>
      <c r="N7" s="25"/>
      <c r="O7" s="25"/>
      <c r="P7" s="25"/>
      <c r="Q7" s="25"/>
      <c r="R7" s="25"/>
      <c r="S7" s="25"/>
      <c r="T7" s="25"/>
      <c r="U7" s="25"/>
      <c r="V7" s="25"/>
      <c r="W7" s="25"/>
      <c r="X7" s="25"/>
      <c r="Y7" s="43"/>
      <c r="Z7" s="43"/>
    </row>
    <row r="8" ht="13.5" customHeight="1">
      <c r="A8" s="83"/>
      <c r="B8" s="72"/>
      <c r="C8" s="193" t="s">
        <v>31</v>
      </c>
      <c r="D8" s="218" t="s">
        <v>32</v>
      </c>
      <c r="E8" s="25"/>
      <c r="F8" s="25"/>
      <c r="G8" s="194"/>
      <c r="H8" s="25"/>
      <c r="I8" s="25"/>
      <c r="J8" s="25"/>
      <c r="K8" s="25"/>
      <c r="L8" s="25"/>
      <c r="M8" s="25"/>
      <c r="N8" s="25"/>
      <c r="O8" s="25"/>
      <c r="P8" s="25"/>
      <c r="Q8" s="25"/>
      <c r="R8" s="25"/>
      <c r="S8" s="25"/>
      <c r="T8" s="25"/>
      <c r="U8" s="25"/>
      <c r="V8" s="25"/>
      <c r="W8" s="25"/>
      <c r="X8" s="25"/>
      <c r="Y8" s="43"/>
      <c r="Z8" s="43"/>
    </row>
    <row r="9" ht="13.5" customHeight="1">
      <c r="A9" s="87" t="s">
        <v>111</v>
      </c>
      <c r="B9" s="72"/>
      <c r="C9" s="25"/>
      <c r="D9" s="25"/>
      <c r="E9" s="25"/>
      <c r="F9" s="25"/>
      <c r="G9" s="194"/>
      <c r="H9" s="25"/>
      <c r="I9" s="25"/>
      <c r="J9" s="25"/>
      <c r="K9" s="25"/>
      <c r="L9" s="25"/>
      <c r="M9" s="25"/>
      <c r="N9" s="25"/>
      <c r="O9" s="25"/>
      <c r="P9" s="25"/>
      <c r="Q9" s="25"/>
      <c r="R9" s="25"/>
      <c r="S9" s="25"/>
      <c r="T9" s="25"/>
      <c r="U9" s="25"/>
      <c r="V9" s="25"/>
      <c r="W9" s="25"/>
      <c r="X9" s="25"/>
      <c r="Y9" s="43"/>
      <c r="Z9" s="43"/>
    </row>
    <row r="10" ht="13.5" customHeight="1">
      <c r="A10" s="87"/>
      <c r="B10" s="72"/>
      <c r="C10" s="25"/>
      <c r="D10" s="25"/>
      <c r="E10" s="25"/>
      <c r="F10" s="25"/>
      <c r="G10" s="194"/>
      <c r="H10" s="25"/>
      <c r="I10" s="25"/>
      <c r="J10" s="25"/>
      <c r="K10" s="25"/>
      <c r="L10" s="25"/>
      <c r="M10" s="25"/>
      <c r="N10" s="25"/>
      <c r="O10" s="25"/>
      <c r="P10" s="25"/>
      <c r="Q10" s="25"/>
      <c r="R10" s="25"/>
      <c r="S10" s="25"/>
      <c r="T10" s="25"/>
      <c r="U10" s="25"/>
      <c r="V10" s="25"/>
      <c r="W10" s="25"/>
      <c r="X10" s="25"/>
      <c r="Y10" s="43"/>
      <c r="Z10" s="43"/>
    </row>
    <row r="11" ht="13.5" customHeight="1">
      <c r="A11" s="225" t="s">
        <v>112</v>
      </c>
      <c r="B11" s="226" t="s">
        <v>35</v>
      </c>
      <c r="C11" s="226" t="s">
        <v>36</v>
      </c>
      <c r="D11" s="226" t="s">
        <v>37</v>
      </c>
      <c r="E11" s="25"/>
      <c r="F11" s="25"/>
      <c r="G11" s="194"/>
      <c r="H11" s="25"/>
      <c r="I11" s="25"/>
      <c r="J11" s="25"/>
      <c r="K11" s="25"/>
      <c r="L11" s="25"/>
      <c r="M11" s="25"/>
      <c r="N11" s="25"/>
      <c r="O11" s="25"/>
      <c r="P11" s="25"/>
      <c r="Q11" s="25"/>
      <c r="R11" s="25"/>
      <c r="S11" s="25"/>
      <c r="T11" s="25"/>
      <c r="U11" s="25"/>
      <c r="V11" s="25"/>
      <c r="W11" s="25"/>
      <c r="X11" s="25"/>
      <c r="Y11" s="43"/>
      <c r="Z11" s="43"/>
    </row>
    <row r="12" ht="13.5" customHeight="1">
      <c r="A12" s="227" t="s">
        <v>113</v>
      </c>
      <c r="B12" s="228" t="s">
        <v>78</v>
      </c>
      <c r="C12" s="229">
        <v>0.0</v>
      </c>
      <c r="D12" s="230">
        <f>C12*(' Drivers (Transactional Data)'!Q22+' Drivers (Transactional Data)'!Q24+' Drivers (Transactional Data)'!Q26+' Drivers (Transactional Data)'!Q28)</f>
        <v>0</v>
      </c>
      <c r="E12" s="25"/>
      <c r="F12" s="25"/>
      <c r="G12" s="194"/>
      <c r="H12" s="25"/>
      <c r="I12" s="25"/>
      <c r="J12" s="25"/>
      <c r="K12" s="25"/>
      <c r="L12" s="25"/>
      <c r="M12" s="25"/>
      <c r="N12" s="25"/>
      <c r="O12" s="25"/>
      <c r="P12" s="25"/>
      <c r="Q12" s="25"/>
      <c r="R12" s="25"/>
      <c r="S12" s="25"/>
      <c r="T12" s="25"/>
      <c r="U12" s="25"/>
      <c r="V12" s="25"/>
      <c r="W12" s="25"/>
      <c r="X12" s="25"/>
      <c r="Y12" s="43"/>
      <c r="Z12" s="43"/>
    </row>
    <row r="13" ht="13.5" customHeight="1">
      <c r="A13" s="100"/>
      <c r="B13" s="228" t="s">
        <v>79</v>
      </c>
      <c r="C13" s="231">
        <v>0.0</v>
      </c>
      <c r="D13" s="230">
        <f>C13*(' Drivers (Transactional Data)'!Q23+' Drivers (Transactional Data)'!Q25+' Drivers (Transactional Data)'!Q27+' Drivers (Transactional Data)'!Q29)</f>
        <v>0</v>
      </c>
      <c r="E13" s="25"/>
      <c r="F13" s="25"/>
      <c r="G13" s="194"/>
      <c r="H13" s="25"/>
      <c r="I13" s="25"/>
      <c r="J13" s="25"/>
      <c r="K13" s="25"/>
      <c r="L13" s="25"/>
      <c r="M13" s="25"/>
      <c r="N13" s="25"/>
      <c r="O13" s="25"/>
      <c r="P13" s="25"/>
      <c r="Q13" s="25"/>
      <c r="R13" s="25"/>
      <c r="S13" s="25"/>
      <c r="T13" s="25"/>
      <c r="U13" s="25"/>
      <c r="V13" s="25"/>
      <c r="W13" s="25"/>
      <c r="X13" s="25"/>
      <c r="Y13" s="43"/>
      <c r="Z13" s="43"/>
    </row>
    <row r="14" ht="13.5" customHeight="1">
      <c r="A14" s="227" t="s">
        <v>114</v>
      </c>
      <c r="B14" s="228" t="s">
        <v>78</v>
      </c>
      <c r="C14" s="229">
        <v>0.0</v>
      </c>
      <c r="D14" s="230">
        <f>C14*(' Drivers (Transactional Data)'!N22+' Drivers (Transactional Data)'!N24+' Drivers (Transactional Data)'!N26+' Drivers (Transactional Data)'!N28)</f>
        <v>0</v>
      </c>
      <c r="E14" s="25"/>
      <c r="F14" s="25"/>
      <c r="G14" s="194"/>
      <c r="H14" s="25"/>
      <c r="I14" s="25"/>
      <c r="J14" s="25"/>
      <c r="K14" s="25"/>
      <c r="L14" s="25"/>
      <c r="M14" s="25"/>
      <c r="N14" s="25"/>
      <c r="O14" s="25"/>
      <c r="P14" s="25"/>
      <c r="Q14" s="25"/>
      <c r="R14" s="25"/>
      <c r="S14" s="25"/>
      <c r="T14" s="25"/>
      <c r="U14" s="25"/>
      <c r="V14" s="25"/>
      <c r="W14" s="25"/>
      <c r="X14" s="25"/>
      <c r="Y14" s="43"/>
      <c r="Z14" s="43"/>
    </row>
    <row r="15" ht="13.5" customHeight="1">
      <c r="A15" s="100"/>
      <c r="B15" s="228" t="s">
        <v>79</v>
      </c>
      <c r="C15" s="231">
        <v>0.0</v>
      </c>
      <c r="D15" s="230">
        <f>C15*(' Drivers (Transactional Data)'!N23+' Drivers (Transactional Data)'!N25+' Drivers (Transactional Data)'!N27+' Drivers (Transactional Data)'!N29)</f>
        <v>0</v>
      </c>
      <c r="E15" s="25"/>
      <c r="F15" s="25"/>
      <c r="G15" s="194"/>
      <c r="H15" s="25"/>
      <c r="I15" s="25"/>
      <c r="J15" s="25"/>
      <c r="K15" s="25"/>
      <c r="L15" s="25"/>
      <c r="M15" s="25"/>
      <c r="N15" s="25"/>
      <c r="O15" s="25"/>
      <c r="P15" s="25"/>
      <c r="Q15" s="25"/>
      <c r="R15" s="25"/>
      <c r="S15" s="25"/>
      <c r="T15" s="25"/>
      <c r="U15" s="25"/>
      <c r="V15" s="25"/>
      <c r="W15" s="25"/>
      <c r="X15" s="25"/>
      <c r="Y15" s="43"/>
      <c r="Z15" s="43"/>
    </row>
    <row r="16" ht="13.5" customHeight="1">
      <c r="A16" s="227" t="s">
        <v>115</v>
      </c>
      <c r="B16" s="228" t="s">
        <v>78</v>
      </c>
      <c r="C16" s="229">
        <v>0.0</v>
      </c>
      <c r="D16" s="230">
        <f>C16*(' Drivers (Transactional Data)'!T31+' Drivers (Transactional Data)'!T33+' Drivers (Transactional Data)'!T35+' Drivers (Transactional Data)'!T37)</f>
        <v>0</v>
      </c>
      <c r="E16" s="25"/>
      <c r="F16" s="25"/>
      <c r="G16" s="194"/>
      <c r="H16" s="25"/>
      <c r="I16" s="25"/>
      <c r="J16" s="25"/>
      <c r="K16" s="25"/>
      <c r="L16" s="25"/>
      <c r="M16" s="25"/>
      <c r="N16" s="25"/>
      <c r="O16" s="25"/>
      <c r="P16" s="25"/>
      <c r="Q16" s="25"/>
      <c r="R16" s="25"/>
      <c r="S16" s="25"/>
      <c r="T16" s="25"/>
      <c r="U16" s="25"/>
      <c r="V16" s="25"/>
      <c r="W16" s="25"/>
      <c r="X16" s="25"/>
      <c r="Y16" s="43"/>
      <c r="Z16" s="43"/>
    </row>
    <row r="17" ht="13.5" customHeight="1">
      <c r="A17" s="100"/>
      <c r="B17" s="228" t="s">
        <v>79</v>
      </c>
      <c r="C17" s="231">
        <v>0.0</v>
      </c>
      <c r="D17" s="230">
        <f>C17*(' Drivers (Transactional Data)'!T32+' Drivers (Transactional Data)'!T34+' Drivers (Transactional Data)'!T36+' Drivers (Transactional Data)'!T38)</f>
        <v>0</v>
      </c>
      <c r="E17" s="25"/>
      <c r="F17" s="25"/>
      <c r="G17" s="194"/>
      <c r="H17" s="25"/>
      <c r="I17" s="25"/>
      <c r="J17" s="25"/>
      <c r="K17" s="25"/>
      <c r="L17" s="25"/>
      <c r="M17" s="25"/>
      <c r="N17" s="25"/>
      <c r="O17" s="25"/>
      <c r="P17" s="25"/>
      <c r="Q17" s="25"/>
      <c r="R17" s="25"/>
      <c r="S17" s="25"/>
      <c r="T17" s="25"/>
      <c r="U17" s="25"/>
      <c r="V17" s="25"/>
      <c r="W17" s="25"/>
      <c r="X17" s="25"/>
      <c r="Y17" s="43"/>
      <c r="Z17" s="43"/>
    </row>
    <row r="18" ht="13.5" customHeight="1">
      <c r="A18" s="227" t="s">
        <v>116</v>
      </c>
      <c r="B18" s="228" t="s">
        <v>78</v>
      </c>
      <c r="C18" s="229">
        <v>0.0</v>
      </c>
      <c r="D18" s="230">
        <f>C18*(' Drivers (Transactional Data)'!T40+' Drivers (Transactional Data)'!T42+' Drivers (Transactional Data)'!T44+' Drivers (Transactional Data)'!T46)</f>
        <v>0</v>
      </c>
      <c r="E18" s="25"/>
      <c r="F18" s="25"/>
      <c r="G18" s="194"/>
      <c r="H18" s="25"/>
      <c r="I18" s="25"/>
      <c r="J18" s="25"/>
      <c r="K18" s="25"/>
      <c r="L18" s="25"/>
      <c r="M18" s="25"/>
      <c r="N18" s="25"/>
      <c r="O18" s="25"/>
      <c r="P18" s="25"/>
      <c r="Q18" s="25"/>
      <c r="R18" s="25"/>
      <c r="S18" s="25"/>
      <c r="T18" s="25"/>
      <c r="U18" s="25"/>
      <c r="V18" s="25"/>
      <c r="W18" s="25"/>
      <c r="X18" s="25"/>
      <c r="Y18" s="43"/>
      <c r="Z18" s="43"/>
    </row>
    <row r="19" ht="13.5" customHeight="1">
      <c r="A19" s="100"/>
      <c r="B19" s="228" t="s">
        <v>79</v>
      </c>
      <c r="C19" s="231">
        <v>0.0</v>
      </c>
      <c r="D19" s="230">
        <f>C19*(' Drivers (Transactional Data)'!T41+' Drivers (Transactional Data)'!T43+' Drivers (Transactional Data)'!T45+' Drivers (Transactional Data)'!T47)</f>
        <v>0</v>
      </c>
      <c r="E19" s="25"/>
      <c r="F19" s="25"/>
      <c r="G19" s="194"/>
      <c r="H19" s="25"/>
      <c r="I19" s="25"/>
      <c r="J19" s="25"/>
      <c r="K19" s="25"/>
      <c r="L19" s="25"/>
      <c r="M19" s="25"/>
      <c r="N19" s="25"/>
      <c r="O19" s="25"/>
      <c r="P19" s="25"/>
      <c r="Q19" s="25"/>
      <c r="R19" s="25"/>
      <c r="S19" s="25"/>
      <c r="T19" s="25"/>
      <c r="U19" s="25"/>
      <c r="V19" s="25"/>
      <c r="W19" s="25"/>
      <c r="X19" s="25"/>
      <c r="Y19" s="43"/>
      <c r="Z19" s="43"/>
    </row>
    <row r="20" ht="13.5" customHeight="1">
      <c r="A20" s="87"/>
      <c r="B20" s="72"/>
      <c r="C20" s="72"/>
      <c r="D20" s="72"/>
      <c r="E20" s="25"/>
      <c r="F20" s="25"/>
      <c r="G20" s="194"/>
      <c r="H20" s="25"/>
      <c r="I20" s="25"/>
      <c r="J20" s="25"/>
      <c r="K20" s="25"/>
      <c r="L20" s="25"/>
      <c r="M20" s="25"/>
      <c r="N20" s="25"/>
      <c r="O20" s="25"/>
      <c r="P20" s="25"/>
      <c r="Q20" s="25"/>
      <c r="R20" s="25"/>
      <c r="S20" s="25"/>
      <c r="T20" s="25"/>
      <c r="U20" s="25"/>
      <c r="V20" s="25"/>
      <c r="W20" s="25"/>
      <c r="X20" s="25"/>
      <c r="Y20" s="43"/>
      <c r="Z20" s="43"/>
    </row>
    <row r="21" ht="13.5" customHeight="1">
      <c r="A21" s="232" t="s">
        <v>117</v>
      </c>
      <c r="B21" s="221"/>
      <c r="C21" s="221"/>
      <c r="D21" s="222">
        <f>SUM(D12:D20)</f>
        <v>0</v>
      </c>
      <c r="E21" s="25"/>
      <c r="F21" s="25"/>
      <c r="G21" s="194"/>
      <c r="H21" s="25"/>
      <c r="I21" s="25"/>
      <c r="J21" s="25"/>
      <c r="K21" s="25"/>
      <c r="L21" s="25"/>
      <c r="M21" s="25"/>
      <c r="N21" s="25"/>
      <c r="O21" s="25"/>
      <c r="P21" s="25"/>
      <c r="Q21" s="25"/>
      <c r="R21" s="25"/>
      <c r="S21" s="25"/>
      <c r="T21" s="25"/>
      <c r="U21" s="25"/>
      <c r="V21" s="25"/>
      <c r="W21" s="25"/>
      <c r="X21" s="25"/>
      <c r="Y21" s="43"/>
      <c r="Z21" s="43"/>
    </row>
    <row r="22" ht="13.5" customHeight="1">
      <c r="A22" s="87"/>
      <c r="B22" s="72"/>
      <c r="C22" s="72"/>
      <c r="D22" s="72"/>
      <c r="E22" s="25"/>
      <c r="F22" s="25"/>
      <c r="G22" s="194"/>
      <c r="H22" s="25"/>
      <c r="I22" s="25"/>
      <c r="J22" s="25"/>
      <c r="K22" s="25"/>
      <c r="L22" s="25"/>
      <c r="M22" s="25"/>
      <c r="N22" s="25"/>
      <c r="O22" s="25"/>
      <c r="P22" s="25"/>
      <c r="Q22" s="25"/>
      <c r="R22" s="25"/>
      <c r="S22" s="25"/>
      <c r="T22" s="25"/>
      <c r="U22" s="25"/>
      <c r="V22" s="25"/>
      <c r="W22" s="25"/>
      <c r="X22" s="25"/>
      <c r="Y22" s="43"/>
      <c r="Z22" s="43"/>
    </row>
    <row r="23" ht="13.5" customHeight="1">
      <c r="A23" s="129"/>
      <c r="B23" s="81"/>
      <c r="C23" s="81"/>
      <c r="D23" s="81"/>
      <c r="E23" s="212"/>
      <c r="F23" s="212"/>
      <c r="G23" s="213"/>
      <c r="H23" s="25"/>
      <c r="I23" s="25"/>
      <c r="J23" s="25"/>
      <c r="K23" s="25"/>
      <c r="L23" s="25"/>
      <c r="M23" s="25"/>
      <c r="N23" s="25"/>
      <c r="O23" s="25"/>
      <c r="P23" s="25"/>
      <c r="Q23" s="25"/>
      <c r="R23" s="25"/>
      <c r="S23" s="25"/>
      <c r="T23" s="25"/>
      <c r="U23" s="25"/>
      <c r="V23" s="25"/>
      <c r="W23" s="25"/>
      <c r="X23" s="25"/>
      <c r="Y23" s="43"/>
      <c r="Z23" s="43"/>
    </row>
    <row r="24" ht="13.5" customHeight="1">
      <c r="A24" s="2"/>
      <c r="B24" s="71"/>
      <c r="C24" s="71"/>
      <c r="D24" s="71"/>
      <c r="E24" s="2"/>
      <c r="F24" s="2"/>
      <c r="G24" s="2"/>
      <c r="H24" s="2"/>
      <c r="I24" s="2"/>
      <c r="J24" s="2"/>
      <c r="K24" s="2"/>
      <c r="L24" s="2"/>
      <c r="M24" s="2"/>
      <c r="N24" s="2"/>
      <c r="O24" s="2"/>
      <c r="P24" s="2"/>
      <c r="Q24" s="2"/>
      <c r="R24" s="2"/>
      <c r="S24" s="2"/>
      <c r="T24" s="2"/>
      <c r="U24" s="2"/>
      <c r="V24" s="2"/>
      <c r="W24" s="2"/>
      <c r="X24" s="2"/>
    </row>
    <row r="25" ht="13.5" customHeight="1">
      <c r="A25" s="2"/>
      <c r="B25" s="71"/>
      <c r="C25" s="71"/>
      <c r="D25" s="71"/>
      <c r="E25" s="2"/>
      <c r="F25" s="2"/>
      <c r="G25" s="2"/>
      <c r="H25" s="2"/>
      <c r="I25" s="2"/>
      <c r="J25" s="2"/>
      <c r="K25" s="2"/>
      <c r="L25" s="2"/>
      <c r="M25" s="2"/>
      <c r="N25" s="2"/>
      <c r="O25" s="2"/>
      <c r="P25" s="2"/>
      <c r="Q25" s="2"/>
      <c r="R25" s="2"/>
      <c r="S25" s="2"/>
      <c r="T25" s="2"/>
      <c r="U25" s="2"/>
      <c r="V25" s="2"/>
      <c r="W25" s="2"/>
      <c r="X25" s="2"/>
    </row>
    <row r="26" ht="13.5" customHeight="1">
      <c r="A26" s="2"/>
      <c r="B26" s="71"/>
      <c r="C26" s="71"/>
      <c r="D26" s="71"/>
      <c r="E26" s="2"/>
      <c r="F26" s="2"/>
      <c r="G26" s="2"/>
      <c r="H26" s="2"/>
      <c r="I26" s="2"/>
      <c r="J26" s="2"/>
      <c r="K26" s="2"/>
      <c r="L26" s="2"/>
      <c r="M26" s="2"/>
      <c r="N26" s="2"/>
      <c r="O26" s="2"/>
      <c r="P26" s="2"/>
      <c r="Q26" s="2"/>
      <c r="R26" s="2"/>
      <c r="S26" s="2"/>
      <c r="T26" s="2"/>
      <c r="U26" s="2"/>
      <c r="V26" s="2"/>
      <c r="W26" s="2"/>
      <c r="X26" s="2"/>
    </row>
    <row r="27" ht="13.5" customHeight="1">
      <c r="A27" s="2"/>
      <c r="B27" s="71"/>
      <c r="C27" s="71"/>
      <c r="D27" s="71"/>
      <c r="E27" s="2"/>
      <c r="F27" s="2"/>
      <c r="G27" s="2"/>
      <c r="H27" s="2"/>
      <c r="I27" s="2"/>
      <c r="J27" s="2"/>
      <c r="K27" s="2"/>
      <c r="L27" s="2"/>
      <c r="M27" s="2"/>
      <c r="N27" s="2"/>
      <c r="O27" s="2"/>
      <c r="P27" s="2"/>
      <c r="Q27" s="2"/>
      <c r="R27" s="2"/>
      <c r="S27" s="2"/>
      <c r="T27" s="2"/>
      <c r="U27" s="2"/>
      <c r="V27" s="2"/>
      <c r="W27" s="2"/>
      <c r="X27" s="2"/>
    </row>
    <row r="28" ht="13.5" customHeight="1">
      <c r="A28" s="2"/>
      <c r="B28" s="71"/>
      <c r="C28" s="71"/>
      <c r="D28" s="71"/>
      <c r="E28" s="2"/>
      <c r="F28" s="2"/>
      <c r="G28" s="2"/>
      <c r="H28" s="2"/>
      <c r="I28" s="2"/>
      <c r="J28" s="2"/>
      <c r="K28" s="2"/>
      <c r="L28" s="2"/>
      <c r="M28" s="2"/>
      <c r="N28" s="2"/>
      <c r="O28" s="2"/>
      <c r="P28" s="2"/>
      <c r="Q28" s="2"/>
      <c r="R28" s="2"/>
      <c r="S28" s="2"/>
      <c r="T28" s="2"/>
      <c r="U28" s="2"/>
      <c r="V28" s="2"/>
      <c r="W28" s="2"/>
      <c r="X28" s="2"/>
    </row>
    <row r="29" ht="13.5" customHeight="1">
      <c r="A29" s="2"/>
      <c r="B29" s="71"/>
      <c r="C29" s="71"/>
      <c r="D29" s="71"/>
      <c r="E29" s="2"/>
      <c r="F29" s="2"/>
      <c r="G29" s="2"/>
      <c r="H29" s="2"/>
      <c r="I29" s="2"/>
      <c r="J29" s="2"/>
      <c r="K29" s="2"/>
      <c r="L29" s="2"/>
      <c r="M29" s="2"/>
      <c r="N29" s="2"/>
      <c r="O29" s="2"/>
      <c r="P29" s="2"/>
      <c r="Q29" s="2"/>
      <c r="R29" s="2"/>
      <c r="S29" s="2"/>
      <c r="T29" s="2"/>
      <c r="U29" s="2"/>
      <c r="V29" s="2"/>
      <c r="W29" s="2"/>
      <c r="X29" s="2"/>
    </row>
    <row r="30" ht="13.5" customHeight="1">
      <c r="A30" s="2"/>
      <c r="B30" s="71"/>
      <c r="C30" s="71"/>
      <c r="D30" s="71"/>
      <c r="E30" s="2"/>
      <c r="F30" s="2"/>
      <c r="G30" s="2"/>
      <c r="H30" s="2"/>
      <c r="I30" s="2"/>
      <c r="J30" s="2"/>
      <c r="K30" s="2"/>
      <c r="L30" s="2"/>
      <c r="M30" s="2"/>
      <c r="N30" s="2"/>
      <c r="O30" s="2"/>
      <c r="P30" s="2"/>
      <c r="Q30" s="2"/>
      <c r="R30" s="2"/>
      <c r="S30" s="2"/>
      <c r="T30" s="2"/>
      <c r="U30" s="2"/>
      <c r="V30" s="2"/>
      <c r="W30" s="2"/>
      <c r="X30" s="2"/>
    </row>
    <row r="31" ht="13.5" customHeight="1">
      <c r="A31" s="2"/>
      <c r="B31" s="71"/>
      <c r="C31" s="71"/>
      <c r="D31" s="71"/>
      <c r="E31" s="2"/>
      <c r="F31" s="2"/>
      <c r="G31" s="2"/>
      <c r="H31" s="2"/>
      <c r="I31" s="2"/>
      <c r="J31" s="2"/>
      <c r="K31" s="2"/>
      <c r="L31" s="2"/>
      <c r="M31" s="2"/>
      <c r="N31" s="2"/>
      <c r="O31" s="2"/>
      <c r="P31" s="2"/>
      <c r="Q31" s="2"/>
      <c r="R31" s="2"/>
      <c r="S31" s="2"/>
      <c r="T31" s="2"/>
      <c r="U31" s="2"/>
      <c r="V31" s="2"/>
      <c r="W31" s="2"/>
      <c r="X31" s="2"/>
    </row>
    <row r="32" ht="13.5" customHeight="1">
      <c r="A32" s="2"/>
      <c r="B32" s="71"/>
      <c r="C32" s="71"/>
      <c r="D32" s="71"/>
      <c r="E32" s="2"/>
      <c r="F32" s="2"/>
      <c r="G32" s="2"/>
      <c r="H32" s="2"/>
      <c r="I32" s="2"/>
      <c r="J32" s="2"/>
      <c r="K32" s="2"/>
      <c r="L32" s="2"/>
      <c r="M32" s="2"/>
      <c r="N32" s="2"/>
      <c r="O32" s="2"/>
      <c r="P32" s="2"/>
      <c r="Q32" s="2"/>
      <c r="R32" s="2"/>
      <c r="S32" s="2"/>
      <c r="T32" s="2"/>
      <c r="U32" s="2"/>
      <c r="V32" s="2"/>
      <c r="W32" s="2"/>
      <c r="X32" s="2"/>
    </row>
    <row r="33" ht="13.5" customHeight="1">
      <c r="A33" s="2"/>
      <c r="B33" s="71"/>
      <c r="C33" s="71"/>
      <c r="D33" s="71"/>
      <c r="E33" s="2"/>
      <c r="F33" s="2"/>
      <c r="G33" s="2"/>
      <c r="H33" s="2"/>
      <c r="I33" s="2"/>
      <c r="J33" s="2"/>
      <c r="K33" s="2"/>
      <c r="L33" s="2"/>
      <c r="M33" s="2"/>
      <c r="N33" s="2"/>
      <c r="O33" s="2"/>
      <c r="P33" s="2"/>
      <c r="Q33" s="2"/>
      <c r="R33" s="2"/>
      <c r="S33" s="2"/>
      <c r="T33" s="2"/>
      <c r="U33" s="2"/>
      <c r="V33" s="2"/>
      <c r="W33" s="2"/>
      <c r="X33" s="2"/>
    </row>
    <row r="34" ht="13.5" customHeight="1">
      <c r="A34" s="2"/>
      <c r="B34" s="71"/>
      <c r="C34" s="71"/>
      <c r="D34" s="71"/>
      <c r="E34" s="2"/>
      <c r="F34" s="2"/>
      <c r="G34" s="2"/>
      <c r="H34" s="2"/>
      <c r="I34" s="2"/>
      <c r="J34" s="2"/>
      <c r="K34" s="2"/>
      <c r="L34" s="2"/>
      <c r="M34" s="2"/>
      <c r="N34" s="2"/>
      <c r="O34" s="2"/>
      <c r="P34" s="2"/>
      <c r="Q34" s="2"/>
      <c r="R34" s="2"/>
      <c r="S34" s="2"/>
      <c r="T34" s="2"/>
      <c r="U34" s="2"/>
      <c r="V34" s="2"/>
      <c r="W34" s="2"/>
      <c r="X34" s="2"/>
    </row>
    <row r="35" ht="13.5" customHeight="1">
      <c r="A35" s="2"/>
      <c r="B35" s="71"/>
      <c r="C35" s="71"/>
      <c r="D35" s="71"/>
      <c r="E35" s="2"/>
      <c r="F35" s="2"/>
      <c r="G35" s="2"/>
      <c r="H35" s="2"/>
      <c r="I35" s="2"/>
      <c r="J35" s="2"/>
      <c r="K35" s="2"/>
      <c r="L35" s="2"/>
      <c r="M35" s="2"/>
      <c r="N35" s="2"/>
      <c r="O35" s="2"/>
      <c r="P35" s="2"/>
      <c r="Q35" s="2"/>
      <c r="R35" s="2"/>
      <c r="S35" s="2"/>
      <c r="T35" s="2"/>
      <c r="U35" s="2"/>
      <c r="V35" s="2"/>
      <c r="W35" s="2"/>
      <c r="X35" s="2"/>
    </row>
    <row r="36" ht="13.5" customHeight="1">
      <c r="A36" s="2"/>
      <c r="B36" s="71"/>
      <c r="C36" s="71"/>
      <c r="D36" s="71"/>
      <c r="E36" s="2"/>
      <c r="F36" s="2"/>
      <c r="G36" s="2"/>
      <c r="H36" s="2"/>
      <c r="I36" s="2"/>
      <c r="J36" s="2"/>
      <c r="K36" s="2"/>
      <c r="L36" s="2"/>
      <c r="M36" s="2"/>
      <c r="N36" s="2"/>
      <c r="O36" s="2"/>
      <c r="P36" s="2"/>
      <c r="Q36" s="2"/>
      <c r="R36" s="2"/>
      <c r="S36" s="2"/>
      <c r="T36" s="2"/>
      <c r="U36" s="2"/>
      <c r="V36" s="2"/>
      <c r="W36" s="2"/>
      <c r="X36" s="2"/>
    </row>
    <row r="37" ht="13.5" customHeight="1">
      <c r="A37" s="2"/>
      <c r="B37" s="71"/>
      <c r="C37" s="71"/>
      <c r="D37" s="71"/>
      <c r="E37" s="2"/>
      <c r="F37" s="2"/>
      <c r="G37" s="2"/>
      <c r="H37" s="2"/>
      <c r="I37" s="2"/>
      <c r="J37" s="2"/>
      <c r="K37" s="2"/>
      <c r="L37" s="2"/>
      <c r="M37" s="2"/>
      <c r="N37" s="2"/>
      <c r="O37" s="2"/>
      <c r="P37" s="2"/>
      <c r="Q37" s="2"/>
      <c r="R37" s="2"/>
      <c r="S37" s="2"/>
      <c r="T37" s="2"/>
      <c r="U37" s="2"/>
      <c r="V37" s="2"/>
      <c r="W37" s="2"/>
      <c r="X37" s="2"/>
    </row>
    <row r="38" ht="13.5" customHeight="1">
      <c r="A38" s="2"/>
      <c r="B38" s="71"/>
      <c r="C38" s="71"/>
      <c r="D38" s="71"/>
      <c r="E38" s="2"/>
      <c r="F38" s="2"/>
      <c r="G38" s="2"/>
      <c r="H38" s="2"/>
      <c r="I38" s="2"/>
      <c r="J38" s="2"/>
      <c r="K38" s="2"/>
      <c r="L38" s="2"/>
      <c r="M38" s="2"/>
      <c r="N38" s="2"/>
      <c r="O38" s="2"/>
      <c r="P38" s="2"/>
      <c r="Q38" s="2"/>
      <c r="R38" s="2"/>
      <c r="S38" s="2"/>
      <c r="T38" s="2"/>
      <c r="U38" s="2"/>
      <c r="V38" s="2"/>
      <c r="W38" s="2"/>
      <c r="X38" s="2"/>
    </row>
    <row r="39" ht="13.5" customHeight="1">
      <c r="A39" s="2"/>
      <c r="B39" s="71"/>
      <c r="C39" s="71"/>
      <c r="D39" s="71"/>
      <c r="E39" s="2"/>
      <c r="F39" s="2"/>
      <c r="G39" s="2"/>
      <c r="H39" s="2"/>
      <c r="I39" s="2"/>
      <c r="J39" s="2"/>
      <c r="K39" s="2"/>
      <c r="L39" s="2"/>
      <c r="M39" s="2"/>
      <c r="N39" s="2"/>
      <c r="O39" s="2"/>
      <c r="P39" s="2"/>
      <c r="Q39" s="2"/>
      <c r="R39" s="2"/>
      <c r="S39" s="2"/>
      <c r="T39" s="2"/>
      <c r="U39" s="2"/>
      <c r="V39" s="2"/>
      <c r="W39" s="2"/>
      <c r="X39" s="2"/>
    </row>
    <row r="40" ht="13.5" customHeight="1">
      <c r="A40" s="2"/>
      <c r="B40" s="71"/>
      <c r="C40" s="71"/>
      <c r="D40" s="71"/>
      <c r="E40" s="2"/>
      <c r="F40" s="2"/>
      <c r="G40" s="2"/>
      <c r="H40" s="2"/>
      <c r="I40" s="2"/>
      <c r="J40" s="2"/>
      <c r="K40" s="2"/>
      <c r="L40" s="2"/>
      <c r="M40" s="2"/>
      <c r="N40" s="2"/>
      <c r="O40" s="2"/>
      <c r="P40" s="2"/>
      <c r="Q40" s="2"/>
      <c r="R40" s="2"/>
      <c r="S40" s="2"/>
      <c r="T40" s="2"/>
      <c r="U40" s="2"/>
      <c r="V40" s="2"/>
      <c r="W40" s="2"/>
      <c r="X40" s="2"/>
    </row>
    <row r="41" ht="13.5" customHeight="1">
      <c r="A41" s="2"/>
      <c r="B41" s="71"/>
      <c r="C41" s="71"/>
      <c r="D41" s="71"/>
      <c r="E41" s="2"/>
      <c r="F41" s="2"/>
      <c r="G41" s="2"/>
      <c r="H41" s="2"/>
      <c r="I41" s="2"/>
      <c r="J41" s="2"/>
      <c r="K41" s="2"/>
      <c r="L41" s="2"/>
      <c r="M41" s="2"/>
      <c r="N41" s="2"/>
      <c r="O41" s="2"/>
      <c r="P41" s="2"/>
      <c r="Q41" s="2"/>
      <c r="R41" s="2"/>
      <c r="S41" s="2"/>
      <c r="T41" s="2"/>
      <c r="U41" s="2"/>
      <c r="V41" s="2"/>
      <c r="W41" s="2"/>
      <c r="X41" s="2"/>
    </row>
    <row r="42" ht="13.5" customHeight="1">
      <c r="A42" s="2"/>
      <c r="B42" s="71"/>
      <c r="C42" s="71"/>
      <c r="D42" s="71"/>
      <c r="E42" s="2"/>
      <c r="F42" s="2"/>
      <c r="G42" s="2"/>
      <c r="H42" s="2"/>
      <c r="I42" s="2"/>
      <c r="J42" s="2"/>
      <c r="K42" s="2"/>
      <c r="L42" s="2"/>
      <c r="M42" s="2"/>
      <c r="N42" s="2"/>
      <c r="O42" s="2"/>
      <c r="P42" s="2"/>
      <c r="Q42" s="2"/>
      <c r="R42" s="2"/>
      <c r="S42" s="2"/>
      <c r="T42" s="2"/>
      <c r="U42" s="2"/>
      <c r="V42" s="2"/>
      <c r="W42" s="2"/>
      <c r="X42" s="2"/>
    </row>
    <row r="43" ht="13.5" customHeight="1">
      <c r="A43" s="2"/>
      <c r="B43" s="71"/>
      <c r="C43" s="71"/>
      <c r="D43" s="71"/>
      <c r="E43" s="2"/>
      <c r="F43" s="2"/>
      <c r="G43" s="2"/>
      <c r="H43" s="2"/>
      <c r="I43" s="2"/>
      <c r="J43" s="2"/>
      <c r="K43" s="2"/>
      <c r="L43" s="2"/>
      <c r="M43" s="2"/>
      <c r="N43" s="2"/>
      <c r="O43" s="2"/>
      <c r="P43" s="2"/>
      <c r="Q43" s="2"/>
      <c r="R43" s="2"/>
      <c r="S43" s="2"/>
      <c r="T43" s="2"/>
      <c r="U43" s="2"/>
      <c r="V43" s="2"/>
      <c r="W43" s="2"/>
      <c r="X43" s="2"/>
    </row>
    <row r="44" ht="13.5" customHeight="1">
      <c r="A44" s="2"/>
      <c r="B44" s="71"/>
      <c r="C44" s="71"/>
      <c r="D44" s="71"/>
      <c r="E44" s="2"/>
      <c r="F44" s="2"/>
      <c r="G44" s="2"/>
      <c r="H44" s="2"/>
      <c r="I44" s="2"/>
      <c r="J44" s="2"/>
      <c r="K44" s="2"/>
      <c r="L44" s="2"/>
      <c r="M44" s="2"/>
      <c r="N44" s="2"/>
      <c r="O44" s="2"/>
      <c r="P44" s="2"/>
      <c r="Q44" s="2"/>
      <c r="R44" s="2"/>
      <c r="S44" s="2"/>
      <c r="T44" s="2"/>
      <c r="U44" s="2"/>
      <c r="V44" s="2"/>
      <c r="W44" s="2"/>
      <c r="X44" s="2"/>
    </row>
    <row r="45" ht="13.5" customHeight="1">
      <c r="A45" s="2"/>
      <c r="B45" s="71"/>
      <c r="C45" s="71"/>
      <c r="D45" s="71"/>
      <c r="E45" s="2"/>
      <c r="F45" s="2"/>
      <c r="G45" s="2"/>
      <c r="H45" s="2"/>
      <c r="I45" s="2"/>
      <c r="J45" s="2"/>
      <c r="K45" s="2"/>
      <c r="L45" s="2"/>
      <c r="M45" s="2"/>
      <c r="N45" s="2"/>
      <c r="O45" s="2"/>
      <c r="P45" s="2"/>
      <c r="Q45" s="2"/>
      <c r="R45" s="2"/>
      <c r="S45" s="2"/>
      <c r="T45" s="2"/>
      <c r="U45" s="2"/>
      <c r="V45" s="2"/>
      <c r="W45" s="2"/>
      <c r="X45" s="2"/>
    </row>
    <row r="46" ht="13.5" customHeight="1">
      <c r="A46" s="2"/>
      <c r="B46" s="71"/>
      <c r="C46" s="71"/>
      <c r="D46" s="71"/>
      <c r="E46" s="2"/>
      <c r="F46" s="2"/>
      <c r="G46" s="2"/>
      <c r="H46" s="2"/>
      <c r="I46" s="2"/>
      <c r="J46" s="2"/>
      <c r="K46" s="2"/>
      <c r="L46" s="2"/>
      <c r="M46" s="2"/>
      <c r="N46" s="2"/>
      <c r="O46" s="2"/>
      <c r="P46" s="2"/>
      <c r="Q46" s="2"/>
      <c r="R46" s="2"/>
      <c r="S46" s="2"/>
      <c r="T46" s="2"/>
      <c r="U46" s="2"/>
      <c r="V46" s="2"/>
      <c r="W46" s="2"/>
      <c r="X46" s="2"/>
    </row>
    <row r="47" ht="13.5" customHeight="1">
      <c r="A47" s="2"/>
      <c r="B47" s="71"/>
      <c r="C47" s="71"/>
      <c r="D47" s="71"/>
      <c r="E47" s="2"/>
      <c r="F47" s="2"/>
      <c r="G47" s="2"/>
      <c r="H47" s="2"/>
      <c r="I47" s="2"/>
      <c r="J47" s="2"/>
      <c r="K47" s="2"/>
      <c r="L47" s="2"/>
      <c r="M47" s="2"/>
      <c r="N47" s="2"/>
      <c r="O47" s="2"/>
      <c r="P47" s="2"/>
      <c r="Q47" s="2"/>
      <c r="R47" s="2"/>
      <c r="S47" s="2"/>
      <c r="T47" s="2"/>
      <c r="U47" s="2"/>
      <c r="V47" s="2"/>
      <c r="W47" s="2"/>
      <c r="X47" s="2"/>
    </row>
    <row r="48" ht="13.5" customHeight="1">
      <c r="A48" s="2"/>
      <c r="B48" s="71"/>
      <c r="C48" s="71"/>
      <c r="D48" s="71"/>
      <c r="E48" s="2"/>
      <c r="F48" s="2"/>
      <c r="G48" s="2"/>
      <c r="H48" s="2"/>
      <c r="I48" s="2"/>
      <c r="J48" s="2"/>
      <c r="K48" s="2"/>
      <c r="L48" s="2"/>
      <c r="M48" s="2"/>
      <c r="N48" s="2"/>
      <c r="O48" s="2"/>
      <c r="P48" s="2"/>
      <c r="Q48" s="2"/>
      <c r="R48" s="2"/>
      <c r="S48" s="2"/>
      <c r="T48" s="2"/>
      <c r="U48" s="2"/>
      <c r="V48" s="2"/>
      <c r="W48" s="2"/>
      <c r="X48" s="2"/>
    </row>
    <row r="49" ht="13.5" customHeight="1">
      <c r="A49" s="2"/>
      <c r="B49" s="71"/>
      <c r="C49" s="71"/>
      <c r="D49" s="71"/>
      <c r="E49" s="2"/>
      <c r="F49" s="2"/>
      <c r="G49" s="2"/>
      <c r="H49" s="2"/>
      <c r="I49" s="2"/>
      <c r="J49" s="2"/>
      <c r="K49" s="2"/>
      <c r="L49" s="2"/>
      <c r="M49" s="2"/>
      <c r="N49" s="2"/>
      <c r="O49" s="2"/>
      <c r="P49" s="2"/>
      <c r="Q49" s="2"/>
      <c r="R49" s="2"/>
      <c r="S49" s="2"/>
      <c r="T49" s="2"/>
      <c r="U49" s="2"/>
      <c r="V49" s="2"/>
      <c r="W49" s="2"/>
      <c r="X49" s="2"/>
    </row>
    <row r="50" ht="13.5" customHeight="1">
      <c r="A50" s="2"/>
      <c r="B50" s="71"/>
      <c r="C50" s="71"/>
      <c r="D50" s="71"/>
      <c r="E50" s="2"/>
      <c r="F50" s="2"/>
      <c r="G50" s="2"/>
      <c r="H50" s="2"/>
      <c r="I50" s="2"/>
      <c r="J50" s="2"/>
      <c r="K50" s="2"/>
      <c r="L50" s="2"/>
      <c r="M50" s="2"/>
      <c r="N50" s="2"/>
      <c r="O50" s="2"/>
      <c r="P50" s="2"/>
      <c r="Q50" s="2"/>
      <c r="R50" s="2"/>
      <c r="S50" s="2"/>
      <c r="T50" s="2"/>
      <c r="U50" s="2"/>
      <c r="V50" s="2"/>
      <c r="W50" s="2"/>
      <c r="X50" s="2"/>
    </row>
    <row r="51" ht="13.5" customHeight="1">
      <c r="A51" s="2"/>
      <c r="B51" s="71"/>
      <c r="C51" s="71"/>
      <c r="D51" s="71"/>
      <c r="E51" s="2"/>
      <c r="F51" s="2"/>
      <c r="G51" s="2"/>
      <c r="H51" s="2"/>
      <c r="I51" s="2"/>
      <c r="J51" s="2"/>
      <c r="K51" s="2"/>
      <c r="L51" s="2"/>
      <c r="M51" s="2"/>
      <c r="N51" s="2"/>
      <c r="O51" s="2"/>
      <c r="P51" s="2"/>
      <c r="Q51" s="2"/>
      <c r="R51" s="2"/>
      <c r="S51" s="2"/>
      <c r="T51" s="2"/>
      <c r="U51" s="2"/>
      <c r="V51" s="2"/>
      <c r="W51" s="2"/>
      <c r="X51" s="2"/>
    </row>
    <row r="52" ht="13.5" customHeight="1">
      <c r="A52" s="2"/>
      <c r="B52" s="71"/>
      <c r="C52" s="71"/>
      <c r="D52" s="71"/>
      <c r="E52" s="2"/>
      <c r="F52" s="2"/>
      <c r="G52" s="2"/>
      <c r="H52" s="2"/>
      <c r="I52" s="2"/>
      <c r="J52" s="2"/>
      <c r="K52" s="2"/>
      <c r="L52" s="2"/>
      <c r="M52" s="2"/>
      <c r="N52" s="2"/>
      <c r="O52" s="2"/>
      <c r="P52" s="2"/>
      <c r="Q52" s="2"/>
      <c r="R52" s="2"/>
      <c r="S52" s="2"/>
      <c r="T52" s="2"/>
      <c r="U52" s="2"/>
      <c r="V52" s="2"/>
      <c r="W52" s="2"/>
      <c r="X52" s="2"/>
    </row>
    <row r="53" ht="13.5" customHeight="1">
      <c r="A53" s="2"/>
      <c r="B53" s="71"/>
      <c r="C53" s="71"/>
      <c r="D53" s="71"/>
      <c r="E53" s="2"/>
      <c r="F53" s="2"/>
      <c r="G53" s="2"/>
      <c r="H53" s="2"/>
      <c r="I53" s="2"/>
      <c r="J53" s="2"/>
      <c r="K53" s="2"/>
      <c r="L53" s="2"/>
      <c r="M53" s="2"/>
      <c r="N53" s="2"/>
      <c r="O53" s="2"/>
      <c r="P53" s="2"/>
      <c r="Q53" s="2"/>
      <c r="R53" s="2"/>
      <c r="S53" s="2"/>
      <c r="T53" s="2"/>
      <c r="U53" s="2"/>
      <c r="V53" s="2"/>
      <c r="W53" s="2"/>
      <c r="X53" s="2"/>
    </row>
    <row r="54" ht="13.5" customHeight="1">
      <c r="A54" s="2"/>
      <c r="B54" s="71"/>
      <c r="C54" s="71"/>
      <c r="D54" s="71"/>
      <c r="E54" s="2"/>
      <c r="F54" s="2"/>
      <c r="G54" s="2"/>
      <c r="H54" s="2"/>
      <c r="I54" s="2"/>
      <c r="J54" s="2"/>
      <c r="K54" s="2"/>
      <c r="L54" s="2"/>
      <c r="M54" s="2"/>
      <c r="N54" s="2"/>
      <c r="O54" s="2"/>
      <c r="P54" s="2"/>
      <c r="Q54" s="2"/>
      <c r="R54" s="2"/>
      <c r="S54" s="2"/>
      <c r="T54" s="2"/>
      <c r="U54" s="2"/>
      <c r="V54" s="2"/>
      <c r="W54" s="2"/>
      <c r="X54" s="2"/>
    </row>
    <row r="55" ht="13.5" customHeight="1">
      <c r="A55" s="2"/>
      <c r="B55" s="71"/>
      <c r="C55" s="71"/>
      <c r="D55" s="71"/>
      <c r="E55" s="2"/>
      <c r="F55" s="2"/>
      <c r="G55" s="2"/>
      <c r="H55" s="2"/>
      <c r="I55" s="2"/>
      <c r="J55" s="2"/>
      <c r="K55" s="2"/>
      <c r="L55" s="2"/>
      <c r="M55" s="2"/>
      <c r="N55" s="2"/>
      <c r="O55" s="2"/>
      <c r="P55" s="2"/>
      <c r="Q55" s="2"/>
      <c r="R55" s="2"/>
      <c r="S55" s="2"/>
      <c r="T55" s="2"/>
      <c r="U55" s="2"/>
      <c r="V55" s="2"/>
      <c r="W55" s="2"/>
      <c r="X55" s="2"/>
    </row>
    <row r="56" ht="13.5" customHeight="1">
      <c r="A56" s="2"/>
      <c r="B56" s="71"/>
      <c r="C56" s="71"/>
      <c r="D56" s="71"/>
      <c r="E56" s="2"/>
      <c r="F56" s="2"/>
      <c r="G56" s="2"/>
      <c r="H56" s="2"/>
      <c r="I56" s="2"/>
      <c r="J56" s="2"/>
      <c r="K56" s="2"/>
      <c r="L56" s="2"/>
      <c r="M56" s="2"/>
      <c r="N56" s="2"/>
      <c r="O56" s="2"/>
      <c r="P56" s="2"/>
      <c r="Q56" s="2"/>
      <c r="R56" s="2"/>
      <c r="S56" s="2"/>
      <c r="T56" s="2"/>
      <c r="U56" s="2"/>
      <c r="V56" s="2"/>
      <c r="W56" s="2"/>
      <c r="X56" s="2"/>
    </row>
    <row r="57" ht="13.5" customHeight="1">
      <c r="A57" s="2"/>
      <c r="B57" s="71"/>
      <c r="C57" s="71"/>
      <c r="D57" s="71"/>
      <c r="E57" s="2"/>
      <c r="F57" s="2"/>
      <c r="G57" s="2"/>
      <c r="H57" s="2"/>
      <c r="I57" s="2"/>
      <c r="J57" s="2"/>
      <c r="K57" s="2"/>
      <c r="L57" s="2"/>
      <c r="M57" s="2"/>
      <c r="N57" s="2"/>
      <c r="O57" s="2"/>
      <c r="P57" s="2"/>
      <c r="Q57" s="2"/>
      <c r="R57" s="2"/>
      <c r="S57" s="2"/>
      <c r="T57" s="2"/>
      <c r="U57" s="2"/>
      <c r="V57" s="2"/>
      <c r="W57" s="2"/>
      <c r="X57" s="2"/>
    </row>
    <row r="58" ht="13.5" customHeight="1">
      <c r="A58" s="2"/>
      <c r="B58" s="71"/>
      <c r="C58" s="71"/>
      <c r="D58" s="71"/>
      <c r="E58" s="2"/>
      <c r="F58" s="2"/>
      <c r="G58" s="2"/>
      <c r="H58" s="2"/>
      <c r="I58" s="2"/>
      <c r="J58" s="2"/>
      <c r="K58" s="2"/>
      <c r="L58" s="2"/>
      <c r="M58" s="2"/>
      <c r="N58" s="2"/>
      <c r="O58" s="2"/>
      <c r="P58" s="2"/>
      <c r="Q58" s="2"/>
      <c r="R58" s="2"/>
      <c r="S58" s="2"/>
      <c r="T58" s="2"/>
      <c r="U58" s="2"/>
      <c r="V58" s="2"/>
      <c r="W58" s="2"/>
      <c r="X58" s="2"/>
    </row>
    <row r="59" ht="13.5" customHeight="1">
      <c r="A59" s="2"/>
      <c r="B59" s="71"/>
      <c r="C59" s="71"/>
      <c r="D59" s="71"/>
      <c r="E59" s="2"/>
      <c r="F59" s="2"/>
      <c r="G59" s="2"/>
      <c r="H59" s="2"/>
      <c r="I59" s="2"/>
      <c r="J59" s="2"/>
      <c r="K59" s="2"/>
      <c r="L59" s="2"/>
      <c r="M59" s="2"/>
      <c r="N59" s="2"/>
      <c r="O59" s="2"/>
      <c r="P59" s="2"/>
      <c r="Q59" s="2"/>
      <c r="R59" s="2"/>
      <c r="S59" s="2"/>
      <c r="T59" s="2"/>
      <c r="U59" s="2"/>
      <c r="V59" s="2"/>
      <c r="W59" s="2"/>
      <c r="X59" s="2"/>
    </row>
    <row r="60" ht="13.5" customHeight="1">
      <c r="A60" s="2"/>
      <c r="B60" s="71"/>
      <c r="C60" s="71"/>
      <c r="D60" s="71"/>
      <c r="E60" s="2"/>
      <c r="F60" s="2"/>
      <c r="G60" s="2"/>
      <c r="H60" s="2"/>
      <c r="I60" s="2"/>
      <c r="J60" s="2"/>
      <c r="K60" s="2"/>
      <c r="L60" s="2"/>
      <c r="M60" s="2"/>
      <c r="N60" s="2"/>
      <c r="O60" s="2"/>
      <c r="P60" s="2"/>
      <c r="Q60" s="2"/>
      <c r="R60" s="2"/>
      <c r="S60" s="2"/>
      <c r="T60" s="2"/>
      <c r="U60" s="2"/>
      <c r="V60" s="2"/>
      <c r="W60" s="2"/>
      <c r="X60" s="2"/>
    </row>
    <row r="61" ht="13.5" customHeight="1">
      <c r="A61" s="2"/>
      <c r="B61" s="71"/>
      <c r="C61" s="71"/>
      <c r="D61" s="71"/>
      <c r="E61" s="2"/>
      <c r="F61" s="2"/>
      <c r="G61" s="2"/>
      <c r="H61" s="2"/>
      <c r="I61" s="2"/>
      <c r="J61" s="2"/>
      <c r="K61" s="2"/>
      <c r="L61" s="2"/>
      <c r="M61" s="2"/>
      <c r="N61" s="2"/>
      <c r="O61" s="2"/>
      <c r="P61" s="2"/>
      <c r="Q61" s="2"/>
      <c r="R61" s="2"/>
      <c r="S61" s="2"/>
      <c r="T61" s="2"/>
      <c r="U61" s="2"/>
      <c r="V61" s="2"/>
      <c r="W61" s="2"/>
      <c r="X61" s="2"/>
    </row>
    <row r="62" ht="13.5" customHeight="1">
      <c r="A62" s="2"/>
      <c r="B62" s="71"/>
      <c r="C62" s="71"/>
      <c r="D62" s="71"/>
      <c r="E62" s="2"/>
      <c r="F62" s="2"/>
      <c r="G62" s="2"/>
      <c r="H62" s="2"/>
      <c r="I62" s="2"/>
      <c r="J62" s="2"/>
      <c r="K62" s="2"/>
      <c r="L62" s="2"/>
      <c r="M62" s="2"/>
      <c r="N62" s="2"/>
      <c r="O62" s="2"/>
      <c r="P62" s="2"/>
      <c r="Q62" s="2"/>
      <c r="R62" s="2"/>
      <c r="S62" s="2"/>
      <c r="T62" s="2"/>
      <c r="U62" s="2"/>
      <c r="V62" s="2"/>
      <c r="W62" s="2"/>
      <c r="X62" s="2"/>
    </row>
    <row r="63" ht="13.5" customHeight="1">
      <c r="A63" s="2"/>
      <c r="B63" s="71"/>
      <c r="C63" s="71"/>
      <c r="D63" s="71"/>
      <c r="E63" s="2"/>
      <c r="F63" s="2"/>
      <c r="G63" s="2"/>
      <c r="H63" s="2"/>
      <c r="I63" s="2"/>
      <c r="J63" s="2"/>
      <c r="K63" s="2"/>
      <c r="L63" s="2"/>
      <c r="M63" s="2"/>
      <c r="N63" s="2"/>
      <c r="O63" s="2"/>
      <c r="P63" s="2"/>
      <c r="Q63" s="2"/>
      <c r="R63" s="2"/>
      <c r="S63" s="2"/>
      <c r="T63" s="2"/>
      <c r="U63" s="2"/>
      <c r="V63" s="2"/>
      <c r="W63" s="2"/>
      <c r="X63" s="2"/>
    </row>
    <row r="64" ht="13.5" customHeight="1">
      <c r="A64" s="2"/>
      <c r="B64" s="71"/>
      <c r="C64" s="71"/>
      <c r="D64" s="71"/>
      <c r="E64" s="2"/>
      <c r="F64" s="2"/>
      <c r="G64" s="2"/>
      <c r="H64" s="2"/>
      <c r="I64" s="2"/>
      <c r="J64" s="2"/>
      <c r="K64" s="2"/>
      <c r="L64" s="2"/>
      <c r="M64" s="2"/>
      <c r="N64" s="2"/>
      <c r="O64" s="2"/>
      <c r="P64" s="2"/>
      <c r="Q64" s="2"/>
      <c r="R64" s="2"/>
      <c r="S64" s="2"/>
      <c r="T64" s="2"/>
      <c r="U64" s="2"/>
      <c r="V64" s="2"/>
      <c r="W64" s="2"/>
      <c r="X64" s="2"/>
    </row>
    <row r="65" ht="13.5" customHeight="1">
      <c r="A65" s="2"/>
      <c r="B65" s="71"/>
      <c r="C65" s="71"/>
      <c r="D65" s="71"/>
      <c r="E65" s="2"/>
      <c r="F65" s="2"/>
      <c r="G65" s="2"/>
      <c r="H65" s="2"/>
      <c r="I65" s="2"/>
      <c r="J65" s="2"/>
      <c r="K65" s="2"/>
      <c r="L65" s="2"/>
      <c r="M65" s="2"/>
      <c r="N65" s="2"/>
      <c r="O65" s="2"/>
      <c r="P65" s="2"/>
      <c r="Q65" s="2"/>
      <c r="R65" s="2"/>
      <c r="S65" s="2"/>
      <c r="T65" s="2"/>
      <c r="U65" s="2"/>
      <c r="V65" s="2"/>
      <c r="W65" s="2"/>
      <c r="X65" s="2"/>
    </row>
    <row r="66" ht="13.5" customHeight="1">
      <c r="A66" s="2"/>
      <c r="B66" s="71"/>
      <c r="C66" s="71"/>
      <c r="D66" s="71"/>
      <c r="E66" s="2"/>
      <c r="F66" s="2"/>
      <c r="G66" s="2"/>
      <c r="H66" s="2"/>
      <c r="I66" s="2"/>
      <c r="J66" s="2"/>
      <c r="K66" s="2"/>
      <c r="L66" s="2"/>
      <c r="M66" s="2"/>
      <c r="N66" s="2"/>
      <c r="O66" s="2"/>
      <c r="P66" s="2"/>
      <c r="Q66" s="2"/>
      <c r="R66" s="2"/>
      <c r="S66" s="2"/>
      <c r="T66" s="2"/>
      <c r="U66" s="2"/>
      <c r="V66" s="2"/>
      <c r="W66" s="2"/>
      <c r="X66" s="2"/>
    </row>
    <row r="67" ht="13.5" customHeight="1">
      <c r="A67" s="2"/>
      <c r="B67" s="71"/>
      <c r="C67" s="71"/>
      <c r="D67" s="71"/>
      <c r="E67" s="2"/>
      <c r="F67" s="2"/>
      <c r="G67" s="2"/>
      <c r="H67" s="2"/>
      <c r="I67" s="2"/>
      <c r="J67" s="2"/>
      <c r="K67" s="2"/>
      <c r="L67" s="2"/>
      <c r="M67" s="2"/>
      <c r="N67" s="2"/>
      <c r="O67" s="2"/>
      <c r="P67" s="2"/>
      <c r="Q67" s="2"/>
      <c r="R67" s="2"/>
      <c r="S67" s="2"/>
      <c r="T67" s="2"/>
      <c r="U67" s="2"/>
      <c r="V67" s="2"/>
      <c r="W67" s="2"/>
      <c r="X67" s="2"/>
    </row>
    <row r="68" ht="13.5" customHeight="1">
      <c r="A68" s="2"/>
      <c r="B68" s="71"/>
      <c r="C68" s="71"/>
      <c r="D68" s="71"/>
      <c r="E68" s="2"/>
      <c r="F68" s="2"/>
      <c r="G68" s="2"/>
      <c r="H68" s="2"/>
      <c r="I68" s="2"/>
      <c r="J68" s="2"/>
      <c r="K68" s="2"/>
      <c r="L68" s="2"/>
      <c r="M68" s="2"/>
      <c r="N68" s="2"/>
      <c r="O68" s="2"/>
      <c r="P68" s="2"/>
      <c r="Q68" s="2"/>
      <c r="R68" s="2"/>
      <c r="S68" s="2"/>
      <c r="T68" s="2"/>
      <c r="U68" s="2"/>
      <c r="V68" s="2"/>
      <c r="W68" s="2"/>
      <c r="X68" s="2"/>
    </row>
    <row r="69" ht="13.5" customHeight="1">
      <c r="A69" s="2"/>
      <c r="B69" s="71"/>
      <c r="C69" s="71"/>
      <c r="D69" s="71"/>
      <c r="E69" s="2"/>
      <c r="F69" s="2"/>
      <c r="G69" s="2"/>
      <c r="H69" s="2"/>
      <c r="I69" s="2"/>
      <c r="J69" s="2"/>
      <c r="K69" s="2"/>
      <c r="L69" s="2"/>
      <c r="M69" s="2"/>
      <c r="N69" s="2"/>
      <c r="O69" s="2"/>
      <c r="P69" s="2"/>
      <c r="Q69" s="2"/>
      <c r="R69" s="2"/>
      <c r="S69" s="2"/>
      <c r="T69" s="2"/>
      <c r="U69" s="2"/>
      <c r="V69" s="2"/>
      <c r="W69" s="2"/>
      <c r="X69" s="2"/>
    </row>
    <row r="70" ht="13.5" customHeight="1">
      <c r="A70" s="2"/>
      <c r="B70" s="71"/>
      <c r="C70" s="71"/>
      <c r="D70" s="71"/>
      <c r="E70" s="2"/>
      <c r="F70" s="2"/>
      <c r="G70" s="2"/>
      <c r="H70" s="2"/>
      <c r="I70" s="2"/>
      <c r="J70" s="2"/>
      <c r="K70" s="2"/>
      <c r="L70" s="2"/>
      <c r="M70" s="2"/>
      <c r="N70" s="2"/>
      <c r="O70" s="2"/>
      <c r="P70" s="2"/>
      <c r="Q70" s="2"/>
      <c r="R70" s="2"/>
      <c r="S70" s="2"/>
      <c r="T70" s="2"/>
      <c r="U70" s="2"/>
      <c r="V70" s="2"/>
      <c r="W70" s="2"/>
      <c r="X70" s="2"/>
    </row>
    <row r="71" ht="13.5" customHeight="1">
      <c r="A71" s="2"/>
      <c r="B71" s="71"/>
      <c r="C71" s="71"/>
      <c r="D71" s="71"/>
      <c r="E71" s="2"/>
      <c r="F71" s="2"/>
      <c r="G71" s="2"/>
      <c r="H71" s="2"/>
      <c r="I71" s="2"/>
      <c r="J71" s="2"/>
      <c r="K71" s="2"/>
      <c r="L71" s="2"/>
      <c r="M71" s="2"/>
      <c r="N71" s="2"/>
      <c r="O71" s="2"/>
      <c r="P71" s="2"/>
      <c r="Q71" s="2"/>
      <c r="R71" s="2"/>
      <c r="S71" s="2"/>
      <c r="T71" s="2"/>
      <c r="U71" s="2"/>
      <c r="V71" s="2"/>
      <c r="W71" s="2"/>
      <c r="X71" s="2"/>
    </row>
    <row r="72" ht="13.5" customHeight="1">
      <c r="A72" s="2"/>
      <c r="B72" s="71"/>
      <c r="C72" s="71"/>
      <c r="D72" s="71"/>
      <c r="E72" s="2"/>
      <c r="F72" s="2"/>
      <c r="G72" s="2"/>
      <c r="H72" s="2"/>
      <c r="I72" s="2"/>
      <c r="J72" s="2"/>
      <c r="K72" s="2"/>
      <c r="L72" s="2"/>
      <c r="M72" s="2"/>
      <c r="N72" s="2"/>
      <c r="O72" s="2"/>
      <c r="P72" s="2"/>
      <c r="Q72" s="2"/>
      <c r="R72" s="2"/>
      <c r="S72" s="2"/>
      <c r="T72" s="2"/>
      <c r="U72" s="2"/>
      <c r="V72" s="2"/>
      <c r="W72" s="2"/>
      <c r="X72" s="2"/>
    </row>
    <row r="73" ht="13.5" customHeight="1">
      <c r="A73" s="2"/>
      <c r="B73" s="71"/>
      <c r="C73" s="71"/>
      <c r="D73" s="71"/>
      <c r="E73" s="2"/>
      <c r="F73" s="2"/>
      <c r="G73" s="2"/>
      <c r="H73" s="2"/>
      <c r="I73" s="2"/>
      <c r="J73" s="2"/>
      <c r="K73" s="2"/>
      <c r="L73" s="2"/>
      <c r="M73" s="2"/>
      <c r="N73" s="2"/>
      <c r="O73" s="2"/>
      <c r="P73" s="2"/>
      <c r="Q73" s="2"/>
      <c r="R73" s="2"/>
      <c r="S73" s="2"/>
      <c r="T73" s="2"/>
      <c r="U73" s="2"/>
      <c r="V73" s="2"/>
      <c r="W73" s="2"/>
      <c r="X73" s="2"/>
    </row>
    <row r="74" ht="13.5" customHeight="1">
      <c r="A74" s="2"/>
      <c r="B74" s="71"/>
      <c r="C74" s="71"/>
      <c r="D74" s="71"/>
      <c r="E74" s="2"/>
      <c r="F74" s="2"/>
      <c r="G74" s="2"/>
      <c r="H74" s="2"/>
      <c r="I74" s="2"/>
      <c r="J74" s="2"/>
      <c r="K74" s="2"/>
      <c r="L74" s="2"/>
      <c r="M74" s="2"/>
      <c r="N74" s="2"/>
      <c r="O74" s="2"/>
      <c r="P74" s="2"/>
      <c r="Q74" s="2"/>
      <c r="R74" s="2"/>
      <c r="S74" s="2"/>
      <c r="T74" s="2"/>
      <c r="U74" s="2"/>
      <c r="V74" s="2"/>
      <c r="W74" s="2"/>
      <c r="X74" s="2"/>
    </row>
    <row r="75" ht="13.5" customHeight="1">
      <c r="A75" s="2"/>
      <c r="B75" s="71"/>
      <c r="C75" s="71"/>
      <c r="D75" s="71"/>
      <c r="E75" s="2"/>
      <c r="F75" s="2"/>
      <c r="G75" s="2"/>
      <c r="H75" s="2"/>
      <c r="I75" s="2"/>
      <c r="J75" s="2"/>
      <c r="K75" s="2"/>
      <c r="L75" s="2"/>
      <c r="M75" s="2"/>
      <c r="N75" s="2"/>
      <c r="O75" s="2"/>
      <c r="P75" s="2"/>
      <c r="Q75" s="2"/>
      <c r="R75" s="2"/>
      <c r="S75" s="2"/>
      <c r="T75" s="2"/>
      <c r="U75" s="2"/>
      <c r="V75" s="2"/>
      <c r="W75" s="2"/>
      <c r="X75" s="2"/>
    </row>
    <row r="76" ht="13.5" customHeight="1">
      <c r="A76" s="2"/>
      <c r="B76" s="71"/>
      <c r="C76" s="71"/>
      <c r="D76" s="71"/>
      <c r="E76" s="2"/>
      <c r="F76" s="2"/>
      <c r="G76" s="2"/>
      <c r="H76" s="2"/>
      <c r="I76" s="2"/>
      <c r="J76" s="2"/>
      <c r="K76" s="2"/>
      <c r="L76" s="2"/>
      <c r="M76" s="2"/>
      <c r="N76" s="2"/>
      <c r="O76" s="2"/>
      <c r="P76" s="2"/>
      <c r="Q76" s="2"/>
      <c r="R76" s="2"/>
      <c r="S76" s="2"/>
      <c r="T76" s="2"/>
      <c r="U76" s="2"/>
      <c r="V76" s="2"/>
      <c r="W76" s="2"/>
      <c r="X76" s="2"/>
    </row>
    <row r="77" ht="13.5" customHeight="1">
      <c r="A77" s="2"/>
      <c r="B77" s="71"/>
      <c r="C77" s="71"/>
      <c r="D77" s="71"/>
      <c r="E77" s="2"/>
      <c r="F77" s="2"/>
      <c r="G77" s="2"/>
      <c r="H77" s="2"/>
      <c r="I77" s="2"/>
      <c r="J77" s="2"/>
      <c r="K77" s="2"/>
      <c r="L77" s="2"/>
      <c r="M77" s="2"/>
      <c r="N77" s="2"/>
      <c r="O77" s="2"/>
      <c r="P77" s="2"/>
      <c r="Q77" s="2"/>
      <c r="R77" s="2"/>
      <c r="S77" s="2"/>
      <c r="T77" s="2"/>
      <c r="U77" s="2"/>
      <c r="V77" s="2"/>
      <c r="W77" s="2"/>
      <c r="X77" s="2"/>
    </row>
    <row r="78" ht="13.5" customHeight="1">
      <c r="A78" s="2"/>
      <c r="B78" s="71"/>
      <c r="C78" s="71"/>
      <c r="D78" s="71"/>
      <c r="E78" s="2"/>
      <c r="F78" s="2"/>
      <c r="G78" s="2"/>
      <c r="H78" s="2"/>
      <c r="I78" s="2"/>
      <c r="J78" s="2"/>
      <c r="K78" s="2"/>
      <c r="L78" s="2"/>
      <c r="M78" s="2"/>
      <c r="N78" s="2"/>
      <c r="O78" s="2"/>
      <c r="P78" s="2"/>
      <c r="Q78" s="2"/>
      <c r="R78" s="2"/>
      <c r="S78" s="2"/>
      <c r="T78" s="2"/>
      <c r="U78" s="2"/>
      <c r="V78" s="2"/>
      <c r="W78" s="2"/>
      <c r="X78" s="2"/>
    </row>
    <row r="79" ht="13.5" customHeight="1">
      <c r="A79" s="2"/>
      <c r="B79" s="71"/>
      <c r="C79" s="71"/>
      <c r="D79" s="71"/>
      <c r="E79" s="2"/>
      <c r="F79" s="2"/>
      <c r="G79" s="2"/>
      <c r="H79" s="2"/>
      <c r="I79" s="2"/>
      <c r="J79" s="2"/>
      <c r="K79" s="2"/>
      <c r="L79" s="2"/>
      <c r="M79" s="2"/>
      <c r="N79" s="2"/>
      <c r="O79" s="2"/>
      <c r="P79" s="2"/>
      <c r="Q79" s="2"/>
      <c r="R79" s="2"/>
      <c r="S79" s="2"/>
      <c r="T79" s="2"/>
      <c r="U79" s="2"/>
      <c r="V79" s="2"/>
      <c r="W79" s="2"/>
      <c r="X79" s="2"/>
    </row>
    <row r="80" ht="13.5" customHeight="1">
      <c r="A80" s="2"/>
      <c r="B80" s="71"/>
      <c r="C80" s="71"/>
      <c r="D80" s="71"/>
      <c r="E80" s="2"/>
      <c r="F80" s="2"/>
      <c r="G80" s="2"/>
      <c r="H80" s="2"/>
      <c r="I80" s="2"/>
      <c r="J80" s="2"/>
      <c r="K80" s="2"/>
      <c r="L80" s="2"/>
      <c r="M80" s="2"/>
      <c r="N80" s="2"/>
      <c r="O80" s="2"/>
      <c r="P80" s="2"/>
      <c r="Q80" s="2"/>
      <c r="R80" s="2"/>
      <c r="S80" s="2"/>
      <c r="T80" s="2"/>
      <c r="U80" s="2"/>
      <c r="V80" s="2"/>
      <c r="W80" s="2"/>
      <c r="X80" s="2"/>
    </row>
    <row r="81" ht="13.5" customHeight="1">
      <c r="A81" s="2"/>
      <c r="B81" s="71"/>
      <c r="C81" s="71"/>
      <c r="D81" s="71"/>
      <c r="E81" s="2"/>
      <c r="F81" s="2"/>
      <c r="G81" s="2"/>
      <c r="H81" s="2"/>
      <c r="I81" s="2"/>
      <c r="J81" s="2"/>
      <c r="K81" s="2"/>
      <c r="L81" s="2"/>
      <c r="M81" s="2"/>
      <c r="N81" s="2"/>
      <c r="O81" s="2"/>
      <c r="P81" s="2"/>
      <c r="Q81" s="2"/>
      <c r="R81" s="2"/>
      <c r="S81" s="2"/>
      <c r="T81" s="2"/>
      <c r="U81" s="2"/>
      <c r="V81" s="2"/>
      <c r="W81" s="2"/>
      <c r="X81" s="2"/>
    </row>
    <row r="82" ht="13.5" customHeight="1">
      <c r="A82" s="2"/>
      <c r="B82" s="71"/>
      <c r="C82" s="71"/>
      <c r="D82" s="71"/>
      <c r="E82" s="2"/>
      <c r="F82" s="2"/>
      <c r="G82" s="2"/>
      <c r="H82" s="2"/>
      <c r="I82" s="2"/>
      <c r="J82" s="2"/>
      <c r="K82" s="2"/>
      <c r="L82" s="2"/>
      <c r="M82" s="2"/>
      <c r="N82" s="2"/>
      <c r="O82" s="2"/>
      <c r="P82" s="2"/>
      <c r="Q82" s="2"/>
      <c r="R82" s="2"/>
      <c r="S82" s="2"/>
      <c r="T82" s="2"/>
      <c r="U82" s="2"/>
      <c r="V82" s="2"/>
      <c r="W82" s="2"/>
      <c r="X82" s="2"/>
    </row>
    <row r="83" ht="13.5" customHeight="1">
      <c r="A83" s="2"/>
      <c r="B83" s="71"/>
      <c r="C83" s="71"/>
      <c r="D83" s="71"/>
      <c r="E83" s="2"/>
      <c r="F83" s="2"/>
      <c r="G83" s="2"/>
      <c r="H83" s="2"/>
      <c r="I83" s="2"/>
      <c r="J83" s="2"/>
      <c r="K83" s="2"/>
      <c r="L83" s="2"/>
      <c r="M83" s="2"/>
      <c r="N83" s="2"/>
      <c r="O83" s="2"/>
      <c r="P83" s="2"/>
      <c r="Q83" s="2"/>
      <c r="R83" s="2"/>
      <c r="S83" s="2"/>
      <c r="T83" s="2"/>
      <c r="U83" s="2"/>
      <c r="V83" s="2"/>
      <c r="W83" s="2"/>
      <c r="X83" s="2"/>
    </row>
    <row r="84" ht="13.5" customHeight="1">
      <c r="A84" s="2"/>
      <c r="B84" s="71"/>
      <c r="C84" s="71"/>
      <c r="D84" s="71"/>
      <c r="E84" s="2"/>
      <c r="F84" s="2"/>
      <c r="G84" s="2"/>
      <c r="H84" s="2"/>
      <c r="I84" s="2"/>
      <c r="J84" s="2"/>
      <c r="K84" s="2"/>
      <c r="L84" s="2"/>
      <c r="M84" s="2"/>
      <c r="N84" s="2"/>
      <c r="O84" s="2"/>
      <c r="P84" s="2"/>
      <c r="Q84" s="2"/>
      <c r="R84" s="2"/>
      <c r="S84" s="2"/>
      <c r="T84" s="2"/>
      <c r="U84" s="2"/>
      <c r="V84" s="2"/>
      <c r="W84" s="2"/>
      <c r="X84" s="2"/>
    </row>
    <row r="85" ht="13.5" customHeight="1">
      <c r="A85" s="2"/>
      <c r="B85" s="71"/>
      <c r="C85" s="71"/>
      <c r="D85" s="71"/>
      <c r="E85" s="2"/>
      <c r="F85" s="2"/>
      <c r="G85" s="2"/>
      <c r="H85" s="2"/>
      <c r="I85" s="2"/>
      <c r="J85" s="2"/>
      <c r="K85" s="2"/>
      <c r="L85" s="2"/>
      <c r="M85" s="2"/>
      <c r="N85" s="2"/>
      <c r="O85" s="2"/>
      <c r="P85" s="2"/>
      <c r="Q85" s="2"/>
      <c r="R85" s="2"/>
      <c r="S85" s="2"/>
      <c r="T85" s="2"/>
      <c r="U85" s="2"/>
      <c r="V85" s="2"/>
      <c r="W85" s="2"/>
      <c r="X85" s="2"/>
    </row>
    <row r="86" ht="13.5" customHeight="1">
      <c r="A86" s="2"/>
      <c r="B86" s="71"/>
      <c r="C86" s="71"/>
      <c r="D86" s="71"/>
      <c r="E86" s="2"/>
      <c r="F86" s="2"/>
      <c r="G86" s="2"/>
      <c r="H86" s="2"/>
      <c r="I86" s="2"/>
      <c r="J86" s="2"/>
      <c r="K86" s="2"/>
      <c r="L86" s="2"/>
      <c r="M86" s="2"/>
      <c r="N86" s="2"/>
      <c r="O86" s="2"/>
      <c r="P86" s="2"/>
      <c r="Q86" s="2"/>
      <c r="R86" s="2"/>
      <c r="S86" s="2"/>
      <c r="T86" s="2"/>
      <c r="U86" s="2"/>
      <c r="V86" s="2"/>
      <c r="W86" s="2"/>
      <c r="X86" s="2"/>
    </row>
    <row r="87" ht="13.5" customHeight="1">
      <c r="A87" s="2"/>
      <c r="B87" s="71"/>
      <c r="C87" s="71"/>
      <c r="D87" s="71"/>
      <c r="E87" s="2"/>
      <c r="F87" s="2"/>
      <c r="G87" s="2"/>
      <c r="H87" s="2"/>
      <c r="I87" s="2"/>
      <c r="J87" s="2"/>
      <c r="K87" s="2"/>
      <c r="L87" s="2"/>
      <c r="M87" s="2"/>
      <c r="N87" s="2"/>
      <c r="O87" s="2"/>
      <c r="P87" s="2"/>
      <c r="Q87" s="2"/>
      <c r="R87" s="2"/>
      <c r="S87" s="2"/>
      <c r="T87" s="2"/>
      <c r="U87" s="2"/>
      <c r="V87" s="2"/>
      <c r="W87" s="2"/>
      <c r="X87" s="2"/>
    </row>
    <row r="88" ht="13.5" customHeight="1">
      <c r="A88" s="2"/>
      <c r="B88" s="71"/>
      <c r="C88" s="71"/>
      <c r="D88" s="71"/>
      <c r="E88" s="2"/>
      <c r="F88" s="2"/>
      <c r="G88" s="2"/>
      <c r="H88" s="2"/>
      <c r="I88" s="2"/>
      <c r="J88" s="2"/>
      <c r="K88" s="2"/>
      <c r="L88" s="2"/>
      <c r="M88" s="2"/>
      <c r="N88" s="2"/>
      <c r="O88" s="2"/>
      <c r="P88" s="2"/>
      <c r="Q88" s="2"/>
      <c r="R88" s="2"/>
      <c r="S88" s="2"/>
      <c r="T88" s="2"/>
      <c r="U88" s="2"/>
      <c r="V88" s="2"/>
      <c r="W88" s="2"/>
      <c r="X88" s="2"/>
    </row>
    <row r="89" ht="13.5" customHeight="1">
      <c r="A89" s="2"/>
      <c r="B89" s="71"/>
      <c r="C89" s="71"/>
      <c r="D89" s="71"/>
      <c r="E89" s="2"/>
      <c r="F89" s="2"/>
      <c r="G89" s="2"/>
      <c r="H89" s="2"/>
      <c r="I89" s="2"/>
      <c r="J89" s="2"/>
      <c r="K89" s="2"/>
      <c r="L89" s="2"/>
      <c r="M89" s="2"/>
      <c r="N89" s="2"/>
      <c r="O89" s="2"/>
      <c r="P89" s="2"/>
      <c r="Q89" s="2"/>
      <c r="R89" s="2"/>
      <c r="S89" s="2"/>
      <c r="T89" s="2"/>
      <c r="U89" s="2"/>
      <c r="V89" s="2"/>
      <c r="W89" s="2"/>
      <c r="X89" s="2"/>
    </row>
    <row r="90" ht="13.5" customHeight="1">
      <c r="A90" s="2"/>
      <c r="B90" s="71"/>
      <c r="C90" s="71"/>
      <c r="D90" s="71"/>
      <c r="E90" s="2"/>
      <c r="F90" s="2"/>
      <c r="G90" s="2"/>
      <c r="H90" s="2"/>
      <c r="I90" s="2"/>
      <c r="J90" s="2"/>
      <c r="K90" s="2"/>
      <c r="L90" s="2"/>
      <c r="M90" s="2"/>
      <c r="N90" s="2"/>
      <c r="O90" s="2"/>
      <c r="P90" s="2"/>
      <c r="Q90" s="2"/>
      <c r="R90" s="2"/>
      <c r="S90" s="2"/>
      <c r="T90" s="2"/>
      <c r="U90" s="2"/>
      <c r="V90" s="2"/>
      <c r="W90" s="2"/>
      <c r="X90" s="2"/>
    </row>
    <row r="91" ht="13.5" customHeight="1">
      <c r="A91" s="2"/>
      <c r="B91" s="71"/>
      <c r="C91" s="71"/>
      <c r="D91" s="71"/>
      <c r="E91" s="2"/>
      <c r="F91" s="2"/>
      <c r="G91" s="2"/>
      <c r="H91" s="2"/>
      <c r="I91" s="2"/>
      <c r="J91" s="2"/>
      <c r="K91" s="2"/>
      <c r="L91" s="2"/>
      <c r="M91" s="2"/>
      <c r="N91" s="2"/>
      <c r="O91" s="2"/>
      <c r="P91" s="2"/>
      <c r="Q91" s="2"/>
      <c r="R91" s="2"/>
      <c r="S91" s="2"/>
      <c r="T91" s="2"/>
      <c r="U91" s="2"/>
      <c r="V91" s="2"/>
      <c r="W91" s="2"/>
      <c r="X91" s="2"/>
    </row>
    <row r="92" ht="13.5" customHeight="1">
      <c r="A92" s="2"/>
      <c r="B92" s="71"/>
      <c r="C92" s="71"/>
      <c r="D92" s="71"/>
      <c r="E92" s="2"/>
      <c r="F92" s="2"/>
      <c r="G92" s="2"/>
      <c r="H92" s="2"/>
      <c r="I92" s="2"/>
      <c r="J92" s="2"/>
      <c r="K92" s="2"/>
      <c r="L92" s="2"/>
      <c r="M92" s="2"/>
      <c r="N92" s="2"/>
      <c r="O92" s="2"/>
      <c r="P92" s="2"/>
      <c r="Q92" s="2"/>
      <c r="R92" s="2"/>
      <c r="S92" s="2"/>
      <c r="T92" s="2"/>
      <c r="U92" s="2"/>
      <c r="V92" s="2"/>
      <c r="W92" s="2"/>
      <c r="X92" s="2"/>
    </row>
    <row r="93" ht="13.5" customHeight="1">
      <c r="A93" s="2"/>
      <c r="B93" s="71"/>
      <c r="C93" s="71"/>
      <c r="D93" s="71"/>
      <c r="E93" s="2"/>
      <c r="F93" s="2"/>
      <c r="G93" s="2"/>
      <c r="H93" s="2"/>
      <c r="I93" s="2"/>
      <c r="J93" s="2"/>
      <c r="K93" s="2"/>
      <c r="L93" s="2"/>
      <c r="M93" s="2"/>
      <c r="N93" s="2"/>
      <c r="O93" s="2"/>
      <c r="P93" s="2"/>
      <c r="Q93" s="2"/>
      <c r="R93" s="2"/>
      <c r="S93" s="2"/>
      <c r="T93" s="2"/>
      <c r="U93" s="2"/>
      <c r="V93" s="2"/>
      <c r="W93" s="2"/>
      <c r="X93" s="2"/>
    </row>
    <row r="94" ht="13.5" customHeight="1">
      <c r="A94" s="2"/>
      <c r="B94" s="71"/>
      <c r="C94" s="71"/>
      <c r="D94" s="71"/>
      <c r="E94" s="2"/>
      <c r="F94" s="2"/>
      <c r="G94" s="2"/>
      <c r="H94" s="2"/>
      <c r="I94" s="2"/>
      <c r="J94" s="2"/>
      <c r="K94" s="2"/>
      <c r="L94" s="2"/>
      <c r="M94" s="2"/>
      <c r="N94" s="2"/>
      <c r="O94" s="2"/>
      <c r="P94" s="2"/>
      <c r="Q94" s="2"/>
      <c r="R94" s="2"/>
      <c r="S94" s="2"/>
      <c r="T94" s="2"/>
      <c r="U94" s="2"/>
      <c r="V94" s="2"/>
      <c r="W94" s="2"/>
      <c r="X94" s="2"/>
    </row>
    <row r="95" ht="13.5" customHeight="1">
      <c r="A95" s="2"/>
      <c r="B95" s="71"/>
      <c r="C95" s="71"/>
      <c r="D95" s="71"/>
      <c r="E95" s="2"/>
      <c r="F95" s="2"/>
      <c r="G95" s="2"/>
      <c r="H95" s="2"/>
      <c r="I95" s="2"/>
      <c r="J95" s="2"/>
      <c r="K95" s="2"/>
      <c r="L95" s="2"/>
      <c r="M95" s="2"/>
      <c r="N95" s="2"/>
      <c r="O95" s="2"/>
      <c r="P95" s="2"/>
      <c r="Q95" s="2"/>
      <c r="R95" s="2"/>
      <c r="S95" s="2"/>
      <c r="T95" s="2"/>
      <c r="U95" s="2"/>
      <c r="V95" s="2"/>
      <c r="W95" s="2"/>
      <c r="X95" s="2"/>
    </row>
    <row r="96" ht="13.5" customHeight="1">
      <c r="A96" s="2"/>
      <c r="B96" s="71"/>
      <c r="C96" s="71"/>
      <c r="D96" s="71"/>
      <c r="E96" s="2"/>
      <c r="F96" s="2"/>
      <c r="G96" s="2"/>
      <c r="H96" s="2"/>
      <c r="I96" s="2"/>
      <c r="J96" s="2"/>
      <c r="K96" s="2"/>
      <c r="L96" s="2"/>
      <c r="M96" s="2"/>
      <c r="N96" s="2"/>
      <c r="O96" s="2"/>
      <c r="P96" s="2"/>
      <c r="Q96" s="2"/>
      <c r="R96" s="2"/>
      <c r="S96" s="2"/>
      <c r="T96" s="2"/>
      <c r="U96" s="2"/>
      <c r="V96" s="2"/>
      <c r="W96" s="2"/>
      <c r="X96" s="2"/>
    </row>
    <row r="97" ht="13.5" customHeight="1">
      <c r="A97" s="2"/>
      <c r="B97" s="71"/>
      <c r="C97" s="71"/>
      <c r="D97" s="71"/>
      <c r="E97" s="2"/>
      <c r="F97" s="2"/>
      <c r="G97" s="2"/>
      <c r="H97" s="2"/>
      <c r="I97" s="2"/>
      <c r="J97" s="2"/>
      <c r="K97" s="2"/>
      <c r="L97" s="2"/>
      <c r="M97" s="2"/>
      <c r="N97" s="2"/>
      <c r="O97" s="2"/>
      <c r="P97" s="2"/>
      <c r="Q97" s="2"/>
      <c r="R97" s="2"/>
      <c r="S97" s="2"/>
      <c r="T97" s="2"/>
      <c r="U97" s="2"/>
      <c r="V97" s="2"/>
      <c r="W97" s="2"/>
      <c r="X97" s="2"/>
    </row>
    <row r="98" ht="13.5" customHeight="1">
      <c r="A98" s="2"/>
      <c r="B98" s="71"/>
      <c r="C98" s="71"/>
      <c r="D98" s="71"/>
      <c r="E98" s="2"/>
      <c r="F98" s="2"/>
      <c r="G98" s="2"/>
      <c r="H98" s="2"/>
      <c r="I98" s="2"/>
      <c r="J98" s="2"/>
      <c r="K98" s="2"/>
      <c r="L98" s="2"/>
      <c r="M98" s="2"/>
      <c r="N98" s="2"/>
      <c r="O98" s="2"/>
      <c r="P98" s="2"/>
      <c r="Q98" s="2"/>
      <c r="R98" s="2"/>
      <c r="S98" s="2"/>
      <c r="T98" s="2"/>
      <c r="U98" s="2"/>
      <c r="V98" s="2"/>
      <c r="W98" s="2"/>
      <c r="X98" s="2"/>
    </row>
    <row r="99" ht="13.5" customHeight="1">
      <c r="A99" s="2"/>
      <c r="B99" s="71"/>
      <c r="C99" s="71"/>
      <c r="D99" s="71"/>
      <c r="E99" s="2"/>
      <c r="F99" s="2"/>
      <c r="G99" s="2"/>
      <c r="H99" s="2"/>
      <c r="I99" s="2"/>
      <c r="J99" s="2"/>
      <c r="K99" s="2"/>
      <c r="L99" s="2"/>
      <c r="M99" s="2"/>
      <c r="N99" s="2"/>
      <c r="O99" s="2"/>
      <c r="P99" s="2"/>
      <c r="Q99" s="2"/>
      <c r="R99" s="2"/>
      <c r="S99" s="2"/>
      <c r="T99" s="2"/>
      <c r="U99" s="2"/>
      <c r="V99" s="2"/>
      <c r="W99" s="2"/>
      <c r="X99" s="2"/>
    </row>
    <row r="100" ht="13.5" customHeight="1">
      <c r="A100" s="2"/>
      <c r="B100" s="71"/>
      <c r="C100" s="71"/>
      <c r="D100" s="71"/>
      <c r="E100" s="2"/>
      <c r="F100" s="2"/>
      <c r="G100" s="2"/>
      <c r="H100" s="2"/>
      <c r="I100" s="2"/>
      <c r="J100" s="2"/>
      <c r="K100" s="2"/>
      <c r="L100" s="2"/>
      <c r="M100" s="2"/>
      <c r="N100" s="2"/>
      <c r="O100" s="2"/>
      <c r="P100" s="2"/>
      <c r="Q100" s="2"/>
      <c r="R100" s="2"/>
      <c r="S100" s="2"/>
      <c r="T100" s="2"/>
      <c r="U100" s="2"/>
      <c r="V100" s="2"/>
      <c r="W100" s="2"/>
      <c r="X100" s="2"/>
    </row>
    <row r="101" ht="13.5" customHeight="1">
      <c r="A101" s="2"/>
      <c r="B101" s="71"/>
      <c r="C101" s="71"/>
      <c r="D101" s="71"/>
      <c r="E101" s="2"/>
      <c r="F101" s="2"/>
      <c r="G101" s="2"/>
      <c r="H101" s="2"/>
      <c r="I101" s="2"/>
      <c r="J101" s="2"/>
      <c r="K101" s="2"/>
      <c r="L101" s="2"/>
      <c r="M101" s="2"/>
      <c r="N101" s="2"/>
      <c r="O101" s="2"/>
      <c r="P101" s="2"/>
      <c r="Q101" s="2"/>
      <c r="R101" s="2"/>
      <c r="S101" s="2"/>
      <c r="T101" s="2"/>
      <c r="U101" s="2"/>
      <c r="V101" s="2"/>
      <c r="W101" s="2"/>
      <c r="X101" s="2"/>
    </row>
    <row r="102" ht="13.5" customHeight="1">
      <c r="A102" s="2"/>
      <c r="B102" s="71"/>
      <c r="C102" s="71"/>
      <c r="D102" s="71"/>
      <c r="E102" s="2"/>
      <c r="F102" s="2"/>
      <c r="G102" s="2"/>
      <c r="H102" s="2"/>
      <c r="I102" s="2"/>
      <c r="J102" s="2"/>
      <c r="K102" s="2"/>
      <c r="L102" s="2"/>
      <c r="M102" s="2"/>
      <c r="N102" s="2"/>
      <c r="O102" s="2"/>
      <c r="P102" s="2"/>
      <c r="Q102" s="2"/>
      <c r="R102" s="2"/>
      <c r="S102" s="2"/>
      <c r="T102" s="2"/>
      <c r="U102" s="2"/>
      <c r="V102" s="2"/>
      <c r="W102" s="2"/>
      <c r="X102" s="2"/>
    </row>
    <row r="103" ht="13.5" customHeight="1">
      <c r="A103" s="2"/>
      <c r="B103" s="71"/>
      <c r="C103" s="71"/>
      <c r="D103" s="71"/>
      <c r="E103" s="2"/>
      <c r="F103" s="2"/>
      <c r="G103" s="2"/>
      <c r="H103" s="2"/>
      <c r="I103" s="2"/>
      <c r="J103" s="2"/>
      <c r="K103" s="2"/>
      <c r="L103" s="2"/>
      <c r="M103" s="2"/>
      <c r="N103" s="2"/>
      <c r="O103" s="2"/>
      <c r="P103" s="2"/>
      <c r="Q103" s="2"/>
      <c r="R103" s="2"/>
      <c r="S103" s="2"/>
      <c r="T103" s="2"/>
      <c r="U103" s="2"/>
      <c r="V103" s="2"/>
      <c r="W103" s="2"/>
      <c r="X103" s="2"/>
    </row>
    <row r="104" ht="13.5" customHeight="1">
      <c r="A104" s="2"/>
      <c r="B104" s="71"/>
      <c r="C104" s="71"/>
      <c r="D104" s="71"/>
      <c r="E104" s="2"/>
      <c r="F104" s="2"/>
      <c r="G104" s="2"/>
      <c r="H104" s="2"/>
      <c r="I104" s="2"/>
      <c r="J104" s="2"/>
      <c r="K104" s="2"/>
      <c r="L104" s="2"/>
      <c r="M104" s="2"/>
      <c r="N104" s="2"/>
      <c r="O104" s="2"/>
      <c r="P104" s="2"/>
      <c r="Q104" s="2"/>
      <c r="R104" s="2"/>
      <c r="S104" s="2"/>
      <c r="T104" s="2"/>
      <c r="U104" s="2"/>
      <c r="V104" s="2"/>
      <c r="W104" s="2"/>
      <c r="X104" s="2"/>
    </row>
    <row r="105" ht="13.5" customHeight="1">
      <c r="A105" s="2"/>
      <c r="B105" s="71"/>
      <c r="C105" s="71"/>
      <c r="D105" s="71"/>
      <c r="E105" s="2"/>
      <c r="F105" s="2"/>
      <c r="G105" s="2"/>
      <c r="H105" s="2"/>
      <c r="I105" s="2"/>
      <c r="J105" s="2"/>
      <c r="K105" s="2"/>
      <c r="L105" s="2"/>
      <c r="M105" s="2"/>
      <c r="N105" s="2"/>
      <c r="O105" s="2"/>
      <c r="P105" s="2"/>
      <c r="Q105" s="2"/>
      <c r="R105" s="2"/>
      <c r="S105" s="2"/>
      <c r="T105" s="2"/>
      <c r="U105" s="2"/>
      <c r="V105" s="2"/>
      <c r="W105" s="2"/>
      <c r="X105" s="2"/>
    </row>
    <row r="106" ht="13.5" customHeight="1">
      <c r="A106" s="2"/>
      <c r="B106" s="71"/>
      <c r="C106" s="71"/>
      <c r="D106" s="71"/>
      <c r="E106" s="2"/>
      <c r="F106" s="2"/>
      <c r="G106" s="2"/>
      <c r="H106" s="2"/>
      <c r="I106" s="2"/>
      <c r="J106" s="2"/>
      <c r="K106" s="2"/>
      <c r="L106" s="2"/>
      <c r="M106" s="2"/>
      <c r="N106" s="2"/>
      <c r="O106" s="2"/>
      <c r="P106" s="2"/>
      <c r="Q106" s="2"/>
      <c r="R106" s="2"/>
      <c r="S106" s="2"/>
      <c r="T106" s="2"/>
      <c r="U106" s="2"/>
      <c r="V106" s="2"/>
      <c r="W106" s="2"/>
      <c r="X106" s="2"/>
    </row>
    <row r="107" ht="13.5" customHeight="1">
      <c r="A107" s="2"/>
      <c r="B107" s="71"/>
      <c r="C107" s="71"/>
      <c r="D107" s="71"/>
      <c r="E107" s="2"/>
      <c r="F107" s="2"/>
      <c r="G107" s="2"/>
      <c r="H107" s="2"/>
      <c r="I107" s="2"/>
      <c r="J107" s="2"/>
      <c r="K107" s="2"/>
      <c r="L107" s="2"/>
      <c r="M107" s="2"/>
      <c r="N107" s="2"/>
      <c r="O107" s="2"/>
      <c r="P107" s="2"/>
      <c r="Q107" s="2"/>
      <c r="R107" s="2"/>
      <c r="S107" s="2"/>
      <c r="T107" s="2"/>
      <c r="U107" s="2"/>
      <c r="V107" s="2"/>
      <c r="W107" s="2"/>
      <c r="X107" s="2"/>
    </row>
    <row r="108" ht="13.5" customHeight="1">
      <c r="A108" s="2"/>
      <c r="B108" s="71"/>
      <c r="C108" s="71"/>
      <c r="D108" s="71"/>
      <c r="E108" s="2"/>
      <c r="F108" s="2"/>
      <c r="G108" s="2"/>
      <c r="H108" s="2"/>
      <c r="I108" s="2"/>
      <c r="J108" s="2"/>
      <c r="K108" s="2"/>
      <c r="L108" s="2"/>
      <c r="M108" s="2"/>
      <c r="N108" s="2"/>
      <c r="O108" s="2"/>
      <c r="P108" s="2"/>
      <c r="Q108" s="2"/>
      <c r="R108" s="2"/>
      <c r="S108" s="2"/>
      <c r="T108" s="2"/>
      <c r="U108" s="2"/>
      <c r="V108" s="2"/>
      <c r="W108" s="2"/>
      <c r="X108" s="2"/>
    </row>
    <row r="109" ht="13.5" customHeight="1">
      <c r="A109" s="2"/>
      <c r="B109" s="71"/>
      <c r="C109" s="71"/>
      <c r="D109" s="71"/>
      <c r="E109" s="2"/>
      <c r="F109" s="2"/>
      <c r="G109" s="2"/>
      <c r="H109" s="2"/>
      <c r="I109" s="2"/>
      <c r="J109" s="2"/>
      <c r="K109" s="2"/>
      <c r="L109" s="2"/>
      <c r="M109" s="2"/>
      <c r="N109" s="2"/>
      <c r="O109" s="2"/>
      <c r="P109" s="2"/>
      <c r="Q109" s="2"/>
      <c r="R109" s="2"/>
      <c r="S109" s="2"/>
      <c r="T109" s="2"/>
      <c r="U109" s="2"/>
      <c r="V109" s="2"/>
      <c r="W109" s="2"/>
      <c r="X109" s="2"/>
    </row>
    <row r="110" ht="13.5" customHeight="1">
      <c r="A110" s="2"/>
      <c r="B110" s="71"/>
      <c r="C110" s="71"/>
      <c r="D110" s="71"/>
      <c r="E110" s="2"/>
      <c r="F110" s="2"/>
      <c r="G110" s="2"/>
      <c r="H110" s="2"/>
      <c r="I110" s="2"/>
      <c r="J110" s="2"/>
      <c r="K110" s="2"/>
      <c r="L110" s="2"/>
      <c r="M110" s="2"/>
      <c r="N110" s="2"/>
      <c r="O110" s="2"/>
      <c r="P110" s="2"/>
      <c r="Q110" s="2"/>
      <c r="R110" s="2"/>
      <c r="S110" s="2"/>
      <c r="T110" s="2"/>
      <c r="U110" s="2"/>
      <c r="V110" s="2"/>
      <c r="W110" s="2"/>
      <c r="X110" s="2"/>
    </row>
    <row r="111" ht="13.5" customHeight="1">
      <c r="A111" s="2"/>
      <c r="B111" s="71"/>
      <c r="C111" s="71"/>
      <c r="D111" s="71"/>
      <c r="E111" s="2"/>
      <c r="F111" s="2"/>
      <c r="G111" s="2"/>
      <c r="H111" s="2"/>
      <c r="I111" s="2"/>
      <c r="J111" s="2"/>
      <c r="K111" s="2"/>
      <c r="L111" s="2"/>
      <c r="M111" s="2"/>
      <c r="N111" s="2"/>
      <c r="O111" s="2"/>
      <c r="P111" s="2"/>
      <c r="Q111" s="2"/>
      <c r="R111" s="2"/>
      <c r="S111" s="2"/>
      <c r="T111" s="2"/>
      <c r="U111" s="2"/>
      <c r="V111" s="2"/>
      <c r="W111" s="2"/>
      <c r="X111" s="2"/>
    </row>
    <row r="112" ht="13.5" customHeight="1">
      <c r="A112" s="2"/>
      <c r="B112" s="71"/>
      <c r="C112" s="71"/>
      <c r="D112" s="71"/>
      <c r="E112" s="2"/>
      <c r="F112" s="2"/>
      <c r="G112" s="2"/>
      <c r="H112" s="2"/>
      <c r="I112" s="2"/>
      <c r="J112" s="2"/>
      <c r="K112" s="2"/>
      <c r="L112" s="2"/>
      <c r="M112" s="2"/>
      <c r="N112" s="2"/>
      <c r="O112" s="2"/>
      <c r="P112" s="2"/>
      <c r="Q112" s="2"/>
      <c r="R112" s="2"/>
      <c r="S112" s="2"/>
      <c r="T112" s="2"/>
      <c r="U112" s="2"/>
      <c r="V112" s="2"/>
      <c r="W112" s="2"/>
      <c r="X112" s="2"/>
    </row>
    <row r="113" ht="13.5" customHeight="1">
      <c r="A113" s="2"/>
      <c r="B113" s="71"/>
      <c r="C113" s="71"/>
      <c r="D113" s="71"/>
      <c r="E113" s="2"/>
      <c r="F113" s="2"/>
      <c r="G113" s="2"/>
      <c r="H113" s="2"/>
      <c r="I113" s="2"/>
      <c r="J113" s="2"/>
      <c r="K113" s="2"/>
      <c r="L113" s="2"/>
      <c r="M113" s="2"/>
      <c r="N113" s="2"/>
      <c r="O113" s="2"/>
      <c r="P113" s="2"/>
      <c r="Q113" s="2"/>
      <c r="R113" s="2"/>
      <c r="S113" s="2"/>
      <c r="T113" s="2"/>
      <c r="U113" s="2"/>
      <c r="V113" s="2"/>
      <c r="W113" s="2"/>
      <c r="X113" s="2"/>
    </row>
    <row r="114" ht="13.5" customHeight="1">
      <c r="A114" s="2"/>
      <c r="B114" s="71"/>
      <c r="C114" s="71"/>
      <c r="D114" s="71"/>
      <c r="E114" s="2"/>
      <c r="F114" s="2"/>
      <c r="G114" s="2"/>
      <c r="H114" s="2"/>
      <c r="I114" s="2"/>
      <c r="J114" s="2"/>
      <c r="K114" s="2"/>
      <c r="L114" s="2"/>
      <c r="M114" s="2"/>
      <c r="N114" s="2"/>
      <c r="O114" s="2"/>
      <c r="P114" s="2"/>
      <c r="Q114" s="2"/>
      <c r="R114" s="2"/>
      <c r="S114" s="2"/>
      <c r="T114" s="2"/>
      <c r="U114" s="2"/>
      <c r="V114" s="2"/>
      <c r="W114" s="2"/>
      <c r="X114" s="2"/>
    </row>
    <row r="115" ht="13.5" customHeight="1">
      <c r="A115" s="2"/>
      <c r="B115" s="71"/>
      <c r="C115" s="71"/>
      <c r="D115" s="71"/>
      <c r="E115" s="2"/>
      <c r="F115" s="2"/>
      <c r="G115" s="2"/>
      <c r="H115" s="2"/>
      <c r="I115" s="2"/>
      <c r="J115" s="2"/>
      <c r="K115" s="2"/>
      <c r="L115" s="2"/>
      <c r="M115" s="2"/>
      <c r="N115" s="2"/>
      <c r="O115" s="2"/>
      <c r="P115" s="2"/>
      <c r="Q115" s="2"/>
      <c r="R115" s="2"/>
      <c r="S115" s="2"/>
      <c r="T115" s="2"/>
      <c r="U115" s="2"/>
      <c r="V115" s="2"/>
      <c r="W115" s="2"/>
      <c r="X115" s="2"/>
    </row>
    <row r="116" ht="13.5" customHeight="1">
      <c r="A116" s="2"/>
      <c r="B116" s="71"/>
      <c r="C116" s="71"/>
      <c r="D116" s="71"/>
      <c r="E116" s="2"/>
      <c r="F116" s="2"/>
      <c r="G116" s="2"/>
      <c r="H116" s="2"/>
      <c r="I116" s="2"/>
      <c r="J116" s="2"/>
      <c r="K116" s="2"/>
      <c r="L116" s="2"/>
      <c r="M116" s="2"/>
      <c r="N116" s="2"/>
      <c r="O116" s="2"/>
      <c r="P116" s="2"/>
      <c r="Q116" s="2"/>
      <c r="R116" s="2"/>
      <c r="S116" s="2"/>
      <c r="T116" s="2"/>
      <c r="U116" s="2"/>
      <c r="V116" s="2"/>
      <c r="W116" s="2"/>
      <c r="X116" s="2"/>
    </row>
    <row r="117" ht="13.5" customHeight="1">
      <c r="A117" s="2"/>
      <c r="B117" s="71"/>
      <c r="C117" s="71"/>
      <c r="D117" s="71"/>
      <c r="E117" s="2"/>
      <c r="F117" s="2"/>
      <c r="G117" s="2"/>
      <c r="H117" s="2"/>
      <c r="I117" s="2"/>
      <c r="J117" s="2"/>
      <c r="K117" s="2"/>
      <c r="L117" s="2"/>
      <c r="M117" s="2"/>
      <c r="N117" s="2"/>
      <c r="O117" s="2"/>
      <c r="P117" s="2"/>
      <c r="Q117" s="2"/>
      <c r="R117" s="2"/>
      <c r="S117" s="2"/>
      <c r="T117" s="2"/>
      <c r="U117" s="2"/>
      <c r="V117" s="2"/>
      <c r="W117" s="2"/>
      <c r="X117" s="2"/>
    </row>
    <row r="118" ht="13.5" customHeight="1">
      <c r="A118" s="2"/>
      <c r="B118" s="71"/>
      <c r="C118" s="71"/>
      <c r="D118" s="71"/>
      <c r="E118" s="2"/>
      <c r="F118" s="2"/>
      <c r="G118" s="2"/>
      <c r="H118" s="2"/>
      <c r="I118" s="2"/>
      <c r="J118" s="2"/>
      <c r="K118" s="2"/>
      <c r="L118" s="2"/>
      <c r="M118" s="2"/>
      <c r="N118" s="2"/>
      <c r="O118" s="2"/>
      <c r="P118" s="2"/>
      <c r="Q118" s="2"/>
      <c r="R118" s="2"/>
      <c r="S118" s="2"/>
      <c r="T118" s="2"/>
      <c r="U118" s="2"/>
      <c r="V118" s="2"/>
      <c r="W118" s="2"/>
      <c r="X118" s="2"/>
    </row>
    <row r="119" ht="13.5" customHeight="1">
      <c r="A119" s="2"/>
      <c r="B119" s="71"/>
      <c r="C119" s="71"/>
      <c r="D119" s="71"/>
      <c r="E119" s="2"/>
      <c r="F119" s="2"/>
      <c r="G119" s="2"/>
      <c r="H119" s="2"/>
      <c r="I119" s="2"/>
      <c r="J119" s="2"/>
      <c r="K119" s="2"/>
      <c r="L119" s="2"/>
      <c r="M119" s="2"/>
      <c r="N119" s="2"/>
      <c r="O119" s="2"/>
      <c r="P119" s="2"/>
      <c r="Q119" s="2"/>
      <c r="R119" s="2"/>
      <c r="S119" s="2"/>
      <c r="T119" s="2"/>
      <c r="U119" s="2"/>
      <c r="V119" s="2"/>
      <c r="W119" s="2"/>
      <c r="X119" s="2"/>
    </row>
    <row r="120" ht="13.5" customHeight="1">
      <c r="A120" s="2"/>
      <c r="B120" s="71"/>
      <c r="C120" s="71"/>
      <c r="D120" s="71"/>
      <c r="E120" s="2"/>
      <c r="F120" s="2"/>
      <c r="G120" s="2"/>
      <c r="H120" s="2"/>
      <c r="I120" s="2"/>
      <c r="J120" s="2"/>
      <c r="K120" s="2"/>
      <c r="L120" s="2"/>
      <c r="M120" s="2"/>
      <c r="N120" s="2"/>
      <c r="O120" s="2"/>
      <c r="P120" s="2"/>
      <c r="Q120" s="2"/>
      <c r="R120" s="2"/>
      <c r="S120" s="2"/>
      <c r="T120" s="2"/>
      <c r="U120" s="2"/>
      <c r="V120" s="2"/>
      <c r="W120" s="2"/>
      <c r="X120" s="2"/>
    </row>
    <row r="121" ht="13.5" customHeight="1">
      <c r="A121" s="2"/>
      <c r="B121" s="71"/>
      <c r="C121" s="71"/>
      <c r="D121" s="71"/>
      <c r="E121" s="2"/>
      <c r="F121" s="2"/>
      <c r="G121" s="2"/>
      <c r="H121" s="2"/>
      <c r="I121" s="2"/>
      <c r="J121" s="2"/>
      <c r="K121" s="2"/>
      <c r="L121" s="2"/>
      <c r="M121" s="2"/>
      <c r="N121" s="2"/>
      <c r="O121" s="2"/>
      <c r="P121" s="2"/>
      <c r="Q121" s="2"/>
      <c r="R121" s="2"/>
      <c r="S121" s="2"/>
      <c r="T121" s="2"/>
      <c r="U121" s="2"/>
      <c r="V121" s="2"/>
      <c r="W121" s="2"/>
      <c r="X121" s="2"/>
    </row>
    <row r="122" ht="13.5" customHeight="1">
      <c r="A122" s="2"/>
      <c r="B122" s="71"/>
      <c r="C122" s="71"/>
      <c r="D122" s="71"/>
      <c r="E122" s="2"/>
      <c r="F122" s="2"/>
      <c r="G122" s="2"/>
      <c r="H122" s="2"/>
      <c r="I122" s="2"/>
      <c r="J122" s="2"/>
      <c r="K122" s="2"/>
      <c r="L122" s="2"/>
      <c r="M122" s="2"/>
      <c r="N122" s="2"/>
      <c r="O122" s="2"/>
      <c r="P122" s="2"/>
      <c r="Q122" s="2"/>
      <c r="R122" s="2"/>
      <c r="S122" s="2"/>
      <c r="T122" s="2"/>
      <c r="U122" s="2"/>
      <c r="V122" s="2"/>
      <c r="W122" s="2"/>
      <c r="X122" s="2"/>
    </row>
    <row r="123" ht="13.5" customHeight="1">
      <c r="A123" s="2"/>
      <c r="B123" s="71"/>
      <c r="C123" s="71"/>
      <c r="D123" s="71"/>
      <c r="E123" s="2"/>
      <c r="F123" s="2"/>
      <c r="G123" s="2"/>
      <c r="H123" s="2"/>
      <c r="I123" s="2"/>
      <c r="J123" s="2"/>
      <c r="K123" s="2"/>
      <c r="L123" s="2"/>
      <c r="M123" s="2"/>
      <c r="N123" s="2"/>
      <c r="O123" s="2"/>
      <c r="P123" s="2"/>
      <c r="Q123" s="2"/>
      <c r="R123" s="2"/>
      <c r="S123" s="2"/>
      <c r="T123" s="2"/>
      <c r="U123" s="2"/>
      <c r="V123" s="2"/>
      <c r="W123" s="2"/>
      <c r="X123" s="2"/>
    </row>
    <row r="124" ht="13.5" customHeight="1">
      <c r="A124" s="2"/>
      <c r="B124" s="71"/>
      <c r="C124" s="71"/>
      <c r="D124" s="71"/>
      <c r="E124" s="2"/>
      <c r="F124" s="2"/>
      <c r="G124" s="2"/>
      <c r="H124" s="2"/>
      <c r="I124" s="2"/>
      <c r="J124" s="2"/>
      <c r="K124" s="2"/>
      <c r="L124" s="2"/>
      <c r="M124" s="2"/>
      <c r="N124" s="2"/>
      <c r="O124" s="2"/>
      <c r="P124" s="2"/>
      <c r="Q124" s="2"/>
      <c r="R124" s="2"/>
      <c r="S124" s="2"/>
      <c r="T124" s="2"/>
      <c r="U124" s="2"/>
      <c r="V124" s="2"/>
      <c r="W124" s="2"/>
      <c r="X124" s="2"/>
    </row>
    <row r="125" ht="13.5" customHeight="1">
      <c r="A125" s="2"/>
      <c r="B125" s="71"/>
      <c r="C125" s="71"/>
      <c r="D125" s="71"/>
      <c r="E125" s="2"/>
      <c r="F125" s="2"/>
      <c r="G125" s="2"/>
      <c r="H125" s="2"/>
      <c r="I125" s="2"/>
      <c r="J125" s="2"/>
      <c r="K125" s="2"/>
      <c r="L125" s="2"/>
      <c r="M125" s="2"/>
      <c r="N125" s="2"/>
      <c r="O125" s="2"/>
      <c r="P125" s="2"/>
      <c r="Q125" s="2"/>
      <c r="R125" s="2"/>
      <c r="S125" s="2"/>
      <c r="T125" s="2"/>
      <c r="U125" s="2"/>
      <c r="V125" s="2"/>
      <c r="W125" s="2"/>
      <c r="X125" s="2"/>
    </row>
    <row r="126" ht="13.5" customHeight="1">
      <c r="A126" s="2"/>
      <c r="B126" s="71"/>
      <c r="C126" s="71"/>
      <c r="D126" s="71"/>
      <c r="E126" s="2"/>
      <c r="F126" s="2"/>
      <c r="G126" s="2"/>
      <c r="H126" s="2"/>
      <c r="I126" s="2"/>
      <c r="J126" s="2"/>
      <c r="K126" s="2"/>
      <c r="L126" s="2"/>
      <c r="M126" s="2"/>
      <c r="N126" s="2"/>
      <c r="O126" s="2"/>
      <c r="P126" s="2"/>
      <c r="Q126" s="2"/>
      <c r="R126" s="2"/>
      <c r="S126" s="2"/>
      <c r="T126" s="2"/>
      <c r="U126" s="2"/>
      <c r="V126" s="2"/>
      <c r="W126" s="2"/>
      <c r="X126" s="2"/>
    </row>
    <row r="127" ht="13.5" customHeight="1">
      <c r="A127" s="2"/>
      <c r="B127" s="71"/>
      <c r="C127" s="71"/>
      <c r="D127" s="71"/>
      <c r="E127" s="2"/>
      <c r="F127" s="2"/>
      <c r="G127" s="2"/>
      <c r="H127" s="2"/>
      <c r="I127" s="2"/>
      <c r="J127" s="2"/>
      <c r="K127" s="2"/>
      <c r="L127" s="2"/>
      <c r="M127" s="2"/>
      <c r="N127" s="2"/>
      <c r="O127" s="2"/>
      <c r="P127" s="2"/>
      <c r="Q127" s="2"/>
      <c r="R127" s="2"/>
      <c r="S127" s="2"/>
      <c r="T127" s="2"/>
      <c r="U127" s="2"/>
      <c r="V127" s="2"/>
      <c r="W127" s="2"/>
      <c r="X127" s="2"/>
    </row>
    <row r="128" ht="13.5" customHeight="1">
      <c r="A128" s="2"/>
      <c r="B128" s="71"/>
      <c r="C128" s="71"/>
      <c r="D128" s="71"/>
      <c r="E128" s="2"/>
      <c r="F128" s="2"/>
      <c r="G128" s="2"/>
      <c r="H128" s="2"/>
      <c r="I128" s="2"/>
      <c r="J128" s="2"/>
      <c r="K128" s="2"/>
      <c r="L128" s="2"/>
      <c r="M128" s="2"/>
      <c r="N128" s="2"/>
      <c r="O128" s="2"/>
      <c r="P128" s="2"/>
      <c r="Q128" s="2"/>
      <c r="R128" s="2"/>
      <c r="S128" s="2"/>
      <c r="T128" s="2"/>
      <c r="U128" s="2"/>
      <c r="V128" s="2"/>
      <c r="W128" s="2"/>
      <c r="X128" s="2"/>
    </row>
    <row r="129" ht="13.5" customHeight="1">
      <c r="A129" s="2"/>
      <c r="B129" s="71"/>
      <c r="C129" s="71"/>
      <c r="D129" s="71"/>
      <c r="E129" s="2"/>
      <c r="F129" s="2"/>
      <c r="G129" s="2"/>
      <c r="H129" s="2"/>
      <c r="I129" s="2"/>
      <c r="J129" s="2"/>
      <c r="K129" s="2"/>
      <c r="L129" s="2"/>
      <c r="M129" s="2"/>
      <c r="N129" s="2"/>
      <c r="O129" s="2"/>
      <c r="P129" s="2"/>
      <c r="Q129" s="2"/>
      <c r="R129" s="2"/>
      <c r="S129" s="2"/>
      <c r="T129" s="2"/>
      <c r="U129" s="2"/>
      <c r="V129" s="2"/>
      <c r="W129" s="2"/>
      <c r="X129" s="2"/>
    </row>
    <row r="130" ht="13.5" customHeight="1">
      <c r="A130" s="2"/>
      <c r="B130" s="71"/>
      <c r="C130" s="71"/>
      <c r="D130" s="71"/>
      <c r="E130" s="2"/>
      <c r="F130" s="2"/>
      <c r="G130" s="2"/>
      <c r="H130" s="2"/>
      <c r="I130" s="2"/>
      <c r="J130" s="2"/>
      <c r="K130" s="2"/>
      <c r="L130" s="2"/>
      <c r="M130" s="2"/>
      <c r="N130" s="2"/>
      <c r="O130" s="2"/>
      <c r="P130" s="2"/>
      <c r="Q130" s="2"/>
      <c r="R130" s="2"/>
      <c r="S130" s="2"/>
      <c r="T130" s="2"/>
      <c r="U130" s="2"/>
      <c r="V130" s="2"/>
      <c r="W130" s="2"/>
      <c r="X130" s="2"/>
    </row>
    <row r="131" ht="13.5" customHeight="1">
      <c r="A131" s="2"/>
      <c r="B131" s="71"/>
      <c r="C131" s="71"/>
      <c r="D131" s="71"/>
      <c r="E131" s="2"/>
      <c r="F131" s="2"/>
      <c r="G131" s="2"/>
      <c r="H131" s="2"/>
      <c r="I131" s="2"/>
      <c r="J131" s="2"/>
      <c r="K131" s="2"/>
      <c r="L131" s="2"/>
      <c r="M131" s="2"/>
      <c r="N131" s="2"/>
      <c r="O131" s="2"/>
      <c r="P131" s="2"/>
      <c r="Q131" s="2"/>
      <c r="R131" s="2"/>
      <c r="S131" s="2"/>
      <c r="T131" s="2"/>
      <c r="U131" s="2"/>
      <c r="V131" s="2"/>
      <c r="W131" s="2"/>
      <c r="X131" s="2"/>
    </row>
    <row r="132" ht="13.5" customHeight="1">
      <c r="A132" s="2"/>
      <c r="B132" s="71"/>
      <c r="C132" s="71"/>
      <c r="D132" s="71"/>
      <c r="E132" s="2"/>
      <c r="F132" s="2"/>
      <c r="G132" s="2"/>
      <c r="H132" s="2"/>
      <c r="I132" s="2"/>
      <c r="J132" s="2"/>
      <c r="K132" s="2"/>
      <c r="L132" s="2"/>
      <c r="M132" s="2"/>
      <c r="N132" s="2"/>
      <c r="O132" s="2"/>
      <c r="P132" s="2"/>
      <c r="Q132" s="2"/>
      <c r="R132" s="2"/>
      <c r="S132" s="2"/>
      <c r="T132" s="2"/>
      <c r="U132" s="2"/>
      <c r="V132" s="2"/>
      <c r="W132" s="2"/>
      <c r="X132" s="2"/>
    </row>
    <row r="133" ht="13.5" customHeight="1">
      <c r="A133" s="2"/>
      <c r="B133" s="71"/>
      <c r="C133" s="71"/>
      <c r="D133" s="71"/>
      <c r="E133" s="2"/>
      <c r="F133" s="2"/>
      <c r="G133" s="2"/>
      <c r="H133" s="2"/>
      <c r="I133" s="2"/>
      <c r="J133" s="2"/>
      <c r="K133" s="2"/>
      <c r="L133" s="2"/>
      <c r="M133" s="2"/>
      <c r="N133" s="2"/>
      <c r="O133" s="2"/>
      <c r="P133" s="2"/>
      <c r="Q133" s="2"/>
      <c r="R133" s="2"/>
      <c r="S133" s="2"/>
      <c r="T133" s="2"/>
      <c r="U133" s="2"/>
      <c r="V133" s="2"/>
      <c r="W133" s="2"/>
      <c r="X133" s="2"/>
    </row>
    <row r="134" ht="13.5" customHeight="1">
      <c r="A134" s="2"/>
      <c r="B134" s="71"/>
      <c r="C134" s="71"/>
      <c r="D134" s="71"/>
      <c r="E134" s="2"/>
      <c r="F134" s="2"/>
      <c r="G134" s="2"/>
      <c r="H134" s="2"/>
      <c r="I134" s="2"/>
      <c r="J134" s="2"/>
      <c r="K134" s="2"/>
      <c r="L134" s="2"/>
      <c r="M134" s="2"/>
      <c r="N134" s="2"/>
      <c r="O134" s="2"/>
      <c r="P134" s="2"/>
      <c r="Q134" s="2"/>
      <c r="R134" s="2"/>
      <c r="S134" s="2"/>
      <c r="T134" s="2"/>
      <c r="U134" s="2"/>
      <c r="V134" s="2"/>
      <c r="W134" s="2"/>
      <c r="X134" s="2"/>
    </row>
    <row r="135" ht="13.5" customHeight="1">
      <c r="A135" s="2"/>
      <c r="B135" s="71"/>
      <c r="C135" s="71"/>
      <c r="D135" s="71"/>
      <c r="E135" s="2"/>
      <c r="F135" s="2"/>
      <c r="G135" s="2"/>
      <c r="H135" s="2"/>
      <c r="I135" s="2"/>
      <c r="J135" s="2"/>
      <c r="K135" s="2"/>
      <c r="L135" s="2"/>
      <c r="M135" s="2"/>
      <c r="N135" s="2"/>
      <c r="O135" s="2"/>
      <c r="P135" s="2"/>
      <c r="Q135" s="2"/>
      <c r="R135" s="2"/>
      <c r="S135" s="2"/>
      <c r="T135" s="2"/>
      <c r="U135" s="2"/>
      <c r="V135" s="2"/>
      <c r="W135" s="2"/>
      <c r="X135" s="2"/>
    </row>
    <row r="136" ht="13.5" customHeight="1">
      <c r="A136" s="2"/>
      <c r="B136" s="71"/>
      <c r="C136" s="71"/>
      <c r="D136" s="71"/>
      <c r="E136" s="2"/>
      <c r="F136" s="2"/>
      <c r="G136" s="2"/>
      <c r="H136" s="2"/>
      <c r="I136" s="2"/>
      <c r="J136" s="2"/>
      <c r="K136" s="2"/>
      <c r="L136" s="2"/>
      <c r="M136" s="2"/>
      <c r="N136" s="2"/>
      <c r="O136" s="2"/>
      <c r="P136" s="2"/>
      <c r="Q136" s="2"/>
      <c r="R136" s="2"/>
      <c r="S136" s="2"/>
      <c r="T136" s="2"/>
      <c r="U136" s="2"/>
      <c r="V136" s="2"/>
      <c r="W136" s="2"/>
      <c r="X136" s="2"/>
    </row>
    <row r="137" ht="13.5" customHeight="1">
      <c r="A137" s="2"/>
      <c r="B137" s="71"/>
      <c r="C137" s="71"/>
      <c r="D137" s="71"/>
      <c r="E137" s="2"/>
      <c r="F137" s="2"/>
      <c r="G137" s="2"/>
      <c r="H137" s="2"/>
      <c r="I137" s="2"/>
      <c r="J137" s="2"/>
      <c r="K137" s="2"/>
      <c r="L137" s="2"/>
      <c r="M137" s="2"/>
      <c r="N137" s="2"/>
      <c r="O137" s="2"/>
      <c r="P137" s="2"/>
      <c r="Q137" s="2"/>
      <c r="R137" s="2"/>
      <c r="S137" s="2"/>
      <c r="T137" s="2"/>
      <c r="U137" s="2"/>
      <c r="V137" s="2"/>
      <c r="W137" s="2"/>
      <c r="X137" s="2"/>
    </row>
    <row r="138" ht="13.5" customHeight="1">
      <c r="A138" s="2"/>
      <c r="B138" s="71"/>
      <c r="C138" s="71"/>
      <c r="D138" s="71"/>
      <c r="E138" s="2"/>
      <c r="F138" s="2"/>
      <c r="G138" s="2"/>
      <c r="H138" s="2"/>
      <c r="I138" s="2"/>
      <c r="J138" s="2"/>
      <c r="K138" s="2"/>
      <c r="L138" s="2"/>
      <c r="M138" s="2"/>
      <c r="N138" s="2"/>
      <c r="O138" s="2"/>
      <c r="P138" s="2"/>
      <c r="Q138" s="2"/>
      <c r="R138" s="2"/>
      <c r="S138" s="2"/>
      <c r="T138" s="2"/>
      <c r="U138" s="2"/>
      <c r="V138" s="2"/>
      <c r="W138" s="2"/>
      <c r="X138" s="2"/>
    </row>
    <row r="139" ht="13.5" customHeight="1">
      <c r="A139" s="2"/>
      <c r="B139" s="71"/>
      <c r="C139" s="71"/>
      <c r="D139" s="71"/>
      <c r="E139" s="2"/>
      <c r="F139" s="2"/>
      <c r="G139" s="2"/>
      <c r="H139" s="2"/>
      <c r="I139" s="2"/>
      <c r="J139" s="2"/>
      <c r="K139" s="2"/>
      <c r="L139" s="2"/>
      <c r="M139" s="2"/>
      <c r="N139" s="2"/>
      <c r="O139" s="2"/>
      <c r="P139" s="2"/>
      <c r="Q139" s="2"/>
      <c r="R139" s="2"/>
      <c r="S139" s="2"/>
      <c r="T139" s="2"/>
      <c r="U139" s="2"/>
      <c r="V139" s="2"/>
      <c r="W139" s="2"/>
      <c r="X139" s="2"/>
    </row>
    <row r="140" ht="13.5" customHeight="1">
      <c r="A140" s="2"/>
      <c r="B140" s="71"/>
      <c r="C140" s="71"/>
      <c r="D140" s="71"/>
      <c r="E140" s="2"/>
      <c r="F140" s="2"/>
      <c r="G140" s="2"/>
      <c r="H140" s="2"/>
      <c r="I140" s="2"/>
      <c r="J140" s="2"/>
      <c r="K140" s="2"/>
      <c r="L140" s="2"/>
      <c r="M140" s="2"/>
      <c r="N140" s="2"/>
      <c r="O140" s="2"/>
      <c r="P140" s="2"/>
      <c r="Q140" s="2"/>
      <c r="R140" s="2"/>
      <c r="S140" s="2"/>
      <c r="T140" s="2"/>
      <c r="U140" s="2"/>
      <c r="V140" s="2"/>
      <c r="W140" s="2"/>
      <c r="X140" s="2"/>
    </row>
    <row r="141" ht="13.5" customHeight="1">
      <c r="A141" s="2"/>
      <c r="B141" s="71"/>
      <c r="C141" s="71"/>
      <c r="D141" s="71"/>
      <c r="E141" s="2"/>
      <c r="F141" s="2"/>
      <c r="G141" s="2"/>
      <c r="H141" s="2"/>
      <c r="I141" s="2"/>
      <c r="J141" s="2"/>
      <c r="K141" s="2"/>
      <c r="L141" s="2"/>
      <c r="M141" s="2"/>
      <c r="N141" s="2"/>
      <c r="O141" s="2"/>
      <c r="P141" s="2"/>
      <c r="Q141" s="2"/>
      <c r="R141" s="2"/>
      <c r="S141" s="2"/>
      <c r="T141" s="2"/>
      <c r="U141" s="2"/>
      <c r="V141" s="2"/>
      <c r="W141" s="2"/>
      <c r="X141" s="2"/>
    </row>
    <row r="142" ht="13.5" customHeight="1">
      <c r="A142" s="2"/>
      <c r="B142" s="71"/>
      <c r="C142" s="71"/>
      <c r="D142" s="71"/>
      <c r="E142" s="2"/>
      <c r="F142" s="2"/>
      <c r="G142" s="2"/>
      <c r="H142" s="2"/>
      <c r="I142" s="2"/>
      <c r="J142" s="2"/>
      <c r="K142" s="2"/>
      <c r="L142" s="2"/>
      <c r="M142" s="2"/>
      <c r="N142" s="2"/>
      <c r="O142" s="2"/>
      <c r="P142" s="2"/>
      <c r="Q142" s="2"/>
      <c r="R142" s="2"/>
      <c r="S142" s="2"/>
      <c r="T142" s="2"/>
      <c r="U142" s="2"/>
      <c r="V142" s="2"/>
      <c r="W142" s="2"/>
      <c r="X142" s="2"/>
    </row>
    <row r="143" ht="13.5" customHeight="1">
      <c r="A143" s="2"/>
      <c r="B143" s="71"/>
      <c r="C143" s="71"/>
      <c r="D143" s="71"/>
      <c r="E143" s="2"/>
      <c r="F143" s="2"/>
      <c r="G143" s="2"/>
      <c r="H143" s="2"/>
      <c r="I143" s="2"/>
      <c r="J143" s="2"/>
      <c r="K143" s="2"/>
      <c r="L143" s="2"/>
      <c r="M143" s="2"/>
      <c r="N143" s="2"/>
      <c r="O143" s="2"/>
      <c r="P143" s="2"/>
      <c r="Q143" s="2"/>
      <c r="R143" s="2"/>
      <c r="S143" s="2"/>
      <c r="T143" s="2"/>
      <c r="U143" s="2"/>
      <c r="V143" s="2"/>
      <c r="W143" s="2"/>
      <c r="X143" s="2"/>
    </row>
    <row r="144" ht="13.5" customHeight="1">
      <c r="A144" s="2"/>
      <c r="B144" s="71"/>
      <c r="C144" s="71"/>
      <c r="D144" s="71"/>
      <c r="E144" s="2"/>
      <c r="F144" s="2"/>
      <c r="G144" s="2"/>
      <c r="H144" s="2"/>
      <c r="I144" s="2"/>
      <c r="J144" s="2"/>
      <c r="K144" s="2"/>
      <c r="L144" s="2"/>
      <c r="M144" s="2"/>
      <c r="N144" s="2"/>
      <c r="O144" s="2"/>
      <c r="P144" s="2"/>
      <c r="Q144" s="2"/>
      <c r="R144" s="2"/>
      <c r="S144" s="2"/>
      <c r="T144" s="2"/>
      <c r="U144" s="2"/>
      <c r="V144" s="2"/>
      <c r="W144" s="2"/>
      <c r="X144" s="2"/>
    </row>
    <row r="145" ht="13.5" customHeight="1">
      <c r="A145" s="2"/>
      <c r="B145" s="71"/>
      <c r="C145" s="71"/>
      <c r="D145" s="71"/>
      <c r="E145" s="2"/>
      <c r="F145" s="2"/>
      <c r="G145" s="2"/>
      <c r="H145" s="2"/>
      <c r="I145" s="2"/>
      <c r="J145" s="2"/>
      <c r="K145" s="2"/>
      <c r="L145" s="2"/>
      <c r="M145" s="2"/>
      <c r="N145" s="2"/>
      <c r="O145" s="2"/>
      <c r="P145" s="2"/>
      <c r="Q145" s="2"/>
      <c r="R145" s="2"/>
      <c r="S145" s="2"/>
      <c r="T145" s="2"/>
      <c r="U145" s="2"/>
      <c r="V145" s="2"/>
      <c r="W145" s="2"/>
      <c r="X145" s="2"/>
    </row>
    <row r="146" ht="13.5" customHeight="1">
      <c r="A146" s="2"/>
      <c r="B146" s="71"/>
      <c r="C146" s="71"/>
      <c r="D146" s="71"/>
      <c r="E146" s="2"/>
      <c r="F146" s="2"/>
      <c r="G146" s="2"/>
      <c r="H146" s="2"/>
      <c r="I146" s="2"/>
      <c r="J146" s="2"/>
      <c r="K146" s="2"/>
      <c r="L146" s="2"/>
      <c r="M146" s="2"/>
      <c r="N146" s="2"/>
      <c r="O146" s="2"/>
      <c r="P146" s="2"/>
      <c r="Q146" s="2"/>
      <c r="R146" s="2"/>
      <c r="S146" s="2"/>
      <c r="T146" s="2"/>
      <c r="U146" s="2"/>
      <c r="V146" s="2"/>
      <c r="W146" s="2"/>
      <c r="X146" s="2"/>
    </row>
    <row r="147" ht="13.5" customHeight="1">
      <c r="A147" s="2"/>
      <c r="B147" s="71"/>
      <c r="C147" s="71"/>
      <c r="D147" s="71"/>
      <c r="E147" s="2"/>
      <c r="F147" s="2"/>
      <c r="G147" s="2"/>
      <c r="H147" s="2"/>
      <c r="I147" s="2"/>
      <c r="J147" s="2"/>
      <c r="K147" s="2"/>
      <c r="L147" s="2"/>
      <c r="M147" s="2"/>
      <c r="N147" s="2"/>
      <c r="O147" s="2"/>
      <c r="P147" s="2"/>
      <c r="Q147" s="2"/>
      <c r="R147" s="2"/>
      <c r="S147" s="2"/>
      <c r="T147" s="2"/>
      <c r="U147" s="2"/>
      <c r="V147" s="2"/>
      <c r="W147" s="2"/>
      <c r="X147" s="2"/>
    </row>
    <row r="148" ht="13.5" customHeight="1">
      <c r="A148" s="2"/>
      <c r="B148" s="71"/>
      <c r="C148" s="71"/>
      <c r="D148" s="71"/>
      <c r="E148" s="2"/>
      <c r="F148" s="2"/>
      <c r="G148" s="2"/>
      <c r="H148" s="2"/>
      <c r="I148" s="2"/>
      <c r="J148" s="2"/>
      <c r="K148" s="2"/>
      <c r="L148" s="2"/>
      <c r="M148" s="2"/>
      <c r="N148" s="2"/>
      <c r="O148" s="2"/>
      <c r="P148" s="2"/>
      <c r="Q148" s="2"/>
      <c r="R148" s="2"/>
      <c r="S148" s="2"/>
      <c r="T148" s="2"/>
      <c r="U148" s="2"/>
      <c r="V148" s="2"/>
      <c r="W148" s="2"/>
      <c r="X148" s="2"/>
    </row>
    <row r="149" ht="13.5" customHeight="1">
      <c r="A149" s="2"/>
      <c r="B149" s="71"/>
      <c r="C149" s="71"/>
      <c r="D149" s="71"/>
      <c r="E149" s="2"/>
      <c r="F149" s="2"/>
      <c r="G149" s="2"/>
      <c r="H149" s="2"/>
      <c r="I149" s="2"/>
      <c r="J149" s="2"/>
      <c r="K149" s="2"/>
      <c r="L149" s="2"/>
      <c r="M149" s="2"/>
      <c r="N149" s="2"/>
      <c r="O149" s="2"/>
      <c r="P149" s="2"/>
      <c r="Q149" s="2"/>
      <c r="R149" s="2"/>
      <c r="S149" s="2"/>
      <c r="T149" s="2"/>
      <c r="U149" s="2"/>
      <c r="V149" s="2"/>
      <c r="W149" s="2"/>
      <c r="X149" s="2"/>
    </row>
    <row r="150" ht="13.5" customHeight="1">
      <c r="A150" s="2"/>
      <c r="B150" s="71"/>
      <c r="C150" s="71"/>
      <c r="D150" s="71"/>
      <c r="E150" s="2"/>
      <c r="F150" s="2"/>
      <c r="G150" s="2"/>
      <c r="H150" s="2"/>
      <c r="I150" s="2"/>
      <c r="J150" s="2"/>
      <c r="K150" s="2"/>
      <c r="L150" s="2"/>
      <c r="M150" s="2"/>
      <c r="N150" s="2"/>
      <c r="O150" s="2"/>
      <c r="P150" s="2"/>
      <c r="Q150" s="2"/>
      <c r="R150" s="2"/>
      <c r="S150" s="2"/>
      <c r="T150" s="2"/>
      <c r="U150" s="2"/>
      <c r="V150" s="2"/>
      <c r="W150" s="2"/>
      <c r="X150" s="2"/>
    </row>
    <row r="151" ht="13.5" customHeight="1">
      <c r="A151" s="2"/>
      <c r="B151" s="71"/>
      <c r="C151" s="71"/>
      <c r="D151" s="71"/>
      <c r="E151" s="2"/>
      <c r="F151" s="2"/>
      <c r="G151" s="2"/>
      <c r="H151" s="2"/>
      <c r="I151" s="2"/>
      <c r="J151" s="2"/>
      <c r="K151" s="2"/>
      <c r="L151" s="2"/>
      <c r="M151" s="2"/>
      <c r="N151" s="2"/>
      <c r="O151" s="2"/>
      <c r="P151" s="2"/>
      <c r="Q151" s="2"/>
      <c r="R151" s="2"/>
      <c r="S151" s="2"/>
      <c r="T151" s="2"/>
      <c r="U151" s="2"/>
      <c r="V151" s="2"/>
      <c r="W151" s="2"/>
      <c r="X151" s="2"/>
    </row>
    <row r="152" ht="13.5" customHeight="1">
      <c r="A152" s="2"/>
      <c r="B152" s="71"/>
      <c r="C152" s="71"/>
      <c r="D152" s="71"/>
      <c r="E152" s="2"/>
      <c r="F152" s="2"/>
      <c r="G152" s="2"/>
      <c r="H152" s="2"/>
      <c r="I152" s="2"/>
      <c r="J152" s="2"/>
      <c r="K152" s="2"/>
      <c r="L152" s="2"/>
      <c r="M152" s="2"/>
      <c r="N152" s="2"/>
      <c r="O152" s="2"/>
      <c r="P152" s="2"/>
      <c r="Q152" s="2"/>
      <c r="R152" s="2"/>
      <c r="S152" s="2"/>
      <c r="T152" s="2"/>
      <c r="U152" s="2"/>
      <c r="V152" s="2"/>
      <c r="W152" s="2"/>
      <c r="X152" s="2"/>
    </row>
    <row r="153" ht="13.5" customHeight="1">
      <c r="A153" s="2"/>
      <c r="B153" s="71"/>
      <c r="C153" s="71"/>
      <c r="D153" s="71"/>
      <c r="E153" s="2"/>
      <c r="F153" s="2"/>
      <c r="G153" s="2"/>
      <c r="H153" s="2"/>
      <c r="I153" s="2"/>
      <c r="J153" s="2"/>
      <c r="K153" s="2"/>
      <c r="L153" s="2"/>
      <c r="M153" s="2"/>
      <c r="N153" s="2"/>
      <c r="O153" s="2"/>
      <c r="P153" s="2"/>
      <c r="Q153" s="2"/>
      <c r="R153" s="2"/>
      <c r="S153" s="2"/>
      <c r="T153" s="2"/>
      <c r="U153" s="2"/>
      <c r="V153" s="2"/>
      <c r="W153" s="2"/>
      <c r="X153" s="2"/>
    </row>
    <row r="154" ht="13.5" customHeight="1">
      <c r="A154" s="2"/>
      <c r="B154" s="71"/>
      <c r="C154" s="71"/>
      <c r="D154" s="71"/>
      <c r="E154" s="2"/>
      <c r="F154" s="2"/>
      <c r="G154" s="2"/>
      <c r="H154" s="2"/>
      <c r="I154" s="2"/>
      <c r="J154" s="2"/>
      <c r="K154" s="2"/>
      <c r="L154" s="2"/>
      <c r="M154" s="2"/>
      <c r="N154" s="2"/>
      <c r="O154" s="2"/>
      <c r="P154" s="2"/>
      <c r="Q154" s="2"/>
      <c r="R154" s="2"/>
      <c r="S154" s="2"/>
      <c r="T154" s="2"/>
      <c r="U154" s="2"/>
      <c r="V154" s="2"/>
      <c r="W154" s="2"/>
      <c r="X154" s="2"/>
    </row>
    <row r="155" ht="13.5" customHeight="1">
      <c r="A155" s="2"/>
      <c r="B155" s="71"/>
      <c r="C155" s="71"/>
      <c r="D155" s="71"/>
      <c r="E155" s="2"/>
      <c r="F155" s="2"/>
      <c r="G155" s="2"/>
      <c r="H155" s="2"/>
      <c r="I155" s="2"/>
      <c r="J155" s="2"/>
      <c r="K155" s="2"/>
      <c r="L155" s="2"/>
      <c r="M155" s="2"/>
      <c r="N155" s="2"/>
      <c r="O155" s="2"/>
      <c r="P155" s="2"/>
      <c r="Q155" s="2"/>
      <c r="R155" s="2"/>
      <c r="S155" s="2"/>
      <c r="T155" s="2"/>
      <c r="U155" s="2"/>
      <c r="V155" s="2"/>
      <c r="W155" s="2"/>
      <c r="X155" s="2"/>
    </row>
    <row r="156" ht="13.5" customHeight="1">
      <c r="A156" s="2"/>
      <c r="B156" s="71"/>
      <c r="C156" s="71"/>
      <c r="D156" s="71"/>
      <c r="E156" s="2"/>
      <c r="F156" s="2"/>
      <c r="G156" s="2"/>
      <c r="H156" s="2"/>
      <c r="I156" s="2"/>
      <c r="J156" s="2"/>
      <c r="K156" s="2"/>
      <c r="L156" s="2"/>
      <c r="M156" s="2"/>
      <c r="N156" s="2"/>
      <c r="O156" s="2"/>
      <c r="P156" s="2"/>
      <c r="Q156" s="2"/>
      <c r="R156" s="2"/>
      <c r="S156" s="2"/>
      <c r="T156" s="2"/>
      <c r="U156" s="2"/>
      <c r="V156" s="2"/>
      <c r="W156" s="2"/>
      <c r="X156" s="2"/>
    </row>
    <row r="157" ht="13.5" customHeight="1">
      <c r="A157" s="2"/>
      <c r="B157" s="71"/>
      <c r="C157" s="71"/>
      <c r="D157" s="71"/>
      <c r="E157" s="2"/>
      <c r="F157" s="2"/>
      <c r="G157" s="2"/>
      <c r="H157" s="2"/>
      <c r="I157" s="2"/>
      <c r="J157" s="2"/>
      <c r="K157" s="2"/>
      <c r="L157" s="2"/>
      <c r="M157" s="2"/>
      <c r="N157" s="2"/>
      <c r="O157" s="2"/>
      <c r="P157" s="2"/>
      <c r="Q157" s="2"/>
      <c r="R157" s="2"/>
      <c r="S157" s="2"/>
      <c r="T157" s="2"/>
      <c r="U157" s="2"/>
      <c r="V157" s="2"/>
      <c r="W157" s="2"/>
      <c r="X157" s="2"/>
    </row>
    <row r="158" ht="13.5" customHeight="1">
      <c r="A158" s="2"/>
      <c r="B158" s="71"/>
      <c r="C158" s="71"/>
      <c r="D158" s="71"/>
      <c r="E158" s="2"/>
      <c r="F158" s="2"/>
      <c r="G158" s="2"/>
      <c r="H158" s="2"/>
      <c r="I158" s="2"/>
      <c r="J158" s="2"/>
      <c r="K158" s="2"/>
      <c r="L158" s="2"/>
      <c r="M158" s="2"/>
      <c r="N158" s="2"/>
      <c r="O158" s="2"/>
      <c r="P158" s="2"/>
      <c r="Q158" s="2"/>
      <c r="R158" s="2"/>
      <c r="S158" s="2"/>
      <c r="T158" s="2"/>
      <c r="U158" s="2"/>
      <c r="V158" s="2"/>
      <c r="W158" s="2"/>
      <c r="X158" s="2"/>
    </row>
    <row r="159" ht="13.5" customHeight="1">
      <c r="A159" s="2"/>
      <c r="B159" s="71"/>
      <c r="C159" s="71"/>
      <c r="D159" s="71"/>
      <c r="E159" s="2"/>
      <c r="F159" s="2"/>
      <c r="G159" s="2"/>
      <c r="H159" s="2"/>
      <c r="I159" s="2"/>
      <c r="J159" s="2"/>
      <c r="K159" s="2"/>
      <c r="L159" s="2"/>
      <c r="M159" s="2"/>
      <c r="N159" s="2"/>
      <c r="O159" s="2"/>
      <c r="P159" s="2"/>
      <c r="Q159" s="2"/>
      <c r="R159" s="2"/>
      <c r="S159" s="2"/>
      <c r="T159" s="2"/>
      <c r="U159" s="2"/>
      <c r="V159" s="2"/>
      <c r="W159" s="2"/>
      <c r="X159" s="2"/>
    </row>
    <row r="160" ht="13.5" customHeight="1">
      <c r="A160" s="2"/>
      <c r="B160" s="71"/>
      <c r="C160" s="71"/>
      <c r="D160" s="71"/>
      <c r="E160" s="2"/>
      <c r="F160" s="2"/>
      <c r="G160" s="2"/>
      <c r="H160" s="2"/>
      <c r="I160" s="2"/>
      <c r="J160" s="2"/>
      <c r="K160" s="2"/>
      <c r="L160" s="2"/>
      <c r="M160" s="2"/>
      <c r="N160" s="2"/>
      <c r="O160" s="2"/>
      <c r="P160" s="2"/>
      <c r="Q160" s="2"/>
      <c r="R160" s="2"/>
      <c r="S160" s="2"/>
      <c r="T160" s="2"/>
      <c r="U160" s="2"/>
      <c r="V160" s="2"/>
      <c r="W160" s="2"/>
      <c r="X160" s="2"/>
    </row>
    <row r="161" ht="13.5" customHeight="1">
      <c r="A161" s="2"/>
      <c r="B161" s="71"/>
      <c r="C161" s="71"/>
      <c r="D161" s="71"/>
      <c r="E161" s="2"/>
      <c r="F161" s="2"/>
      <c r="G161" s="2"/>
      <c r="H161" s="2"/>
      <c r="I161" s="2"/>
      <c r="J161" s="2"/>
      <c r="K161" s="2"/>
      <c r="L161" s="2"/>
      <c r="M161" s="2"/>
      <c r="N161" s="2"/>
      <c r="O161" s="2"/>
      <c r="P161" s="2"/>
      <c r="Q161" s="2"/>
      <c r="R161" s="2"/>
      <c r="S161" s="2"/>
      <c r="T161" s="2"/>
      <c r="U161" s="2"/>
      <c r="V161" s="2"/>
      <c r="W161" s="2"/>
      <c r="X161" s="2"/>
    </row>
    <row r="162" ht="13.5" customHeight="1">
      <c r="A162" s="2"/>
      <c r="B162" s="71"/>
      <c r="C162" s="71"/>
      <c r="D162" s="71"/>
      <c r="E162" s="2"/>
      <c r="F162" s="2"/>
      <c r="G162" s="2"/>
      <c r="H162" s="2"/>
      <c r="I162" s="2"/>
      <c r="J162" s="2"/>
      <c r="K162" s="2"/>
      <c r="L162" s="2"/>
      <c r="M162" s="2"/>
      <c r="N162" s="2"/>
      <c r="O162" s="2"/>
      <c r="P162" s="2"/>
      <c r="Q162" s="2"/>
      <c r="R162" s="2"/>
      <c r="S162" s="2"/>
      <c r="T162" s="2"/>
      <c r="U162" s="2"/>
      <c r="V162" s="2"/>
      <c r="W162" s="2"/>
      <c r="X162" s="2"/>
    </row>
    <row r="163" ht="13.5" customHeight="1">
      <c r="A163" s="2"/>
      <c r="B163" s="71"/>
      <c r="C163" s="71"/>
      <c r="D163" s="71"/>
      <c r="E163" s="2"/>
      <c r="F163" s="2"/>
      <c r="G163" s="2"/>
      <c r="H163" s="2"/>
      <c r="I163" s="2"/>
      <c r="J163" s="2"/>
      <c r="K163" s="2"/>
      <c r="L163" s="2"/>
      <c r="M163" s="2"/>
      <c r="N163" s="2"/>
      <c r="O163" s="2"/>
      <c r="P163" s="2"/>
      <c r="Q163" s="2"/>
      <c r="R163" s="2"/>
      <c r="S163" s="2"/>
      <c r="T163" s="2"/>
      <c r="U163" s="2"/>
      <c r="V163" s="2"/>
      <c r="W163" s="2"/>
      <c r="X163" s="2"/>
    </row>
    <row r="164" ht="13.5" customHeight="1">
      <c r="A164" s="2"/>
      <c r="B164" s="71"/>
      <c r="C164" s="71"/>
      <c r="D164" s="71"/>
      <c r="E164" s="2"/>
      <c r="F164" s="2"/>
      <c r="G164" s="2"/>
      <c r="H164" s="2"/>
      <c r="I164" s="2"/>
      <c r="J164" s="2"/>
      <c r="K164" s="2"/>
      <c r="L164" s="2"/>
      <c r="M164" s="2"/>
      <c r="N164" s="2"/>
      <c r="O164" s="2"/>
      <c r="P164" s="2"/>
      <c r="Q164" s="2"/>
      <c r="R164" s="2"/>
      <c r="S164" s="2"/>
      <c r="T164" s="2"/>
      <c r="U164" s="2"/>
      <c r="V164" s="2"/>
      <c r="W164" s="2"/>
      <c r="X164" s="2"/>
    </row>
    <row r="165" ht="13.5" customHeight="1">
      <c r="A165" s="2"/>
      <c r="B165" s="71"/>
      <c r="C165" s="71"/>
      <c r="D165" s="71"/>
      <c r="E165" s="2"/>
      <c r="F165" s="2"/>
      <c r="G165" s="2"/>
      <c r="H165" s="2"/>
      <c r="I165" s="2"/>
      <c r="J165" s="2"/>
      <c r="K165" s="2"/>
      <c r="L165" s="2"/>
      <c r="M165" s="2"/>
      <c r="N165" s="2"/>
      <c r="O165" s="2"/>
      <c r="P165" s="2"/>
      <c r="Q165" s="2"/>
      <c r="R165" s="2"/>
      <c r="S165" s="2"/>
      <c r="T165" s="2"/>
      <c r="U165" s="2"/>
      <c r="V165" s="2"/>
      <c r="W165" s="2"/>
      <c r="X165" s="2"/>
    </row>
    <row r="166" ht="13.5" customHeight="1">
      <c r="A166" s="2"/>
      <c r="B166" s="71"/>
      <c r="C166" s="71"/>
      <c r="D166" s="71"/>
      <c r="E166" s="2"/>
      <c r="F166" s="2"/>
      <c r="G166" s="2"/>
      <c r="H166" s="2"/>
      <c r="I166" s="2"/>
      <c r="J166" s="2"/>
      <c r="K166" s="2"/>
      <c r="L166" s="2"/>
      <c r="M166" s="2"/>
      <c r="N166" s="2"/>
      <c r="O166" s="2"/>
      <c r="P166" s="2"/>
      <c r="Q166" s="2"/>
      <c r="R166" s="2"/>
      <c r="S166" s="2"/>
      <c r="T166" s="2"/>
      <c r="U166" s="2"/>
      <c r="V166" s="2"/>
      <c r="W166" s="2"/>
      <c r="X166" s="2"/>
    </row>
    <row r="167" ht="13.5" customHeight="1">
      <c r="A167" s="2"/>
      <c r="B167" s="71"/>
      <c r="C167" s="71"/>
      <c r="D167" s="71"/>
      <c r="E167" s="2"/>
      <c r="F167" s="2"/>
      <c r="G167" s="2"/>
      <c r="H167" s="2"/>
      <c r="I167" s="2"/>
      <c r="J167" s="2"/>
      <c r="K167" s="2"/>
      <c r="L167" s="2"/>
      <c r="M167" s="2"/>
      <c r="N167" s="2"/>
      <c r="O167" s="2"/>
      <c r="P167" s="2"/>
      <c r="Q167" s="2"/>
      <c r="R167" s="2"/>
      <c r="S167" s="2"/>
      <c r="T167" s="2"/>
      <c r="U167" s="2"/>
      <c r="V167" s="2"/>
      <c r="W167" s="2"/>
      <c r="X167" s="2"/>
    </row>
    <row r="168" ht="13.5" customHeight="1">
      <c r="A168" s="2"/>
      <c r="B168" s="71"/>
      <c r="C168" s="71"/>
      <c r="D168" s="71"/>
      <c r="E168" s="2"/>
      <c r="F168" s="2"/>
      <c r="G168" s="2"/>
      <c r="H168" s="2"/>
      <c r="I168" s="2"/>
      <c r="J168" s="2"/>
      <c r="K168" s="2"/>
      <c r="L168" s="2"/>
      <c r="M168" s="2"/>
      <c r="N168" s="2"/>
      <c r="O168" s="2"/>
      <c r="P168" s="2"/>
      <c r="Q168" s="2"/>
      <c r="R168" s="2"/>
      <c r="S168" s="2"/>
      <c r="T168" s="2"/>
      <c r="U168" s="2"/>
      <c r="V168" s="2"/>
      <c r="W168" s="2"/>
      <c r="X168" s="2"/>
    </row>
    <row r="169" ht="13.5" customHeight="1">
      <c r="A169" s="2"/>
      <c r="B169" s="71"/>
      <c r="C169" s="71"/>
      <c r="D169" s="71"/>
      <c r="E169" s="2"/>
      <c r="F169" s="2"/>
      <c r="G169" s="2"/>
      <c r="H169" s="2"/>
      <c r="I169" s="2"/>
      <c r="J169" s="2"/>
      <c r="K169" s="2"/>
      <c r="L169" s="2"/>
      <c r="M169" s="2"/>
      <c r="N169" s="2"/>
      <c r="O169" s="2"/>
      <c r="P169" s="2"/>
      <c r="Q169" s="2"/>
      <c r="R169" s="2"/>
      <c r="S169" s="2"/>
      <c r="T169" s="2"/>
      <c r="U169" s="2"/>
      <c r="V169" s="2"/>
      <c r="W169" s="2"/>
      <c r="X169" s="2"/>
    </row>
    <row r="170" ht="13.5" customHeight="1">
      <c r="A170" s="2"/>
      <c r="B170" s="71"/>
      <c r="C170" s="71"/>
      <c r="D170" s="71"/>
      <c r="E170" s="2"/>
      <c r="F170" s="2"/>
      <c r="G170" s="2"/>
      <c r="H170" s="2"/>
      <c r="I170" s="2"/>
      <c r="J170" s="2"/>
      <c r="K170" s="2"/>
      <c r="L170" s="2"/>
      <c r="M170" s="2"/>
      <c r="N170" s="2"/>
      <c r="O170" s="2"/>
      <c r="P170" s="2"/>
      <c r="Q170" s="2"/>
      <c r="R170" s="2"/>
      <c r="S170" s="2"/>
      <c r="T170" s="2"/>
      <c r="U170" s="2"/>
      <c r="V170" s="2"/>
      <c r="W170" s="2"/>
      <c r="X170" s="2"/>
    </row>
    <row r="171" ht="13.5" customHeight="1">
      <c r="A171" s="2"/>
      <c r="B171" s="71"/>
      <c r="C171" s="71"/>
      <c r="D171" s="71"/>
      <c r="E171" s="2"/>
      <c r="F171" s="2"/>
      <c r="G171" s="2"/>
      <c r="H171" s="2"/>
      <c r="I171" s="2"/>
      <c r="J171" s="2"/>
      <c r="K171" s="2"/>
      <c r="L171" s="2"/>
      <c r="M171" s="2"/>
      <c r="N171" s="2"/>
      <c r="O171" s="2"/>
      <c r="P171" s="2"/>
      <c r="Q171" s="2"/>
      <c r="R171" s="2"/>
      <c r="S171" s="2"/>
      <c r="T171" s="2"/>
      <c r="U171" s="2"/>
      <c r="V171" s="2"/>
      <c r="W171" s="2"/>
      <c r="X171" s="2"/>
    </row>
    <row r="172" ht="13.5" customHeight="1">
      <c r="A172" s="2"/>
      <c r="B172" s="71"/>
      <c r="C172" s="71"/>
      <c r="D172" s="71"/>
      <c r="E172" s="2"/>
      <c r="F172" s="2"/>
      <c r="G172" s="2"/>
      <c r="H172" s="2"/>
      <c r="I172" s="2"/>
      <c r="J172" s="2"/>
      <c r="K172" s="2"/>
      <c r="L172" s="2"/>
      <c r="M172" s="2"/>
      <c r="N172" s="2"/>
      <c r="O172" s="2"/>
      <c r="P172" s="2"/>
      <c r="Q172" s="2"/>
      <c r="R172" s="2"/>
      <c r="S172" s="2"/>
      <c r="T172" s="2"/>
      <c r="U172" s="2"/>
      <c r="V172" s="2"/>
      <c r="W172" s="2"/>
      <c r="X172" s="2"/>
    </row>
    <row r="173" ht="13.5" customHeight="1">
      <c r="A173" s="2"/>
      <c r="B173" s="71"/>
      <c r="C173" s="71"/>
      <c r="D173" s="71"/>
      <c r="E173" s="2"/>
      <c r="F173" s="2"/>
      <c r="G173" s="2"/>
      <c r="H173" s="2"/>
      <c r="I173" s="2"/>
      <c r="J173" s="2"/>
      <c r="K173" s="2"/>
      <c r="L173" s="2"/>
      <c r="M173" s="2"/>
      <c r="N173" s="2"/>
      <c r="O173" s="2"/>
      <c r="P173" s="2"/>
      <c r="Q173" s="2"/>
      <c r="R173" s="2"/>
      <c r="S173" s="2"/>
      <c r="T173" s="2"/>
      <c r="U173" s="2"/>
      <c r="V173" s="2"/>
      <c r="W173" s="2"/>
      <c r="X173" s="2"/>
    </row>
    <row r="174" ht="13.5" customHeight="1">
      <c r="A174" s="2"/>
      <c r="B174" s="71"/>
      <c r="C174" s="71"/>
      <c r="D174" s="71"/>
      <c r="E174" s="2"/>
      <c r="F174" s="2"/>
      <c r="G174" s="2"/>
      <c r="H174" s="2"/>
      <c r="I174" s="2"/>
      <c r="J174" s="2"/>
      <c r="K174" s="2"/>
      <c r="L174" s="2"/>
      <c r="M174" s="2"/>
      <c r="N174" s="2"/>
      <c r="O174" s="2"/>
      <c r="P174" s="2"/>
      <c r="Q174" s="2"/>
      <c r="R174" s="2"/>
      <c r="S174" s="2"/>
      <c r="T174" s="2"/>
      <c r="U174" s="2"/>
      <c r="V174" s="2"/>
      <c r="W174" s="2"/>
      <c r="X174" s="2"/>
    </row>
    <row r="175" ht="13.5" customHeight="1">
      <c r="A175" s="2"/>
      <c r="B175" s="71"/>
      <c r="C175" s="71"/>
      <c r="D175" s="71"/>
      <c r="E175" s="2"/>
      <c r="F175" s="2"/>
      <c r="G175" s="2"/>
      <c r="H175" s="2"/>
      <c r="I175" s="2"/>
      <c r="J175" s="2"/>
      <c r="K175" s="2"/>
      <c r="L175" s="2"/>
      <c r="M175" s="2"/>
      <c r="N175" s="2"/>
      <c r="O175" s="2"/>
      <c r="P175" s="2"/>
      <c r="Q175" s="2"/>
      <c r="R175" s="2"/>
      <c r="S175" s="2"/>
      <c r="T175" s="2"/>
      <c r="U175" s="2"/>
      <c r="V175" s="2"/>
      <c r="W175" s="2"/>
      <c r="X175" s="2"/>
    </row>
    <row r="176" ht="13.5" customHeight="1">
      <c r="A176" s="2"/>
      <c r="B176" s="71"/>
      <c r="C176" s="71"/>
      <c r="D176" s="71"/>
      <c r="E176" s="2"/>
      <c r="F176" s="2"/>
      <c r="G176" s="2"/>
      <c r="H176" s="2"/>
      <c r="I176" s="2"/>
      <c r="J176" s="2"/>
      <c r="K176" s="2"/>
      <c r="L176" s="2"/>
      <c r="M176" s="2"/>
      <c r="N176" s="2"/>
      <c r="O176" s="2"/>
      <c r="P176" s="2"/>
      <c r="Q176" s="2"/>
      <c r="R176" s="2"/>
      <c r="S176" s="2"/>
      <c r="T176" s="2"/>
      <c r="U176" s="2"/>
      <c r="V176" s="2"/>
      <c r="W176" s="2"/>
      <c r="X176" s="2"/>
    </row>
    <row r="177" ht="13.5" customHeight="1">
      <c r="A177" s="2"/>
      <c r="B177" s="71"/>
      <c r="C177" s="71"/>
      <c r="D177" s="71"/>
      <c r="E177" s="2"/>
      <c r="F177" s="2"/>
      <c r="G177" s="2"/>
      <c r="H177" s="2"/>
      <c r="I177" s="2"/>
      <c r="J177" s="2"/>
      <c r="K177" s="2"/>
      <c r="L177" s="2"/>
      <c r="M177" s="2"/>
      <c r="N177" s="2"/>
      <c r="O177" s="2"/>
      <c r="P177" s="2"/>
      <c r="Q177" s="2"/>
      <c r="R177" s="2"/>
      <c r="S177" s="2"/>
      <c r="T177" s="2"/>
      <c r="U177" s="2"/>
      <c r="V177" s="2"/>
      <c r="W177" s="2"/>
      <c r="X177" s="2"/>
    </row>
    <row r="178" ht="13.5" customHeight="1">
      <c r="A178" s="2"/>
      <c r="B178" s="71"/>
      <c r="C178" s="71"/>
      <c r="D178" s="71"/>
      <c r="E178" s="2"/>
      <c r="F178" s="2"/>
      <c r="G178" s="2"/>
      <c r="H178" s="2"/>
      <c r="I178" s="2"/>
      <c r="J178" s="2"/>
      <c r="K178" s="2"/>
      <c r="L178" s="2"/>
      <c r="M178" s="2"/>
      <c r="N178" s="2"/>
      <c r="O178" s="2"/>
      <c r="P178" s="2"/>
      <c r="Q178" s="2"/>
      <c r="R178" s="2"/>
      <c r="S178" s="2"/>
      <c r="T178" s="2"/>
      <c r="U178" s="2"/>
      <c r="V178" s="2"/>
      <c r="W178" s="2"/>
      <c r="X178" s="2"/>
    </row>
    <row r="179" ht="13.5" customHeight="1">
      <c r="A179" s="2"/>
      <c r="B179" s="71"/>
      <c r="C179" s="71"/>
      <c r="D179" s="71"/>
      <c r="E179" s="2"/>
      <c r="F179" s="2"/>
      <c r="G179" s="2"/>
      <c r="H179" s="2"/>
      <c r="I179" s="2"/>
      <c r="J179" s="2"/>
      <c r="K179" s="2"/>
      <c r="L179" s="2"/>
      <c r="M179" s="2"/>
      <c r="N179" s="2"/>
      <c r="O179" s="2"/>
      <c r="P179" s="2"/>
      <c r="Q179" s="2"/>
      <c r="R179" s="2"/>
      <c r="S179" s="2"/>
      <c r="T179" s="2"/>
      <c r="U179" s="2"/>
      <c r="V179" s="2"/>
      <c r="W179" s="2"/>
      <c r="X179" s="2"/>
    </row>
    <row r="180" ht="13.5" customHeight="1">
      <c r="A180" s="2"/>
      <c r="B180" s="71"/>
      <c r="C180" s="71"/>
      <c r="D180" s="71"/>
      <c r="E180" s="2"/>
      <c r="F180" s="2"/>
      <c r="G180" s="2"/>
      <c r="H180" s="2"/>
      <c r="I180" s="2"/>
      <c r="J180" s="2"/>
      <c r="K180" s="2"/>
      <c r="L180" s="2"/>
      <c r="M180" s="2"/>
      <c r="N180" s="2"/>
      <c r="O180" s="2"/>
      <c r="P180" s="2"/>
      <c r="Q180" s="2"/>
      <c r="R180" s="2"/>
      <c r="S180" s="2"/>
      <c r="T180" s="2"/>
      <c r="U180" s="2"/>
      <c r="V180" s="2"/>
      <c r="W180" s="2"/>
      <c r="X180" s="2"/>
    </row>
    <row r="181" ht="13.5" customHeight="1">
      <c r="A181" s="2"/>
      <c r="B181" s="71"/>
      <c r="C181" s="71"/>
      <c r="D181" s="71"/>
      <c r="E181" s="2"/>
      <c r="F181" s="2"/>
      <c r="G181" s="2"/>
      <c r="H181" s="2"/>
      <c r="I181" s="2"/>
      <c r="J181" s="2"/>
      <c r="K181" s="2"/>
      <c r="L181" s="2"/>
      <c r="M181" s="2"/>
      <c r="N181" s="2"/>
      <c r="O181" s="2"/>
      <c r="P181" s="2"/>
      <c r="Q181" s="2"/>
      <c r="R181" s="2"/>
      <c r="S181" s="2"/>
      <c r="T181" s="2"/>
      <c r="U181" s="2"/>
      <c r="V181" s="2"/>
      <c r="W181" s="2"/>
      <c r="X181" s="2"/>
    </row>
    <row r="182" ht="13.5" customHeight="1">
      <c r="A182" s="2"/>
      <c r="B182" s="71"/>
      <c r="C182" s="71"/>
      <c r="D182" s="71"/>
      <c r="E182" s="2"/>
      <c r="F182" s="2"/>
      <c r="G182" s="2"/>
      <c r="H182" s="2"/>
      <c r="I182" s="2"/>
      <c r="J182" s="2"/>
      <c r="K182" s="2"/>
      <c r="L182" s="2"/>
      <c r="M182" s="2"/>
      <c r="N182" s="2"/>
      <c r="O182" s="2"/>
      <c r="P182" s="2"/>
      <c r="Q182" s="2"/>
      <c r="R182" s="2"/>
      <c r="S182" s="2"/>
      <c r="T182" s="2"/>
      <c r="U182" s="2"/>
      <c r="V182" s="2"/>
      <c r="W182" s="2"/>
      <c r="X182" s="2"/>
    </row>
    <row r="183" ht="13.5" customHeight="1">
      <c r="A183" s="2"/>
      <c r="B183" s="71"/>
      <c r="C183" s="71"/>
      <c r="D183" s="71"/>
      <c r="E183" s="2"/>
      <c r="F183" s="2"/>
      <c r="G183" s="2"/>
      <c r="H183" s="2"/>
      <c r="I183" s="2"/>
      <c r="J183" s="2"/>
      <c r="K183" s="2"/>
      <c r="L183" s="2"/>
      <c r="M183" s="2"/>
      <c r="N183" s="2"/>
      <c r="O183" s="2"/>
      <c r="P183" s="2"/>
      <c r="Q183" s="2"/>
      <c r="R183" s="2"/>
      <c r="S183" s="2"/>
      <c r="T183" s="2"/>
      <c r="U183" s="2"/>
      <c r="V183" s="2"/>
      <c r="W183" s="2"/>
      <c r="X183" s="2"/>
    </row>
    <row r="184" ht="13.5" customHeight="1">
      <c r="A184" s="2"/>
      <c r="B184" s="71"/>
      <c r="C184" s="71"/>
      <c r="D184" s="71"/>
      <c r="E184" s="2"/>
      <c r="F184" s="2"/>
      <c r="G184" s="2"/>
      <c r="H184" s="2"/>
      <c r="I184" s="2"/>
      <c r="J184" s="2"/>
      <c r="K184" s="2"/>
      <c r="L184" s="2"/>
      <c r="M184" s="2"/>
      <c r="N184" s="2"/>
      <c r="O184" s="2"/>
      <c r="P184" s="2"/>
      <c r="Q184" s="2"/>
      <c r="R184" s="2"/>
      <c r="S184" s="2"/>
      <c r="T184" s="2"/>
      <c r="U184" s="2"/>
      <c r="V184" s="2"/>
      <c r="W184" s="2"/>
      <c r="X184" s="2"/>
    </row>
    <row r="185" ht="13.5" customHeight="1">
      <c r="A185" s="2"/>
      <c r="B185" s="71"/>
      <c r="C185" s="71"/>
      <c r="D185" s="71"/>
      <c r="E185" s="2"/>
      <c r="F185" s="2"/>
      <c r="G185" s="2"/>
      <c r="H185" s="2"/>
      <c r="I185" s="2"/>
      <c r="J185" s="2"/>
      <c r="K185" s="2"/>
      <c r="L185" s="2"/>
      <c r="M185" s="2"/>
      <c r="N185" s="2"/>
      <c r="O185" s="2"/>
      <c r="P185" s="2"/>
      <c r="Q185" s="2"/>
      <c r="R185" s="2"/>
      <c r="S185" s="2"/>
      <c r="T185" s="2"/>
      <c r="U185" s="2"/>
      <c r="V185" s="2"/>
      <c r="W185" s="2"/>
      <c r="X185" s="2"/>
    </row>
    <row r="186" ht="13.5" customHeight="1">
      <c r="A186" s="2"/>
      <c r="B186" s="71"/>
      <c r="C186" s="71"/>
      <c r="D186" s="71"/>
      <c r="E186" s="2"/>
      <c r="F186" s="2"/>
      <c r="G186" s="2"/>
      <c r="H186" s="2"/>
      <c r="I186" s="2"/>
      <c r="J186" s="2"/>
      <c r="K186" s="2"/>
      <c r="L186" s="2"/>
      <c r="M186" s="2"/>
      <c r="N186" s="2"/>
      <c r="O186" s="2"/>
      <c r="P186" s="2"/>
      <c r="Q186" s="2"/>
      <c r="R186" s="2"/>
      <c r="S186" s="2"/>
      <c r="T186" s="2"/>
      <c r="U186" s="2"/>
      <c r="V186" s="2"/>
      <c r="W186" s="2"/>
      <c r="X186" s="2"/>
    </row>
    <row r="187" ht="13.5" customHeight="1">
      <c r="A187" s="2"/>
      <c r="B187" s="71"/>
      <c r="C187" s="71"/>
      <c r="D187" s="71"/>
      <c r="E187" s="2"/>
      <c r="F187" s="2"/>
      <c r="G187" s="2"/>
      <c r="H187" s="2"/>
      <c r="I187" s="2"/>
      <c r="J187" s="2"/>
      <c r="K187" s="2"/>
      <c r="L187" s="2"/>
      <c r="M187" s="2"/>
      <c r="N187" s="2"/>
      <c r="O187" s="2"/>
      <c r="P187" s="2"/>
      <c r="Q187" s="2"/>
      <c r="R187" s="2"/>
      <c r="S187" s="2"/>
      <c r="T187" s="2"/>
      <c r="U187" s="2"/>
      <c r="V187" s="2"/>
      <c r="W187" s="2"/>
      <c r="X187" s="2"/>
    </row>
    <row r="188" ht="13.5" customHeight="1">
      <c r="A188" s="2"/>
      <c r="B188" s="71"/>
      <c r="C188" s="71"/>
      <c r="D188" s="71"/>
      <c r="E188" s="2"/>
      <c r="F188" s="2"/>
      <c r="G188" s="2"/>
      <c r="H188" s="2"/>
      <c r="I188" s="2"/>
      <c r="J188" s="2"/>
      <c r="K188" s="2"/>
      <c r="L188" s="2"/>
      <c r="M188" s="2"/>
      <c r="N188" s="2"/>
      <c r="O188" s="2"/>
      <c r="P188" s="2"/>
      <c r="Q188" s="2"/>
      <c r="R188" s="2"/>
      <c r="S188" s="2"/>
      <c r="T188" s="2"/>
      <c r="U188" s="2"/>
      <c r="V188" s="2"/>
      <c r="W188" s="2"/>
      <c r="X188" s="2"/>
    </row>
    <row r="189" ht="13.5" customHeight="1">
      <c r="A189" s="2"/>
      <c r="B189" s="71"/>
      <c r="C189" s="71"/>
      <c r="D189" s="71"/>
      <c r="E189" s="2"/>
      <c r="F189" s="2"/>
      <c r="G189" s="2"/>
      <c r="H189" s="2"/>
      <c r="I189" s="2"/>
      <c r="J189" s="2"/>
      <c r="K189" s="2"/>
      <c r="L189" s="2"/>
      <c r="M189" s="2"/>
      <c r="N189" s="2"/>
      <c r="O189" s="2"/>
      <c r="P189" s="2"/>
      <c r="Q189" s="2"/>
      <c r="R189" s="2"/>
      <c r="S189" s="2"/>
      <c r="T189" s="2"/>
      <c r="U189" s="2"/>
      <c r="V189" s="2"/>
      <c r="W189" s="2"/>
      <c r="X189" s="2"/>
    </row>
    <row r="190" ht="13.5" customHeight="1">
      <c r="A190" s="2"/>
      <c r="B190" s="71"/>
      <c r="C190" s="71"/>
      <c r="D190" s="71"/>
      <c r="E190" s="2"/>
      <c r="F190" s="2"/>
      <c r="G190" s="2"/>
      <c r="H190" s="2"/>
      <c r="I190" s="2"/>
      <c r="J190" s="2"/>
      <c r="K190" s="2"/>
      <c r="L190" s="2"/>
      <c r="M190" s="2"/>
      <c r="N190" s="2"/>
      <c r="O190" s="2"/>
      <c r="P190" s="2"/>
      <c r="Q190" s="2"/>
      <c r="R190" s="2"/>
      <c r="S190" s="2"/>
      <c r="T190" s="2"/>
      <c r="U190" s="2"/>
      <c r="V190" s="2"/>
      <c r="W190" s="2"/>
      <c r="X190" s="2"/>
    </row>
    <row r="191" ht="13.5" customHeight="1">
      <c r="A191" s="2"/>
      <c r="B191" s="71"/>
      <c r="C191" s="71"/>
      <c r="D191" s="71"/>
      <c r="E191" s="2"/>
      <c r="F191" s="2"/>
      <c r="G191" s="2"/>
      <c r="H191" s="2"/>
      <c r="I191" s="2"/>
      <c r="J191" s="2"/>
      <c r="K191" s="2"/>
      <c r="L191" s="2"/>
      <c r="M191" s="2"/>
      <c r="N191" s="2"/>
      <c r="O191" s="2"/>
      <c r="P191" s="2"/>
      <c r="Q191" s="2"/>
      <c r="R191" s="2"/>
      <c r="S191" s="2"/>
      <c r="T191" s="2"/>
      <c r="U191" s="2"/>
      <c r="V191" s="2"/>
      <c r="W191" s="2"/>
      <c r="X191" s="2"/>
    </row>
    <row r="192" ht="13.5" customHeight="1">
      <c r="A192" s="2"/>
      <c r="B192" s="71"/>
      <c r="C192" s="71"/>
      <c r="D192" s="71"/>
      <c r="E192" s="2"/>
      <c r="F192" s="2"/>
      <c r="G192" s="2"/>
      <c r="H192" s="2"/>
      <c r="I192" s="2"/>
      <c r="J192" s="2"/>
      <c r="K192" s="2"/>
      <c r="L192" s="2"/>
      <c r="M192" s="2"/>
      <c r="N192" s="2"/>
      <c r="O192" s="2"/>
      <c r="P192" s="2"/>
      <c r="Q192" s="2"/>
      <c r="R192" s="2"/>
      <c r="S192" s="2"/>
      <c r="T192" s="2"/>
      <c r="U192" s="2"/>
      <c r="V192" s="2"/>
      <c r="W192" s="2"/>
      <c r="X192" s="2"/>
    </row>
    <row r="193" ht="13.5" customHeight="1">
      <c r="A193" s="2"/>
      <c r="B193" s="71"/>
      <c r="C193" s="71"/>
      <c r="D193" s="71"/>
      <c r="E193" s="2"/>
      <c r="F193" s="2"/>
      <c r="G193" s="2"/>
      <c r="H193" s="2"/>
      <c r="I193" s="2"/>
      <c r="J193" s="2"/>
      <c r="K193" s="2"/>
      <c r="L193" s="2"/>
      <c r="M193" s="2"/>
      <c r="N193" s="2"/>
      <c r="O193" s="2"/>
      <c r="P193" s="2"/>
      <c r="Q193" s="2"/>
      <c r="R193" s="2"/>
      <c r="S193" s="2"/>
      <c r="T193" s="2"/>
      <c r="U193" s="2"/>
      <c r="V193" s="2"/>
      <c r="W193" s="2"/>
      <c r="X193" s="2"/>
    </row>
    <row r="194" ht="13.5" customHeight="1">
      <c r="A194" s="2"/>
      <c r="B194" s="71"/>
      <c r="C194" s="71"/>
      <c r="D194" s="71"/>
      <c r="E194" s="2"/>
      <c r="F194" s="2"/>
      <c r="G194" s="2"/>
      <c r="H194" s="2"/>
      <c r="I194" s="2"/>
      <c r="J194" s="2"/>
      <c r="K194" s="2"/>
      <c r="L194" s="2"/>
      <c r="M194" s="2"/>
      <c r="N194" s="2"/>
      <c r="O194" s="2"/>
      <c r="P194" s="2"/>
      <c r="Q194" s="2"/>
      <c r="R194" s="2"/>
      <c r="S194" s="2"/>
      <c r="T194" s="2"/>
      <c r="U194" s="2"/>
      <c r="V194" s="2"/>
      <c r="W194" s="2"/>
      <c r="X194" s="2"/>
    </row>
    <row r="195" ht="13.5" customHeight="1">
      <c r="A195" s="2"/>
      <c r="B195" s="71"/>
      <c r="C195" s="71"/>
      <c r="D195" s="71"/>
      <c r="E195" s="2"/>
      <c r="F195" s="2"/>
      <c r="G195" s="2"/>
      <c r="H195" s="2"/>
      <c r="I195" s="2"/>
      <c r="J195" s="2"/>
      <c r="K195" s="2"/>
      <c r="L195" s="2"/>
      <c r="M195" s="2"/>
      <c r="N195" s="2"/>
      <c r="O195" s="2"/>
      <c r="P195" s="2"/>
      <c r="Q195" s="2"/>
      <c r="R195" s="2"/>
      <c r="S195" s="2"/>
      <c r="T195" s="2"/>
      <c r="U195" s="2"/>
      <c r="V195" s="2"/>
      <c r="W195" s="2"/>
      <c r="X195" s="2"/>
    </row>
    <row r="196" ht="13.5" customHeight="1">
      <c r="A196" s="2"/>
      <c r="B196" s="71"/>
      <c r="C196" s="71"/>
      <c r="D196" s="71"/>
      <c r="E196" s="2"/>
      <c r="F196" s="2"/>
      <c r="G196" s="2"/>
      <c r="H196" s="2"/>
      <c r="I196" s="2"/>
      <c r="J196" s="2"/>
      <c r="K196" s="2"/>
      <c r="L196" s="2"/>
      <c r="M196" s="2"/>
      <c r="N196" s="2"/>
      <c r="O196" s="2"/>
      <c r="P196" s="2"/>
      <c r="Q196" s="2"/>
      <c r="R196" s="2"/>
      <c r="S196" s="2"/>
      <c r="T196" s="2"/>
      <c r="U196" s="2"/>
      <c r="V196" s="2"/>
      <c r="W196" s="2"/>
      <c r="X196" s="2"/>
    </row>
    <row r="197" ht="13.5" customHeight="1">
      <c r="A197" s="2"/>
      <c r="B197" s="71"/>
      <c r="C197" s="71"/>
      <c r="D197" s="71"/>
      <c r="E197" s="2"/>
      <c r="F197" s="2"/>
      <c r="G197" s="2"/>
      <c r="H197" s="2"/>
      <c r="I197" s="2"/>
      <c r="J197" s="2"/>
      <c r="K197" s="2"/>
      <c r="L197" s="2"/>
      <c r="M197" s="2"/>
      <c r="N197" s="2"/>
      <c r="O197" s="2"/>
      <c r="P197" s="2"/>
      <c r="Q197" s="2"/>
      <c r="R197" s="2"/>
      <c r="S197" s="2"/>
      <c r="T197" s="2"/>
      <c r="U197" s="2"/>
      <c r="V197" s="2"/>
      <c r="W197" s="2"/>
      <c r="X197" s="2"/>
    </row>
    <row r="198" ht="13.5" customHeight="1">
      <c r="A198" s="2"/>
      <c r="B198" s="71"/>
      <c r="C198" s="71"/>
      <c r="D198" s="71"/>
      <c r="E198" s="2"/>
      <c r="F198" s="2"/>
      <c r="G198" s="2"/>
      <c r="H198" s="2"/>
      <c r="I198" s="2"/>
      <c r="J198" s="2"/>
      <c r="K198" s="2"/>
      <c r="L198" s="2"/>
      <c r="M198" s="2"/>
      <c r="N198" s="2"/>
      <c r="O198" s="2"/>
      <c r="P198" s="2"/>
      <c r="Q198" s="2"/>
      <c r="R198" s="2"/>
      <c r="S198" s="2"/>
      <c r="T198" s="2"/>
      <c r="U198" s="2"/>
      <c r="V198" s="2"/>
      <c r="W198" s="2"/>
      <c r="X198" s="2"/>
    </row>
    <row r="199" ht="13.5" customHeight="1">
      <c r="A199" s="2"/>
      <c r="B199" s="71"/>
      <c r="C199" s="71"/>
      <c r="D199" s="71"/>
      <c r="E199" s="2"/>
      <c r="F199" s="2"/>
      <c r="G199" s="2"/>
      <c r="H199" s="2"/>
      <c r="I199" s="2"/>
      <c r="J199" s="2"/>
      <c r="K199" s="2"/>
      <c r="L199" s="2"/>
      <c r="M199" s="2"/>
      <c r="N199" s="2"/>
      <c r="O199" s="2"/>
      <c r="P199" s="2"/>
      <c r="Q199" s="2"/>
      <c r="R199" s="2"/>
      <c r="S199" s="2"/>
      <c r="T199" s="2"/>
      <c r="U199" s="2"/>
      <c r="V199" s="2"/>
      <c r="W199" s="2"/>
      <c r="X199" s="2"/>
    </row>
    <row r="200" ht="13.5" customHeight="1">
      <c r="A200" s="2"/>
      <c r="B200" s="71"/>
      <c r="C200" s="71"/>
      <c r="D200" s="71"/>
      <c r="E200" s="2"/>
      <c r="F200" s="2"/>
      <c r="G200" s="2"/>
      <c r="H200" s="2"/>
      <c r="I200" s="2"/>
      <c r="J200" s="2"/>
      <c r="K200" s="2"/>
      <c r="L200" s="2"/>
      <c r="M200" s="2"/>
      <c r="N200" s="2"/>
      <c r="O200" s="2"/>
      <c r="P200" s="2"/>
      <c r="Q200" s="2"/>
      <c r="R200" s="2"/>
      <c r="S200" s="2"/>
      <c r="T200" s="2"/>
      <c r="U200" s="2"/>
      <c r="V200" s="2"/>
      <c r="W200" s="2"/>
      <c r="X200" s="2"/>
    </row>
    <row r="201" ht="13.5" customHeight="1">
      <c r="A201" s="2"/>
      <c r="B201" s="71"/>
      <c r="C201" s="71"/>
      <c r="D201" s="71"/>
      <c r="E201" s="2"/>
      <c r="F201" s="2"/>
      <c r="G201" s="2"/>
      <c r="H201" s="2"/>
      <c r="I201" s="2"/>
      <c r="J201" s="2"/>
      <c r="K201" s="2"/>
      <c r="L201" s="2"/>
      <c r="M201" s="2"/>
      <c r="N201" s="2"/>
      <c r="O201" s="2"/>
      <c r="P201" s="2"/>
      <c r="Q201" s="2"/>
      <c r="R201" s="2"/>
      <c r="S201" s="2"/>
      <c r="T201" s="2"/>
      <c r="U201" s="2"/>
      <c r="V201" s="2"/>
      <c r="W201" s="2"/>
      <c r="X201" s="2"/>
    </row>
    <row r="202" ht="13.5" customHeight="1">
      <c r="A202" s="2"/>
      <c r="B202" s="71"/>
      <c r="C202" s="71"/>
      <c r="D202" s="71"/>
      <c r="E202" s="2"/>
      <c r="F202" s="2"/>
      <c r="G202" s="2"/>
      <c r="H202" s="2"/>
      <c r="I202" s="2"/>
      <c r="J202" s="2"/>
      <c r="K202" s="2"/>
      <c r="L202" s="2"/>
      <c r="M202" s="2"/>
      <c r="N202" s="2"/>
      <c r="O202" s="2"/>
      <c r="P202" s="2"/>
      <c r="Q202" s="2"/>
      <c r="R202" s="2"/>
      <c r="S202" s="2"/>
      <c r="T202" s="2"/>
      <c r="U202" s="2"/>
      <c r="V202" s="2"/>
      <c r="W202" s="2"/>
      <c r="X202" s="2"/>
    </row>
    <row r="203" ht="13.5" customHeight="1">
      <c r="A203" s="2"/>
      <c r="B203" s="71"/>
      <c r="C203" s="71"/>
      <c r="D203" s="71"/>
      <c r="E203" s="2"/>
      <c r="F203" s="2"/>
      <c r="G203" s="2"/>
      <c r="H203" s="2"/>
      <c r="I203" s="2"/>
      <c r="J203" s="2"/>
      <c r="K203" s="2"/>
      <c r="L203" s="2"/>
      <c r="M203" s="2"/>
      <c r="N203" s="2"/>
      <c r="O203" s="2"/>
      <c r="P203" s="2"/>
      <c r="Q203" s="2"/>
      <c r="R203" s="2"/>
      <c r="S203" s="2"/>
      <c r="T203" s="2"/>
      <c r="U203" s="2"/>
      <c r="V203" s="2"/>
      <c r="W203" s="2"/>
      <c r="X203" s="2"/>
    </row>
    <row r="204" ht="13.5" customHeight="1">
      <c r="A204" s="2"/>
      <c r="B204" s="71"/>
      <c r="C204" s="71"/>
      <c r="D204" s="71"/>
      <c r="E204" s="2"/>
      <c r="F204" s="2"/>
      <c r="G204" s="2"/>
      <c r="H204" s="2"/>
      <c r="I204" s="2"/>
      <c r="J204" s="2"/>
      <c r="K204" s="2"/>
      <c r="L204" s="2"/>
      <c r="M204" s="2"/>
      <c r="N204" s="2"/>
      <c r="O204" s="2"/>
      <c r="P204" s="2"/>
      <c r="Q204" s="2"/>
      <c r="R204" s="2"/>
      <c r="S204" s="2"/>
      <c r="T204" s="2"/>
      <c r="U204" s="2"/>
      <c r="V204" s="2"/>
      <c r="W204" s="2"/>
      <c r="X204" s="2"/>
    </row>
    <row r="205" ht="13.5" customHeight="1">
      <c r="A205" s="2"/>
      <c r="B205" s="71"/>
      <c r="C205" s="71"/>
      <c r="D205" s="71"/>
      <c r="E205" s="2"/>
      <c r="F205" s="2"/>
      <c r="G205" s="2"/>
      <c r="H205" s="2"/>
      <c r="I205" s="2"/>
      <c r="J205" s="2"/>
      <c r="K205" s="2"/>
      <c r="L205" s="2"/>
      <c r="M205" s="2"/>
      <c r="N205" s="2"/>
      <c r="O205" s="2"/>
      <c r="P205" s="2"/>
      <c r="Q205" s="2"/>
      <c r="R205" s="2"/>
      <c r="S205" s="2"/>
      <c r="T205" s="2"/>
      <c r="U205" s="2"/>
      <c r="V205" s="2"/>
      <c r="W205" s="2"/>
      <c r="X205" s="2"/>
    </row>
    <row r="206" ht="13.5" customHeight="1">
      <c r="A206" s="2"/>
      <c r="B206" s="71"/>
      <c r="C206" s="71"/>
      <c r="D206" s="71"/>
      <c r="E206" s="2"/>
      <c r="F206" s="2"/>
      <c r="G206" s="2"/>
      <c r="H206" s="2"/>
      <c r="I206" s="2"/>
      <c r="J206" s="2"/>
      <c r="K206" s="2"/>
      <c r="L206" s="2"/>
      <c r="M206" s="2"/>
      <c r="N206" s="2"/>
      <c r="O206" s="2"/>
      <c r="P206" s="2"/>
      <c r="Q206" s="2"/>
      <c r="R206" s="2"/>
      <c r="S206" s="2"/>
      <c r="T206" s="2"/>
      <c r="U206" s="2"/>
      <c r="V206" s="2"/>
      <c r="W206" s="2"/>
      <c r="X206" s="2"/>
    </row>
    <row r="207" ht="13.5" customHeight="1">
      <c r="A207" s="2"/>
      <c r="B207" s="71"/>
      <c r="C207" s="71"/>
      <c r="D207" s="71"/>
      <c r="E207" s="2"/>
      <c r="F207" s="2"/>
      <c r="G207" s="2"/>
      <c r="H207" s="2"/>
      <c r="I207" s="2"/>
      <c r="J207" s="2"/>
      <c r="K207" s="2"/>
      <c r="L207" s="2"/>
      <c r="M207" s="2"/>
      <c r="N207" s="2"/>
      <c r="O207" s="2"/>
      <c r="P207" s="2"/>
      <c r="Q207" s="2"/>
      <c r="R207" s="2"/>
      <c r="S207" s="2"/>
      <c r="T207" s="2"/>
      <c r="U207" s="2"/>
      <c r="V207" s="2"/>
      <c r="W207" s="2"/>
      <c r="X207" s="2"/>
    </row>
    <row r="208" ht="13.5" customHeight="1">
      <c r="A208" s="2"/>
      <c r="B208" s="71"/>
      <c r="C208" s="71"/>
      <c r="D208" s="71"/>
      <c r="E208" s="2"/>
      <c r="F208" s="2"/>
      <c r="G208" s="2"/>
      <c r="H208" s="2"/>
      <c r="I208" s="2"/>
      <c r="J208" s="2"/>
      <c r="K208" s="2"/>
      <c r="L208" s="2"/>
      <c r="M208" s="2"/>
      <c r="N208" s="2"/>
      <c r="O208" s="2"/>
      <c r="P208" s="2"/>
      <c r="Q208" s="2"/>
      <c r="R208" s="2"/>
      <c r="S208" s="2"/>
      <c r="T208" s="2"/>
      <c r="U208" s="2"/>
      <c r="V208" s="2"/>
      <c r="W208" s="2"/>
      <c r="X208" s="2"/>
    </row>
    <row r="209" ht="13.5" customHeight="1">
      <c r="A209" s="2"/>
      <c r="B209" s="71"/>
      <c r="C209" s="71"/>
      <c r="D209" s="71"/>
      <c r="E209" s="2"/>
      <c r="F209" s="2"/>
      <c r="G209" s="2"/>
      <c r="H209" s="2"/>
      <c r="I209" s="2"/>
      <c r="J209" s="2"/>
      <c r="K209" s="2"/>
      <c r="L209" s="2"/>
      <c r="M209" s="2"/>
      <c r="N209" s="2"/>
      <c r="O209" s="2"/>
      <c r="P209" s="2"/>
      <c r="Q209" s="2"/>
      <c r="R209" s="2"/>
      <c r="S209" s="2"/>
      <c r="T209" s="2"/>
      <c r="U209" s="2"/>
      <c r="V209" s="2"/>
      <c r="W209" s="2"/>
      <c r="X209" s="2"/>
    </row>
    <row r="210" ht="13.5" customHeight="1">
      <c r="A210" s="2"/>
      <c r="B210" s="71"/>
      <c r="C210" s="71"/>
      <c r="D210" s="71"/>
      <c r="E210" s="2"/>
      <c r="F210" s="2"/>
      <c r="G210" s="2"/>
      <c r="H210" s="2"/>
      <c r="I210" s="2"/>
      <c r="J210" s="2"/>
      <c r="K210" s="2"/>
      <c r="L210" s="2"/>
      <c r="M210" s="2"/>
      <c r="N210" s="2"/>
      <c r="O210" s="2"/>
      <c r="P210" s="2"/>
      <c r="Q210" s="2"/>
      <c r="R210" s="2"/>
      <c r="S210" s="2"/>
      <c r="T210" s="2"/>
      <c r="U210" s="2"/>
      <c r="V210" s="2"/>
      <c r="W210" s="2"/>
      <c r="X210" s="2"/>
    </row>
    <row r="211" ht="13.5" customHeight="1">
      <c r="A211" s="2"/>
      <c r="B211" s="71"/>
      <c r="C211" s="71"/>
      <c r="D211" s="71"/>
      <c r="E211" s="2"/>
      <c r="F211" s="2"/>
      <c r="G211" s="2"/>
      <c r="H211" s="2"/>
      <c r="I211" s="2"/>
      <c r="J211" s="2"/>
      <c r="K211" s="2"/>
      <c r="L211" s="2"/>
      <c r="M211" s="2"/>
      <c r="N211" s="2"/>
      <c r="O211" s="2"/>
      <c r="P211" s="2"/>
      <c r="Q211" s="2"/>
      <c r="R211" s="2"/>
      <c r="S211" s="2"/>
      <c r="T211" s="2"/>
      <c r="U211" s="2"/>
      <c r="V211" s="2"/>
      <c r="W211" s="2"/>
      <c r="X211" s="2"/>
    </row>
    <row r="212" ht="13.5" customHeight="1">
      <c r="A212" s="2"/>
      <c r="B212" s="71"/>
      <c r="C212" s="71"/>
      <c r="D212" s="71"/>
      <c r="E212" s="2"/>
      <c r="F212" s="2"/>
      <c r="G212" s="2"/>
      <c r="H212" s="2"/>
      <c r="I212" s="2"/>
      <c r="J212" s="2"/>
      <c r="K212" s="2"/>
      <c r="L212" s="2"/>
      <c r="M212" s="2"/>
      <c r="N212" s="2"/>
      <c r="O212" s="2"/>
      <c r="P212" s="2"/>
      <c r="Q212" s="2"/>
      <c r="R212" s="2"/>
      <c r="S212" s="2"/>
      <c r="T212" s="2"/>
      <c r="U212" s="2"/>
      <c r="V212" s="2"/>
      <c r="W212" s="2"/>
      <c r="X212" s="2"/>
    </row>
    <row r="213" ht="13.5" customHeight="1">
      <c r="A213" s="2"/>
      <c r="B213" s="71"/>
      <c r="C213" s="71"/>
      <c r="D213" s="71"/>
      <c r="E213" s="2"/>
      <c r="F213" s="2"/>
      <c r="G213" s="2"/>
      <c r="H213" s="2"/>
      <c r="I213" s="2"/>
      <c r="J213" s="2"/>
      <c r="K213" s="2"/>
      <c r="L213" s="2"/>
      <c r="M213" s="2"/>
      <c r="N213" s="2"/>
      <c r="O213" s="2"/>
      <c r="P213" s="2"/>
      <c r="Q213" s="2"/>
      <c r="R213" s="2"/>
      <c r="S213" s="2"/>
      <c r="T213" s="2"/>
      <c r="U213" s="2"/>
      <c r="V213" s="2"/>
      <c r="W213" s="2"/>
      <c r="X213" s="2"/>
    </row>
    <row r="214" ht="13.5" customHeight="1">
      <c r="A214" s="2"/>
      <c r="B214" s="71"/>
      <c r="C214" s="71"/>
      <c r="D214" s="71"/>
      <c r="E214" s="2"/>
      <c r="F214" s="2"/>
      <c r="G214" s="2"/>
      <c r="H214" s="2"/>
      <c r="I214" s="2"/>
      <c r="J214" s="2"/>
      <c r="K214" s="2"/>
      <c r="L214" s="2"/>
      <c r="M214" s="2"/>
      <c r="N214" s="2"/>
      <c r="O214" s="2"/>
      <c r="P214" s="2"/>
      <c r="Q214" s="2"/>
      <c r="R214" s="2"/>
      <c r="S214" s="2"/>
      <c r="T214" s="2"/>
      <c r="U214" s="2"/>
      <c r="V214" s="2"/>
      <c r="W214" s="2"/>
      <c r="X214" s="2"/>
    </row>
    <row r="215" ht="13.5" customHeight="1">
      <c r="A215" s="2"/>
      <c r="B215" s="71"/>
      <c r="C215" s="71"/>
      <c r="D215" s="71"/>
      <c r="E215" s="2"/>
      <c r="F215" s="2"/>
      <c r="G215" s="2"/>
      <c r="H215" s="2"/>
      <c r="I215" s="2"/>
      <c r="J215" s="2"/>
      <c r="K215" s="2"/>
      <c r="L215" s="2"/>
      <c r="M215" s="2"/>
      <c r="N215" s="2"/>
      <c r="O215" s="2"/>
      <c r="P215" s="2"/>
      <c r="Q215" s="2"/>
      <c r="R215" s="2"/>
      <c r="S215" s="2"/>
      <c r="T215" s="2"/>
      <c r="U215" s="2"/>
      <c r="V215" s="2"/>
      <c r="W215" s="2"/>
      <c r="X215" s="2"/>
    </row>
    <row r="216" ht="13.5" customHeight="1">
      <c r="A216" s="2"/>
      <c r="B216" s="71"/>
      <c r="C216" s="71"/>
      <c r="D216" s="71"/>
      <c r="E216" s="2"/>
      <c r="F216" s="2"/>
      <c r="G216" s="2"/>
      <c r="H216" s="2"/>
      <c r="I216" s="2"/>
      <c r="J216" s="2"/>
      <c r="K216" s="2"/>
      <c r="L216" s="2"/>
      <c r="M216" s="2"/>
      <c r="N216" s="2"/>
      <c r="O216" s="2"/>
      <c r="P216" s="2"/>
      <c r="Q216" s="2"/>
      <c r="R216" s="2"/>
      <c r="S216" s="2"/>
      <c r="T216" s="2"/>
      <c r="U216" s="2"/>
      <c r="V216" s="2"/>
      <c r="W216" s="2"/>
      <c r="X216" s="2"/>
    </row>
    <row r="217" ht="13.5" customHeight="1">
      <c r="A217" s="2"/>
      <c r="B217" s="71"/>
      <c r="C217" s="71"/>
      <c r="D217" s="71"/>
      <c r="E217" s="2"/>
      <c r="F217" s="2"/>
      <c r="G217" s="2"/>
      <c r="H217" s="2"/>
      <c r="I217" s="2"/>
      <c r="J217" s="2"/>
      <c r="K217" s="2"/>
      <c r="L217" s="2"/>
      <c r="M217" s="2"/>
      <c r="N217" s="2"/>
      <c r="O217" s="2"/>
      <c r="P217" s="2"/>
      <c r="Q217" s="2"/>
      <c r="R217" s="2"/>
      <c r="S217" s="2"/>
      <c r="T217" s="2"/>
      <c r="U217" s="2"/>
      <c r="V217" s="2"/>
      <c r="W217" s="2"/>
      <c r="X217" s="2"/>
    </row>
    <row r="218" ht="13.5" customHeight="1">
      <c r="A218" s="2"/>
      <c r="B218" s="71"/>
      <c r="C218" s="71"/>
      <c r="D218" s="71"/>
      <c r="E218" s="2"/>
      <c r="F218" s="2"/>
      <c r="G218" s="2"/>
      <c r="H218" s="2"/>
      <c r="I218" s="2"/>
      <c r="J218" s="2"/>
      <c r="K218" s="2"/>
      <c r="L218" s="2"/>
      <c r="M218" s="2"/>
      <c r="N218" s="2"/>
      <c r="O218" s="2"/>
      <c r="P218" s="2"/>
      <c r="Q218" s="2"/>
      <c r="R218" s="2"/>
      <c r="S218" s="2"/>
      <c r="T218" s="2"/>
      <c r="U218" s="2"/>
      <c r="V218" s="2"/>
      <c r="W218" s="2"/>
      <c r="X218" s="2"/>
    </row>
    <row r="219" ht="13.5" customHeight="1">
      <c r="A219" s="2"/>
      <c r="B219" s="71"/>
      <c r="C219" s="71"/>
      <c r="D219" s="71"/>
      <c r="E219" s="2"/>
      <c r="F219" s="2"/>
      <c r="G219" s="2"/>
      <c r="H219" s="2"/>
      <c r="I219" s="2"/>
      <c r="J219" s="2"/>
      <c r="K219" s="2"/>
      <c r="L219" s="2"/>
      <c r="M219" s="2"/>
      <c r="N219" s="2"/>
      <c r="O219" s="2"/>
      <c r="P219" s="2"/>
      <c r="Q219" s="2"/>
      <c r="R219" s="2"/>
      <c r="S219" s="2"/>
      <c r="T219" s="2"/>
      <c r="U219" s="2"/>
      <c r="V219" s="2"/>
      <c r="W219" s="2"/>
      <c r="X219" s="2"/>
    </row>
    <row r="220" ht="13.5" customHeight="1">
      <c r="A220" s="2"/>
      <c r="B220" s="71"/>
      <c r="C220" s="71"/>
      <c r="D220" s="71"/>
      <c r="E220" s="2"/>
      <c r="F220" s="2"/>
      <c r="G220" s="2"/>
      <c r="H220" s="2"/>
      <c r="I220" s="2"/>
      <c r="J220" s="2"/>
      <c r="K220" s="2"/>
      <c r="L220" s="2"/>
      <c r="M220" s="2"/>
      <c r="N220" s="2"/>
      <c r="O220" s="2"/>
      <c r="P220" s="2"/>
      <c r="Q220" s="2"/>
      <c r="R220" s="2"/>
      <c r="S220" s="2"/>
      <c r="T220" s="2"/>
      <c r="U220" s="2"/>
      <c r="V220" s="2"/>
      <c r="W220" s="2"/>
      <c r="X220" s="2"/>
    </row>
    <row r="221" ht="13.5" customHeight="1">
      <c r="A221" s="2"/>
      <c r="B221" s="71"/>
      <c r="C221" s="71"/>
      <c r="D221" s="71"/>
      <c r="E221" s="2"/>
      <c r="F221" s="2"/>
      <c r="G221" s="2"/>
      <c r="H221" s="2"/>
      <c r="I221" s="2"/>
      <c r="J221" s="2"/>
      <c r="K221" s="2"/>
      <c r="L221" s="2"/>
      <c r="M221" s="2"/>
      <c r="N221" s="2"/>
      <c r="O221" s="2"/>
      <c r="P221" s="2"/>
      <c r="Q221" s="2"/>
      <c r="R221" s="2"/>
      <c r="S221" s="2"/>
      <c r="T221" s="2"/>
      <c r="U221" s="2"/>
      <c r="V221" s="2"/>
      <c r="W221" s="2"/>
      <c r="X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4:A15"/>
    <mergeCell ref="A16:A17"/>
    <mergeCell ref="A18:A19"/>
    <mergeCell ref="A1:G2"/>
    <mergeCell ref="A3:B3"/>
    <mergeCell ref="C3:G3"/>
    <mergeCell ref="A4:G4"/>
    <mergeCell ref="A5:G5"/>
    <mergeCell ref="A6:G6"/>
    <mergeCell ref="A12:A1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2.63" defaultRowHeight="15.0"/>
  <cols>
    <col customWidth="1" min="1" max="1" width="45.0"/>
    <col customWidth="1" min="2" max="2" width="7.63"/>
    <col customWidth="1" min="3" max="4" width="11.63"/>
    <col customWidth="1" min="5" max="24" width="7.63"/>
  </cols>
  <sheetData>
    <row r="1" ht="12.75" customHeight="1">
      <c r="A1" s="180" t="s">
        <v>118</v>
      </c>
      <c r="B1" s="181"/>
      <c r="C1" s="181"/>
      <c r="D1" s="181"/>
      <c r="E1" s="181"/>
      <c r="F1" s="181"/>
      <c r="G1" s="181"/>
      <c r="H1" s="181"/>
      <c r="I1" s="181"/>
      <c r="J1" s="181"/>
      <c r="K1" s="182"/>
      <c r="L1" s="233"/>
      <c r="M1" s="233"/>
      <c r="N1" s="233"/>
      <c r="O1" s="233"/>
      <c r="P1" s="233"/>
      <c r="Q1" s="233"/>
      <c r="R1" s="233"/>
      <c r="S1" s="233"/>
      <c r="T1" s="233"/>
      <c r="U1" s="233"/>
      <c r="V1" s="233"/>
      <c r="W1" s="233"/>
      <c r="X1" s="233"/>
    </row>
    <row r="2" ht="73.5" customHeight="1">
      <c r="A2" s="184"/>
      <c r="B2" s="134"/>
      <c r="C2" s="134"/>
      <c r="D2" s="134"/>
      <c r="E2" s="134"/>
      <c r="F2" s="134"/>
      <c r="G2" s="134"/>
      <c r="H2" s="134"/>
      <c r="I2" s="134"/>
      <c r="J2" s="134"/>
      <c r="K2" s="185"/>
      <c r="L2" s="233"/>
      <c r="M2" s="233"/>
      <c r="N2" s="233"/>
      <c r="O2" s="233"/>
      <c r="P2" s="233"/>
      <c r="Q2" s="233"/>
      <c r="R2" s="233"/>
      <c r="S2" s="233"/>
      <c r="T2" s="233"/>
      <c r="U2" s="233"/>
      <c r="V2" s="233"/>
      <c r="W2" s="233"/>
      <c r="X2" s="233"/>
    </row>
    <row r="3" ht="19.5" customHeight="1">
      <c r="A3" s="234" t="s">
        <v>27</v>
      </c>
      <c r="B3" s="235" t="str">
        <f>Coversheet!$B$16</f>
        <v>XXXXXXXXX</v>
      </c>
      <c r="C3" s="36"/>
      <c r="D3" s="36"/>
      <c r="E3" s="36"/>
      <c r="F3" s="36"/>
      <c r="G3" s="36"/>
      <c r="H3" s="36"/>
      <c r="I3" s="36"/>
      <c r="J3" s="36"/>
      <c r="K3" s="37"/>
      <c r="L3" s="233"/>
      <c r="M3" s="233"/>
      <c r="N3" s="233"/>
      <c r="O3" s="233"/>
      <c r="P3" s="233"/>
      <c r="Q3" s="233"/>
      <c r="R3" s="233"/>
      <c r="S3" s="233"/>
      <c r="T3" s="233"/>
      <c r="U3" s="233"/>
      <c r="V3" s="233"/>
      <c r="W3" s="233"/>
      <c r="X3" s="233"/>
    </row>
    <row r="4" ht="19.5" customHeight="1">
      <c r="A4" s="73" t="s">
        <v>28</v>
      </c>
      <c r="B4" s="36"/>
      <c r="C4" s="36"/>
      <c r="D4" s="36"/>
      <c r="E4" s="36"/>
      <c r="F4" s="36"/>
      <c r="G4" s="36"/>
      <c r="H4" s="36"/>
      <c r="I4" s="36"/>
      <c r="J4" s="36"/>
      <c r="K4" s="37"/>
      <c r="L4" s="25"/>
      <c r="M4" s="25"/>
      <c r="N4" s="25"/>
      <c r="O4" s="25"/>
      <c r="P4" s="25"/>
      <c r="Q4" s="25"/>
      <c r="R4" s="25"/>
      <c r="S4" s="25"/>
      <c r="T4" s="25"/>
      <c r="U4" s="25"/>
      <c r="V4" s="25"/>
      <c r="W4" s="25"/>
      <c r="X4" s="25"/>
      <c r="Y4" s="43"/>
      <c r="Z4" s="43"/>
    </row>
    <row r="5" ht="45.75" customHeight="1">
      <c r="A5" s="236" t="s">
        <v>119</v>
      </c>
      <c r="B5" s="36"/>
      <c r="C5" s="36"/>
      <c r="D5" s="36"/>
      <c r="E5" s="36"/>
      <c r="F5" s="36"/>
      <c r="G5" s="36"/>
      <c r="H5" s="36"/>
      <c r="I5" s="36"/>
      <c r="J5" s="36"/>
      <c r="K5" s="37"/>
      <c r="L5" s="25"/>
      <c r="M5" s="25"/>
      <c r="N5" s="25"/>
      <c r="O5" s="25"/>
      <c r="P5" s="25"/>
      <c r="Q5" s="25"/>
      <c r="R5" s="25"/>
      <c r="S5" s="25"/>
      <c r="T5" s="25"/>
      <c r="U5" s="25"/>
      <c r="V5" s="25"/>
      <c r="W5" s="25"/>
      <c r="X5" s="25"/>
      <c r="Y5" s="43"/>
      <c r="Z5" s="43"/>
    </row>
    <row r="6" ht="12.75" customHeight="1">
      <c r="A6" s="25"/>
      <c r="B6" s="25"/>
      <c r="C6" s="25"/>
      <c r="D6" s="25"/>
      <c r="E6" s="25"/>
      <c r="F6" s="25"/>
      <c r="G6" s="25"/>
      <c r="H6" s="25"/>
      <c r="I6" s="25"/>
      <c r="J6" s="25"/>
      <c r="K6" s="25"/>
      <c r="L6" s="25"/>
      <c r="M6" s="25"/>
      <c r="N6" s="25"/>
      <c r="O6" s="25"/>
      <c r="P6" s="25"/>
      <c r="Q6" s="25"/>
      <c r="R6" s="25"/>
      <c r="S6" s="25"/>
      <c r="T6" s="25"/>
      <c r="U6" s="25"/>
      <c r="V6" s="25"/>
      <c r="W6" s="25"/>
      <c r="X6" s="25"/>
      <c r="Y6" s="43"/>
      <c r="Z6" s="43"/>
    </row>
    <row r="7" ht="12.75" customHeight="1">
      <c r="A7" s="25"/>
      <c r="B7" s="25"/>
      <c r="C7" s="25"/>
      <c r="D7" s="25"/>
      <c r="E7" s="25"/>
      <c r="F7" s="25"/>
      <c r="G7" s="25"/>
      <c r="H7" s="25"/>
      <c r="I7" s="25"/>
      <c r="J7" s="25"/>
      <c r="K7" s="25"/>
      <c r="L7" s="25"/>
      <c r="M7" s="25"/>
      <c r="N7" s="25"/>
      <c r="O7" s="25"/>
      <c r="P7" s="25"/>
      <c r="Q7" s="25"/>
      <c r="R7" s="25"/>
      <c r="S7" s="25"/>
      <c r="T7" s="25"/>
      <c r="U7" s="25"/>
      <c r="V7" s="25"/>
      <c r="W7" s="25"/>
      <c r="X7" s="25"/>
      <c r="Y7" s="43"/>
      <c r="Z7" s="43"/>
    </row>
    <row r="8" ht="12.75" customHeight="1">
      <c r="A8" s="25"/>
      <c r="B8" s="25"/>
      <c r="C8" s="237" t="s">
        <v>31</v>
      </c>
      <c r="D8" s="5"/>
      <c r="E8" s="25"/>
      <c r="F8" s="25"/>
      <c r="G8" s="25"/>
      <c r="H8" s="25"/>
      <c r="I8" s="25"/>
      <c r="J8" s="25"/>
      <c r="K8" s="25"/>
      <c r="L8" s="25"/>
      <c r="M8" s="25"/>
      <c r="N8" s="25"/>
      <c r="O8" s="25"/>
      <c r="P8" s="25"/>
      <c r="Q8" s="25"/>
      <c r="R8" s="25"/>
      <c r="S8" s="25"/>
      <c r="T8" s="25"/>
      <c r="U8" s="25"/>
      <c r="V8" s="25"/>
      <c r="W8" s="25"/>
      <c r="X8" s="25"/>
      <c r="Y8" s="43"/>
      <c r="Z8" s="43"/>
    </row>
    <row r="9" ht="12.75" customHeight="1">
      <c r="A9" s="25"/>
      <c r="B9" s="25"/>
      <c r="C9" s="25"/>
      <c r="D9" s="25"/>
      <c r="E9" s="25"/>
      <c r="F9" s="25"/>
      <c r="G9" s="25"/>
      <c r="H9" s="25"/>
      <c r="I9" s="25"/>
      <c r="J9" s="25"/>
      <c r="K9" s="25"/>
      <c r="L9" s="25"/>
      <c r="M9" s="25"/>
      <c r="N9" s="25"/>
      <c r="O9" s="25"/>
      <c r="P9" s="25"/>
      <c r="Q9" s="25"/>
      <c r="R9" s="25"/>
      <c r="S9" s="25"/>
      <c r="T9" s="25"/>
      <c r="U9" s="25"/>
      <c r="V9" s="25"/>
      <c r="W9" s="25"/>
      <c r="X9" s="25"/>
      <c r="Y9" s="43"/>
      <c r="Z9" s="43"/>
    </row>
    <row r="10" ht="12.7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43"/>
      <c r="Z10" s="43"/>
    </row>
    <row r="11" ht="12.75" customHeight="1">
      <c r="A11" s="25"/>
      <c r="B11" s="25"/>
      <c r="C11" s="6" t="s">
        <v>120</v>
      </c>
      <c r="D11" s="6" t="s">
        <v>121</v>
      </c>
      <c r="E11" s="25"/>
      <c r="F11" s="25"/>
      <c r="G11" s="25"/>
      <c r="H11" s="25"/>
      <c r="I11" s="25"/>
      <c r="J11" s="25"/>
      <c r="K11" s="25"/>
      <c r="L11" s="25"/>
      <c r="M11" s="25"/>
      <c r="N11" s="25"/>
      <c r="O11" s="25"/>
      <c r="P11" s="25"/>
      <c r="Q11" s="25"/>
      <c r="R11" s="25"/>
      <c r="S11" s="25"/>
      <c r="T11" s="25"/>
      <c r="U11" s="25"/>
      <c r="V11" s="25"/>
      <c r="W11" s="25"/>
      <c r="X11" s="25"/>
      <c r="Y11" s="43"/>
      <c r="Z11" s="43"/>
    </row>
    <row r="12" ht="12.75" customHeight="1">
      <c r="A12" s="219" t="s">
        <v>122</v>
      </c>
      <c r="B12" s="25"/>
      <c r="C12" s="25"/>
      <c r="D12" s="25"/>
      <c r="E12" s="25"/>
      <c r="F12" s="25"/>
      <c r="G12" s="25"/>
      <c r="H12" s="25"/>
      <c r="I12" s="25"/>
      <c r="J12" s="25"/>
      <c r="K12" s="25"/>
      <c r="L12" s="25"/>
      <c r="M12" s="25"/>
      <c r="N12" s="25"/>
      <c r="O12" s="25"/>
      <c r="P12" s="25"/>
      <c r="Q12" s="25"/>
      <c r="R12" s="25"/>
      <c r="S12" s="25"/>
      <c r="T12" s="25"/>
      <c r="U12" s="25"/>
      <c r="V12" s="25"/>
      <c r="W12" s="25"/>
      <c r="X12" s="25"/>
      <c r="Y12" s="43"/>
      <c r="Z12" s="43"/>
    </row>
    <row r="13" ht="12.75" customHeight="1">
      <c r="A13" s="25" t="s">
        <v>123</v>
      </c>
      <c r="B13" s="25"/>
      <c r="C13" s="238"/>
      <c r="D13" s="239"/>
      <c r="E13" s="25"/>
      <c r="F13" s="25"/>
      <c r="G13" s="25"/>
      <c r="H13" s="25"/>
      <c r="I13" s="25"/>
      <c r="J13" s="25"/>
      <c r="K13" s="25"/>
      <c r="L13" s="25"/>
      <c r="M13" s="25"/>
      <c r="N13" s="25"/>
      <c r="O13" s="25"/>
      <c r="P13" s="25"/>
      <c r="Q13" s="25"/>
      <c r="R13" s="25"/>
      <c r="S13" s="25"/>
      <c r="T13" s="25"/>
      <c r="U13" s="25"/>
      <c r="V13" s="25"/>
      <c r="W13" s="25"/>
      <c r="X13" s="25"/>
      <c r="Y13" s="43"/>
      <c r="Z13" s="43"/>
    </row>
    <row r="14" ht="12.75" customHeight="1">
      <c r="A14" s="199" t="s">
        <v>124</v>
      </c>
      <c r="B14" s="200"/>
      <c r="C14" s="240">
        <v>0.0</v>
      </c>
      <c r="D14" s="241">
        <f>C14*2</f>
        <v>0</v>
      </c>
      <c r="E14" s="25"/>
      <c r="F14" s="25"/>
      <c r="G14" s="25"/>
      <c r="H14" s="25"/>
      <c r="I14" s="25"/>
      <c r="J14" s="25"/>
      <c r="K14" s="25"/>
      <c r="L14" s="25"/>
      <c r="M14" s="25"/>
      <c r="N14" s="25"/>
      <c r="O14" s="25"/>
      <c r="P14" s="25"/>
      <c r="Q14" s="25"/>
      <c r="R14" s="25"/>
      <c r="S14" s="25"/>
      <c r="T14" s="25"/>
      <c r="U14" s="25"/>
      <c r="V14" s="25"/>
      <c r="W14" s="25"/>
      <c r="X14" s="25"/>
      <c r="Y14" s="43"/>
      <c r="Z14" s="43"/>
    </row>
    <row r="15" ht="12.75" customHeight="1">
      <c r="A15" s="25"/>
      <c r="B15" s="25"/>
      <c r="C15" s="242"/>
      <c r="D15" s="243"/>
      <c r="E15" s="25"/>
      <c r="F15" s="25"/>
      <c r="G15" s="25"/>
      <c r="H15" s="25"/>
      <c r="I15" s="25"/>
      <c r="J15" s="25"/>
      <c r="K15" s="25"/>
      <c r="L15" s="25"/>
      <c r="M15" s="25"/>
      <c r="N15" s="25"/>
      <c r="O15" s="25"/>
      <c r="P15" s="25"/>
      <c r="Q15" s="25"/>
      <c r="R15" s="25"/>
      <c r="S15" s="25"/>
      <c r="T15" s="25"/>
      <c r="U15" s="25"/>
      <c r="V15" s="25"/>
      <c r="W15" s="25"/>
      <c r="X15" s="25"/>
      <c r="Y15" s="43"/>
      <c r="Z15" s="43"/>
    </row>
    <row r="16" ht="12.75" customHeight="1">
      <c r="A16" s="219" t="s">
        <v>125</v>
      </c>
      <c r="B16" s="25"/>
      <c r="C16" s="242"/>
      <c r="D16" s="243"/>
      <c r="E16" s="25"/>
      <c r="F16" s="25"/>
      <c r="G16" s="25"/>
      <c r="H16" s="25"/>
      <c r="I16" s="25"/>
      <c r="J16" s="25"/>
      <c r="K16" s="25"/>
      <c r="L16" s="25"/>
      <c r="M16" s="25"/>
      <c r="N16" s="25"/>
      <c r="O16" s="25"/>
      <c r="P16" s="25"/>
      <c r="Q16" s="25"/>
      <c r="R16" s="25"/>
      <c r="S16" s="25"/>
      <c r="T16" s="25"/>
      <c r="U16" s="25"/>
      <c r="V16" s="25"/>
      <c r="W16" s="25"/>
      <c r="X16" s="25"/>
      <c r="Y16" s="43"/>
      <c r="Z16" s="43"/>
    </row>
    <row r="17" ht="12.75" customHeight="1">
      <c r="A17" s="25" t="s">
        <v>126</v>
      </c>
      <c r="B17" s="25"/>
      <c r="C17" s="238"/>
      <c r="D17" s="239"/>
      <c r="E17" s="25"/>
      <c r="F17" s="25"/>
      <c r="G17" s="25"/>
      <c r="H17" s="25"/>
      <c r="I17" s="25"/>
      <c r="J17" s="25"/>
      <c r="K17" s="25"/>
      <c r="L17" s="25"/>
      <c r="M17" s="25"/>
      <c r="N17" s="25"/>
      <c r="O17" s="25"/>
      <c r="P17" s="25"/>
      <c r="Q17" s="25"/>
      <c r="R17" s="25"/>
      <c r="S17" s="25"/>
      <c r="T17" s="25"/>
      <c r="U17" s="25"/>
      <c r="V17" s="25"/>
      <c r="W17" s="25"/>
      <c r="X17" s="25"/>
      <c r="Y17" s="43"/>
      <c r="Z17" s="43"/>
    </row>
    <row r="18" ht="12.75" customHeight="1">
      <c r="A18" s="25" t="s">
        <v>127</v>
      </c>
      <c r="B18" s="25"/>
      <c r="C18" s="238"/>
      <c r="D18" s="239"/>
      <c r="E18" s="25"/>
      <c r="F18" s="25"/>
      <c r="G18" s="25"/>
      <c r="H18" s="25"/>
      <c r="I18" s="25"/>
      <c r="J18" s="25"/>
      <c r="K18" s="25"/>
      <c r="L18" s="25"/>
      <c r="M18" s="25"/>
      <c r="N18" s="25"/>
      <c r="O18" s="25"/>
      <c r="P18" s="25"/>
      <c r="Q18" s="25"/>
      <c r="R18" s="25"/>
      <c r="S18" s="25"/>
      <c r="T18" s="25"/>
      <c r="U18" s="25"/>
      <c r="V18" s="25"/>
      <c r="W18" s="25"/>
      <c r="X18" s="25"/>
      <c r="Y18" s="43"/>
      <c r="Z18" s="43"/>
    </row>
    <row r="19" ht="12.75" customHeight="1">
      <c r="A19" s="25" t="s">
        <v>128</v>
      </c>
      <c r="B19" s="25"/>
      <c r="C19" s="238"/>
      <c r="D19" s="239"/>
      <c r="E19" s="25"/>
      <c r="F19" s="25"/>
      <c r="G19" s="25"/>
      <c r="H19" s="25"/>
      <c r="I19" s="25"/>
      <c r="J19" s="25"/>
      <c r="K19" s="25"/>
      <c r="L19" s="25"/>
      <c r="M19" s="25"/>
      <c r="N19" s="25"/>
      <c r="O19" s="25"/>
      <c r="P19" s="25"/>
      <c r="Q19" s="25"/>
      <c r="R19" s="25"/>
      <c r="S19" s="25"/>
      <c r="T19" s="25"/>
      <c r="U19" s="25"/>
      <c r="V19" s="25"/>
      <c r="W19" s="25"/>
      <c r="X19" s="25"/>
      <c r="Y19" s="43"/>
      <c r="Z19" s="43"/>
    </row>
    <row r="20" ht="12.75" customHeight="1">
      <c r="A20" s="25" t="s">
        <v>129</v>
      </c>
      <c r="B20" s="25"/>
      <c r="C20" s="238"/>
      <c r="D20" s="239"/>
      <c r="E20" s="25"/>
      <c r="F20" s="25"/>
      <c r="G20" s="25"/>
      <c r="H20" s="25"/>
      <c r="I20" s="25"/>
      <c r="J20" s="25"/>
      <c r="K20" s="25"/>
      <c r="L20" s="25"/>
      <c r="M20" s="25"/>
      <c r="N20" s="25"/>
      <c r="O20" s="25"/>
      <c r="P20" s="25"/>
      <c r="Q20" s="25"/>
      <c r="R20" s="25"/>
      <c r="S20" s="25"/>
      <c r="T20" s="25"/>
      <c r="U20" s="25"/>
      <c r="V20" s="25"/>
      <c r="W20" s="25"/>
      <c r="X20" s="25"/>
      <c r="Y20" s="43"/>
      <c r="Z20" s="43"/>
    </row>
    <row r="21" ht="12.75" customHeight="1">
      <c r="A21" s="244" t="s">
        <v>130</v>
      </c>
      <c r="B21" s="25"/>
      <c r="C21" s="238"/>
      <c r="D21" s="239"/>
      <c r="E21" s="25"/>
      <c r="F21" s="25"/>
      <c r="G21" s="25"/>
      <c r="H21" s="25"/>
      <c r="I21" s="25"/>
      <c r="J21" s="25"/>
      <c r="K21" s="25"/>
      <c r="L21" s="25"/>
      <c r="M21" s="25"/>
      <c r="N21" s="25"/>
      <c r="O21" s="25"/>
      <c r="P21" s="25"/>
      <c r="Q21" s="25"/>
      <c r="R21" s="25"/>
      <c r="S21" s="25"/>
      <c r="T21" s="25"/>
      <c r="U21" s="25"/>
      <c r="V21" s="25"/>
      <c r="W21" s="25"/>
      <c r="X21" s="25"/>
      <c r="Y21" s="43"/>
      <c r="Z21" s="43"/>
    </row>
    <row r="22" ht="12.75" customHeight="1">
      <c r="A22" s="244" t="s">
        <v>130</v>
      </c>
      <c r="B22" s="25"/>
      <c r="C22" s="238"/>
      <c r="D22" s="239"/>
      <c r="E22" s="25"/>
      <c r="F22" s="25"/>
      <c r="G22" s="25"/>
      <c r="H22" s="25"/>
      <c r="I22" s="25"/>
      <c r="J22" s="25"/>
      <c r="K22" s="25"/>
      <c r="L22" s="25"/>
      <c r="M22" s="25"/>
      <c r="N22" s="25"/>
      <c r="O22" s="25"/>
      <c r="P22" s="25"/>
      <c r="Q22" s="25"/>
      <c r="R22" s="25"/>
      <c r="S22" s="25"/>
      <c r="T22" s="25"/>
      <c r="U22" s="25"/>
      <c r="V22" s="25"/>
      <c r="W22" s="25"/>
      <c r="X22" s="25"/>
      <c r="Y22" s="43"/>
      <c r="Z22" s="43"/>
    </row>
    <row r="23" ht="12.75" customHeight="1">
      <c r="A23" s="244" t="s">
        <v>130</v>
      </c>
      <c r="B23" s="25"/>
      <c r="C23" s="238"/>
      <c r="D23" s="239"/>
      <c r="E23" s="25"/>
      <c r="F23" s="25"/>
      <c r="G23" s="25"/>
      <c r="H23" s="25"/>
      <c r="I23" s="25"/>
      <c r="J23" s="25"/>
      <c r="K23" s="25"/>
      <c r="L23" s="25"/>
      <c r="M23" s="25"/>
      <c r="N23" s="25"/>
      <c r="O23" s="25"/>
      <c r="P23" s="25"/>
      <c r="Q23" s="25"/>
      <c r="R23" s="25"/>
      <c r="S23" s="25"/>
      <c r="T23" s="25"/>
      <c r="U23" s="25"/>
      <c r="V23" s="25"/>
      <c r="W23" s="25"/>
      <c r="X23" s="25"/>
      <c r="Y23" s="43"/>
      <c r="Z23" s="43"/>
    </row>
    <row r="24" ht="12.75" customHeight="1">
      <c r="A24" s="244" t="s">
        <v>130</v>
      </c>
      <c r="B24" s="25"/>
      <c r="C24" s="238"/>
      <c r="D24" s="239"/>
      <c r="E24" s="25"/>
      <c r="F24" s="25"/>
      <c r="G24" s="25"/>
      <c r="H24" s="25"/>
      <c r="I24" s="25"/>
      <c r="J24" s="25"/>
      <c r="K24" s="25"/>
      <c r="L24" s="25"/>
      <c r="M24" s="25"/>
      <c r="N24" s="25"/>
      <c r="O24" s="25"/>
      <c r="P24" s="25"/>
      <c r="Q24" s="25"/>
      <c r="R24" s="25"/>
      <c r="S24" s="25"/>
      <c r="T24" s="25"/>
      <c r="U24" s="25"/>
      <c r="V24" s="25"/>
      <c r="W24" s="25"/>
      <c r="X24" s="25"/>
      <c r="Y24" s="43"/>
      <c r="Z24" s="43"/>
    </row>
    <row r="25" ht="12.75" customHeight="1">
      <c r="A25" s="25"/>
      <c r="B25" s="25"/>
      <c r="C25" s="242"/>
      <c r="D25" s="243"/>
      <c r="E25" s="25"/>
      <c r="F25" s="25"/>
      <c r="G25" s="25"/>
      <c r="H25" s="25"/>
      <c r="I25" s="25"/>
      <c r="J25" s="25"/>
      <c r="K25" s="25"/>
      <c r="L25" s="25"/>
      <c r="M25" s="25"/>
      <c r="N25" s="25"/>
      <c r="O25" s="25"/>
      <c r="P25" s="25"/>
      <c r="Q25" s="25"/>
      <c r="R25" s="25"/>
      <c r="S25" s="25"/>
      <c r="T25" s="25"/>
      <c r="U25" s="25"/>
      <c r="V25" s="25"/>
      <c r="W25" s="25"/>
      <c r="X25" s="25"/>
      <c r="Y25" s="43"/>
      <c r="Z25" s="43"/>
    </row>
    <row r="26" ht="12.75" customHeight="1">
      <c r="A26" s="219" t="s">
        <v>131</v>
      </c>
      <c r="B26" s="25"/>
      <c r="C26" s="242"/>
      <c r="D26" s="243"/>
      <c r="E26" s="25"/>
      <c r="F26" s="25"/>
      <c r="G26" s="25"/>
      <c r="H26" s="25"/>
      <c r="I26" s="25"/>
      <c r="J26" s="25"/>
      <c r="K26" s="25"/>
      <c r="L26" s="25"/>
      <c r="M26" s="25"/>
      <c r="N26" s="25"/>
      <c r="O26" s="25"/>
      <c r="P26" s="25"/>
      <c r="Q26" s="25"/>
      <c r="R26" s="25"/>
      <c r="S26" s="25"/>
      <c r="T26" s="25"/>
      <c r="U26" s="25"/>
      <c r="V26" s="25"/>
      <c r="W26" s="25"/>
      <c r="X26" s="25"/>
      <c r="Y26" s="43"/>
      <c r="Z26" s="43"/>
    </row>
    <row r="27" ht="12.75" customHeight="1">
      <c r="A27" s="25" t="s">
        <v>132</v>
      </c>
      <c r="B27" s="25"/>
      <c r="C27" s="245"/>
      <c r="D27" s="246"/>
      <c r="E27" s="25"/>
      <c r="F27" s="25"/>
      <c r="G27" s="25"/>
      <c r="H27" s="25"/>
      <c r="I27" s="25"/>
      <c r="J27" s="25"/>
      <c r="K27" s="25"/>
      <c r="L27" s="25"/>
      <c r="M27" s="25"/>
      <c r="N27" s="25"/>
      <c r="O27" s="25"/>
      <c r="P27" s="25"/>
      <c r="Q27" s="25"/>
      <c r="R27" s="25"/>
      <c r="S27" s="25"/>
      <c r="T27" s="25"/>
      <c r="U27" s="25"/>
      <c r="V27" s="25"/>
      <c r="W27" s="25"/>
      <c r="X27" s="25"/>
      <c r="Y27" s="43"/>
      <c r="Z27" s="43"/>
    </row>
    <row r="28" ht="12.75" customHeight="1">
      <c r="A28" s="25" t="s">
        <v>133</v>
      </c>
      <c r="B28" s="25"/>
      <c r="C28" s="245"/>
      <c r="D28" s="246"/>
      <c r="E28" s="25"/>
      <c r="F28" s="25"/>
      <c r="G28" s="25"/>
      <c r="H28" s="25"/>
      <c r="I28" s="25"/>
      <c r="J28" s="25"/>
      <c r="K28" s="25"/>
      <c r="L28" s="25"/>
      <c r="M28" s="25"/>
      <c r="N28" s="25"/>
      <c r="O28" s="25"/>
      <c r="P28" s="25"/>
      <c r="Q28" s="25"/>
      <c r="R28" s="25"/>
      <c r="S28" s="25"/>
      <c r="T28" s="25"/>
      <c r="U28" s="25"/>
      <c r="V28" s="25"/>
      <c r="W28" s="25"/>
      <c r="X28" s="25"/>
      <c r="Y28" s="43"/>
      <c r="Z28" s="43"/>
    </row>
    <row r="29" ht="12.75" customHeight="1">
      <c r="A29" s="25" t="s">
        <v>134</v>
      </c>
      <c r="B29" s="25"/>
      <c r="C29" s="238"/>
      <c r="D29" s="239"/>
      <c r="E29" s="25"/>
      <c r="F29" s="25"/>
      <c r="G29" s="25"/>
      <c r="H29" s="25"/>
      <c r="I29" s="25"/>
      <c r="J29" s="25"/>
      <c r="K29" s="25"/>
      <c r="L29" s="25"/>
      <c r="M29" s="25"/>
      <c r="N29" s="25"/>
      <c r="O29" s="25"/>
      <c r="P29" s="25"/>
      <c r="Q29" s="25"/>
      <c r="R29" s="25"/>
      <c r="S29" s="25"/>
      <c r="T29" s="25"/>
      <c r="U29" s="25"/>
      <c r="V29" s="25"/>
      <c r="W29" s="25"/>
      <c r="X29" s="25"/>
      <c r="Y29" s="43"/>
      <c r="Z29" s="43"/>
    </row>
    <row r="30" ht="12.75" customHeight="1">
      <c r="A30" s="25" t="s">
        <v>135</v>
      </c>
      <c r="B30" s="25"/>
      <c r="C30" s="238"/>
      <c r="D30" s="239"/>
      <c r="E30" s="25"/>
      <c r="F30" s="25"/>
      <c r="G30" s="25"/>
      <c r="H30" s="25"/>
      <c r="I30" s="25"/>
      <c r="J30" s="25"/>
      <c r="K30" s="25"/>
      <c r="L30" s="25"/>
      <c r="M30" s="25"/>
      <c r="N30" s="25"/>
      <c r="O30" s="25"/>
      <c r="P30" s="25"/>
      <c r="Q30" s="25"/>
      <c r="R30" s="25"/>
      <c r="S30" s="25"/>
      <c r="T30" s="25"/>
      <c r="U30" s="25"/>
      <c r="V30" s="25"/>
      <c r="W30" s="25"/>
      <c r="X30" s="25"/>
      <c r="Y30" s="43"/>
      <c r="Z30" s="43"/>
    </row>
    <row r="31" ht="12.75" customHeight="1">
      <c r="A31" s="25" t="s">
        <v>136</v>
      </c>
      <c r="B31" s="25"/>
      <c r="C31" s="238"/>
      <c r="D31" s="239"/>
      <c r="E31" s="25"/>
      <c r="F31" s="25"/>
      <c r="G31" s="25"/>
      <c r="H31" s="25"/>
      <c r="I31" s="25"/>
      <c r="J31" s="25"/>
      <c r="K31" s="25"/>
      <c r="L31" s="25"/>
      <c r="M31" s="25"/>
      <c r="N31" s="25"/>
      <c r="O31" s="25"/>
      <c r="P31" s="25"/>
      <c r="Q31" s="25"/>
      <c r="R31" s="25"/>
      <c r="S31" s="25"/>
      <c r="T31" s="25"/>
      <c r="U31" s="25"/>
      <c r="V31" s="25"/>
      <c r="W31" s="25"/>
      <c r="X31" s="25"/>
      <c r="Y31" s="43"/>
      <c r="Z31" s="43"/>
    </row>
    <row r="32" ht="12.75" customHeight="1">
      <c r="A32" s="25" t="s">
        <v>137</v>
      </c>
      <c r="B32" s="25"/>
      <c r="C32" s="238"/>
      <c r="D32" s="239"/>
      <c r="E32" s="25"/>
      <c r="F32" s="25"/>
      <c r="G32" s="25"/>
      <c r="H32" s="25"/>
      <c r="I32" s="25"/>
      <c r="J32" s="25"/>
      <c r="K32" s="25"/>
      <c r="L32" s="25"/>
      <c r="M32" s="25"/>
      <c r="N32" s="25"/>
      <c r="O32" s="25"/>
      <c r="P32" s="25"/>
      <c r="Q32" s="25"/>
      <c r="R32" s="25"/>
      <c r="S32" s="25"/>
      <c r="T32" s="25"/>
      <c r="U32" s="25"/>
      <c r="V32" s="25"/>
      <c r="W32" s="25"/>
      <c r="X32" s="25"/>
      <c r="Y32" s="43"/>
      <c r="Z32" s="43"/>
    </row>
    <row r="33" ht="12.75" customHeight="1">
      <c r="A33" s="244" t="s">
        <v>130</v>
      </c>
      <c r="B33" s="25"/>
      <c r="C33" s="238"/>
      <c r="D33" s="239"/>
      <c r="E33" s="25"/>
      <c r="F33" s="25"/>
      <c r="G33" s="25"/>
      <c r="H33" s="25"/>
      <c r="I33" s="25"/>
      <c r="J33" s="25"/>
      <c r="K33" s="25"/>
      <c r="L33" s="25"/>
      <c r="M33" s="25"/>
      <c r="N33" s="25"/>
      <c r="O33" s="25"/>
      <c r="P33" s="25"/>
      <c r="Q33" s="25"/>
      <c r="R33" s="25"/>
      <c r="S33" s="25"/>
      <c r="T33" s="25"/>
      <c r="U33" s="25"/>
      <c r="V33" s="25"/>
      <c r="W33" s="25"/>
      <c r="X33" s="25"/>
      <c r="Y33" s="43"/>
      <c r="Z33" s="43"/>
    </row>
    <row r="34" ht="12.75" customHeight="1">
      <c r="A34" s="244" t="s">
        <v>130</v>
      </c>
      <c r="B34" s="25"/>
      <c r="C34" s="238"/>
      <c r="D34" s="239"/>
      <c r="E34" s="25"/>
      <c r="F34" s="25"/>
      <c r="G34" s="25"/>
      <c r="H34" s="25"/>
      <c r="I34" s="25"/>
      <c r="J34" s="25"/>
      <c r="K34" s="25"/>
      <c r="L34" s="25"/>
      <c r="M34" s="25"/>
      <c r="N34" s="25"/>
      <c r="O34" s="25"/>
      <c r="P34" s="25"/>
      <c r="Q34" s="25"/>
      <c r="R34" s="25"/>
      <c r="S34" s="25"/>
      <c r="T34" s="25"/>
      <c r="U34" s="25"/>
      <c r="V34" s="25"/>
      <c r="W34" s="25"/>
      <c r="X34" s="25"/>
      <c r="Y34" s="43"/>
      <c r="Z34" s="43"/>
    </row>
    <row r="35" ht="12.75" customHeight="1">
      <c r="A35" s="244" t="s">
        <v>130</v>
      </c>
      <c r="B35" s="25"/>
      <c r="C35" s="238"/>
      <c r="D35" s="239"/>
      <c r="E35" s="25"/>
      <c r="F35" s="25"/>
      <c r="G35" s="25"/>
      <c r="H35" s="25"/>
      <c r="I35" s="25"/>
      <c r="J35" s="25"/>
      <c r="K35" s="25"/>
      <c r="L35" s="25"/>
      <c r="M35" s="25"/>
      <c r="N35" s="25"/>
      <c r="O35" s="25"/>
      <c r="P35" s="25"/>
      <c r="Q35" s="25"/>
      <c r="R35" s="25"/>
      <c r="S35" s="25"/>
      <c r="T35" s="25"/>
      <c r="U35" s="25"/>
      <c r="V35" s="25"/>
      <c r="W35" s="25"/>
      <c r="X35" s="25"/>
      <c r="Y35" s="43"/>
      <c r="Z35" s="43"/>
    </row>
    <row r="36" ht="12.75" customHeight="1">
      <c r="A36" s="25"/>
      <c r="B36" s="25"/>
      <c r="C36" s="242"/>
      <c r="D36" s="243"/>
      <c r="E36" s="25"/>
      <c r="F36" s="25"/>
      <c r="G36" s="25"/>
      <c r="H36" s="25"/>
      <c r="I36" s="25"/>
      <c r="J36" s="25"/>
      <c r="K36" s="25"/>
      <c r="L36" s="25"/>
      <c r="M36" s="25"/>
      <c r="N36" s="25"/>
      <c r="O36" s="25"/>
      <c r="P36" s="25"/>
      <c r="Q36" s="25"/>
      <c r="R36" s="25"/>
      <c r="S36" s="25"/>
      <c r="T36" s="25"/>
      <c r="U36" s="25"/>
      <c r="V36" s="25"/>
      <c r="W36" s="25"/>
      <c r="X36" s="25"/>
      <c r="Y36" s="43"/>
      <c r="Z36" s="43"/>
    </row>
    <row r="37" ht="12.75" customHeight="1">
      <c r="A37" s="25"/>
      <c r="B37" s="25"/>
      <c r="C37" s="242"/>
      <c r="D37" s="243"/>
      <c r="E37" s="25"/>
      <c r="F37" s="25"/>
      <c r="G37" s="25"/>
      <c r="H37" s="25"/>
      <c r="I37" s="25"/>
      <c r="J37" s="25"/>
      <c r="K37" s="25"/>
      <c r="L37" s="25"/>
      <c r="M37" s="25"/>
      <c r="N37" s="25"/>
      <c r="O37" s="25"/>
      <c r="P37" s="25"/>
      <c r="Q37" s="25"/>
      <c r="R37" s="25"/>
      <c r="S37" s="25"/>
      <c r="T37" s="25"/>
      <c r="U37" s="25"/>
      <c r="V37" s="25"/>
      <c r="W37" s="25"/>
      <c r="X37" s="25"/>
      <c r="Y37" s="43"/>
      <c r="Z37" s="43"/>
    </row>
    <row r="38" ht="12.75" customHeight="1">
      <c r="A38" s="219" t="s">
        <v>138</v>
      </c>
      <c r="B38" s="25"/>
      <c r="C38" s="242"/>
      <c r="D38" s="243"/>
      <c r="E38" s="25"/>
      <c r="F38" s="25"/>
      <c r="G38" s="25"/>
      <c r="H38" s="25"/>
      <c r="I38" s="25"/>
      <c r="J38" s="25"/>
      <c r="K38" s="25"/>
      <c r="L38" s="25"/>
      <c r="M38" s="25"/>
      <c r="N38" s="25"/>
      <c r="O38" s="25"/>
      <c r="P38" s="25"/>
      <c r="Q38" s="25"/>
      <c r="R38" s="25"/>
      <c r="S38" s="25"/>
      <c r="T38" s="25"/>
      <c r="U38" s="25"/>
      <c r="V38" s="25"/>
      <c r="W38" s="25"/>
      <c r="X38" s="25"/>
      <c r="Y38" s="43"/>
      <c r="Z38" s="43"/>
    </row>
    <row r="39" ht="12.75" customHeight="1">
      <c r="A39" s="25" t="s">
        <v>139</v>
      </c>
      <c r="B39" s="219"/>
      <c r="C39" s="247"/>
      <c r="D39" s="248"/>
      <c r="E39" s="25"/>
      <c r="F39" s="25"/>
      <c r="G39" s="25"/>
      <c r="H39" s="25"/>
      <c r="I39" s="25"/>
      <c r="J39" s="25"/>
      <c r="K39" s="25"/>
      <c r="L39" s="25"/>
      <c r="M39" s="25"/>
      <c r="N39" s="25"/>
      <c r="O39" s="25"/>
      <c r="P39" s="25"/>
      <c r="Q39" s="25"/>
      <c r="R39" s="25"/>
      <c r="S39" s="25"/>
      <c r="T39" s="25"/>
      <c r="U39" s="25"/>
      <c r="V39" s="25"/>
      <c r="W39" s="25"/>
      <c r="X39" s="25"/>
      <c r="Y39" s="43"/>
      <c r="Z39" s="43"/>
    </row>
    <row r="40" ht="12.75" customHeight="1">
      <c r="A40" s="25" t="s">
        <v>140</v>
      </c>
      <c r="B40" s="25"/>
      <c r="C40" s="238"/>
      <c r="D40" s="239"/>
      <c r="E40" s="25"/>
      <c r="F40" s="25"/>
      <c r="G40" s="25"/>
      <c r="H40" s="25"/>
      <c r="I40" s="25"/>
      <c r="J40" s="25"/>
      <c r="K40" s="25"/>
      <c r="L40" s="25"/>
      <c r="M40" s="25"/>
      <c r="N40" s="25"/>
      <c r="O40" s="25"/>
      <c r="P40" s="25"/>
      <c r="Q40" s="25"/>
      <c r="R40" s="25"/>
      <c r="S40" s="25"/>
      <c r="T40" s="25"/>
      <c r="U40" s="25"/>
      <c r="V40" s="25"/>
      <c r="W40" s="25"/>
      <c r="X40" s="25"/>
      <c r="Y40" s="43"/>
      <c r="Z40" s="43"/>
    </row>
    <row r="41" ht="12.75" customHeight="1">
      <c r="A41" s="25" t="s">
        <v>141</v>
      </c>
      <c r="B41" s="25"/>
      <c r="C41" s="238"/>
      <c r="D41" s="239"/>
      <c r="E41" s="25"/>
      <c r="F41" s="25"/>
      <c r="G41" s="25"/>
      <c r="H41" s="25"/>
      <c r="I41" s="25"/>
      <c r="J41" s="25"/>
      <c r="K41" s="25"/>
      <c r="L41" s="25"/>
      <c r="M41" s="25"/>
      <c r="N41" s="25"/>
      <c r="O41" s="25"/>
      <c r="P41" s="25"/>
      <c r="Q41" s="25"/>
      <c r="R41" s="25"/>
      <c r="S41" s="25"/>
      <c r="T41" s="25"/>
      <c r="U41" s="25"/>
      <c r="V41" s="25"/>
      <c r="W41" s="25"/>
      <c r="X41" s="25"/>
      <c r="Y41" s="43"/>
      <c r="Z41" s="43"/>
    </row>
    <row r="42" ht="12.75" customHeight="1">
      <c r="A42" s="25" t="s">
        <v>142</v>
      </c>
      <c r="B42" s="25"/>
      <c r="C42" s="238"/>
      <c r="D42" s="239"/>
      <c r="E42" s="25"/>
      <c r="F42" s="25"/>
      <c r="G42" s="25"/>
      <c r="H42" s="25"/>
      <c r="I42" s="25"/>
      <c r="J42" s="25"/>
      <c r="K42" s="25"/>
      <c r="L42" s="25"/>
      <c r="M42" s="25"/>
      <c r="N42" s="25"/>
      <c r="O42" s="25"/>
      <c r="P42" s="25"/>
      <c r="Q42" s="25"/>
      <c r="R42" s="25"/>
      <c r="S42" s="25"/>
      <c r="T42" s="25"/>
      <c r="U42" s="25"/>
      <c r="V42" s="25"/>
      <c r="W42" s="25"/>
      <c r="X42" s="25"/>
      <c r="Y42" s="43"/>
      <c r="Z42" s="43"/>
    </row>
    <row r="43" ht="12.75" customHeight="1">
      <c r="A43" s="25" t="s">
        <v>143</v>
      </c>
      <c r="B43" s="25"/>
      <c r="C43" s="238"/>
      <c r="D43" s="239"/>
      <c r="E43" s="25"/>
      <c r="F43" s="25"/>
      <c r="G43" s="25"/>
      <c r="H43" s="25"/>
      <c r="I43" s="25"/>
      <c r="J43" s="25"/>
      <c r="K43" s="25"/>
      <c r="L43" s="25"/>
      <c r="M43" s="25"/>
      <c r="N43" s="25"/>
      <c r="O43" s="25"/>
      <c r="P43" s="25"/>
      <c r="Q43" s="25"/>
      <c r="R43" s="25"/>
      <c r="S43" s="25"/>
      <c r="T43" s="25"/>
      <c r="U43" s="25"/>
      <c r="V43" s="25"/>
      <c r="W43" s="25"/>
      <c r="X43" s="25"/>
      <c r="Y43" s="43"/>
      <c r="Z43" s="43"/>
    </row>
    <row r="44" ht="12.75" customHeight="1">
      <c r="A44" s="25" t="s">
        <v>144</v>
      </c>
      <c r="B44" s="25"/>
      <c r="C44" s="238"/>
      <c r="D44" s="239"/>
      <c r="E44" s="25"/>
      <c r="F44" s="25"/>
      <c r="G44" s="25"/>
      <c r="H44" s="25"/>
      <c r="I44" s="25"/>
      <c r="J44" s="25"/>
      <c r="K44" s="25"/>
      <c r="L44" s="25"/>
      <c r="M44" s="25"/>
      <c r="N44" s="25"/>
      <c r="O44" s="25"/>
      <c r="P44" s="25"/>
      <c r="Q44" s="25"/>
      <c r="R44" s="25"/>
      <c r="S44" s="25"/>
      <c r="T44" s="25"/>
      <c r="U44" s="25"/>
      <c r="V44" s="25"/>
      <c r="W44" s="25"/>
      <c r="X44" s="25"/>
      <c r="Y44" s="43"/>
      <c r="Z44" s="43"/>
    </row>
    <row r="45" ht="12.75" customHeight="1">
      <c r="A45" s="25" t="s">
        <v>145</v>
      </c>
      <c r="B45" s="25"/>
      <c r="C45" s="238"/>
      <c r="D45" s="239"/>
      <c r="E45" s="25"/>
      <c r="F45" s="25"/>
      <c r="G45" s="25"/>
      <c r="H45" s="25"/>
      <c r="I45" s="25"/>
      <c r="J45" s="25"/>
      <c r="K45" s="25"/>
      <c r="L45" s="25"/>
      <c r="M45" s="25"/>
      <c r="N45" s="25"/>
      <c r="O45" s="25"/>
      <c r="P45" s="25"/>
      <c r="Q45" s="25"/>
      <c r="R45" s="25"/>
      <c r="S45" s="25"/>
      <c r="T45" s="25"/>
      <c r="U45" s="25"/>
      <c r="V45" s="25"/>
      <c r="W45" s="25"/>
      <c r="X45" s="25"/>
      <c r="Y45" s="43"/>
      <c r="Z45" s="43"/>
    </row>
    <row r="46" ht="12.75" customHeight="1">
      <c r="A46" s="25" t="s">
        <v>146</v>
      </c>
      <c r="B46" s="25"/>
      <c r="C46" s="238"/>
      <c r="D46" s="239"/>
      <c r="E46" s="25"/>
      <c r="F46" s="25"/>
      <c r="G46" s="25"/>
      <c r="H46" s="25"/>
      <c r="I46" s="25"/>
      <c r="J46" s="25"/>
      <c r="K46" s="25"/>
      <c r="L46" s="25"/>
      <c r="M46" s="25"/>
      <c r="N46" s="25"/>
      <c r="O46" s="25"/>
      <c r="P46" s="25"/>
      <c r="Q46" s="25"/>
      <c r="R46" s="25"/>
      <c r="S46" s="25"/>
      <c r="T46" s="25"/>
      <c r="U46" s="25"/>
      <c r="V46" s="25"/>
      <c r="W46" s="25"/>
      <c r="X46" s="25"/>
      <c r="Y46" s="43"/>
      <c r="Z46" s="43"/>
    </row>
    <row r="47" ht="12.75" customHeight="1">
      <c r="A47" s="25" t="s">
        <v>147</v>
      </c>
      <c r="B47" s="25"/>
      <c r="C47" s="238"/>
      <c r="D47" s="239"/>
      <c r="E47" s="25"/>
      <c r="F47" s="25"/>
      <c r="G47" s="25"/>
      <c r="H47" s="25"/>
      <c r="I47" s="25"/>
      <c r="J47" s="25"/>
      <c r="K47" s="25"/>
      <c r="L47" s="25"/>
      <c r="M47" s="25"/>
      <c r="N47" s="25"/>
      <c r="O47" s="25"/>
      <c r="P47" s="25"/>
      <c r="Q47" s="25"/>
      <c r="R47" s="25"/>
      <c r="S47" s="25"/>
      <c r="T47" s="25"/>
      <c r="U47" s="25"/>
      <c r="V47" s="25"/>
      <c r="W47" s="25"/>
      <c r="X47" s="25"/>
      <c r="Y47" s="43"/>
      <c r="Z47" s="43"/>
    </row>
    <row r="48" ht="12.75" customHeight="1">
      <c r="A48" s="25" t="s">
        <v>148</v>
      </c>
      <c r="B48" s="25"/>
      <c r="C48" s="238"/>
      <c r="D48" s="239"/>
      <c r="E48" s="25"/>
      <c r="F48" s="25"/>
      <c r="G48" s="25"/>
      <c r="H48" s="25"/>
      <c r="I48" s="25"/>
      <c r="J48" s="25"/>
      <c r="K48" s="25"/>
      <c r="L48" s="25"/>
      <c r="M48" s="25"/>
      <c r="N48" s="25"/>
      <c r="O48" s="25"/>
      <c r="P48" s="25"/>
      <c r="Q48" s="25"/>
      <c r="R48" s="25"/>
      <c r="S48" s="25"/>
      <c r="T48" s="25"/>
      <c r="U48" s="25"/>
      <c r="V48" s="25"/>
      <c r="W48" s="25"/>
      <c r="X48" s="25"/>
      <c r="Y48" s="43"/>
      <c r="Z48" s="43"/>
    </row>
    <row r="49" ht="12.75" customHeight="1">
      <c r="A49" s="244" t="s">
        <v>130</v>
      </c>
      <c r="B49" s="25"/>
      <c r="C49" s="238"/>
      <c r="D49" s="239"/>
      <c r="E49" s="25"/>
      <c r="F49" s="25"/>
      <c r="G49" s="25"/>
      <c r="H49" s="25"/>
      <c r="I49" s="25"/>
      <c r="J49" s="25"/>
      <c r="K49" s="25"/>
      <c r="L49" s="25"/>
      <c r="M49" s="25"/>
      <c r="N49" s="25"/>
      <c r="O49" s="25"/>
      <c r="P49" s="25"/>
      <c r="Q49" s="25"/>
      <c r="R49" s="25"/>
      <c r="S49" s="25"/>
      <c r="T49" s="25"/>
      <c r="U49" s="25"/>
      <c r="V49" s="25"/>
      <c r="W49" s="25"/>
      <c r="X49" s="25"/>
      <c r="Y49" s="43"/>
      <c r="Z49" s="43"/>
    </row>
    <row r="50" ht="12.75" customHeight="1">
      <c r="A50" s="244" t="s">
        <v>130</v>
      </c>
      <c r="B50" s="25"/>
      <c r="C50" s="238"/>
      <c r="D50" s="239"/>
      <c r="E50" s="25"/>
      <c r="F50" s="25"/>
      <c r="G50" s="25"/>
      <c r="H50" s="25"/>
      <c r="I50" s="25"/>
      <c r="J50" s="25"/>
      <c r="K50" s="25"/>
      <c r="L50" s="25"/>
      <c r="M50" s="25"/>
      <c r="N50" s="25"/>
      <c r="O50" s="25"/>
      <c r="P50" s="25"/>
      <c r="Q50" s="25"/>
      <c r="R50" s="25"/>
      <c r="S50" s="25"/>
      <c r="T50" s="25"/>
      <c r="U50" s="25"/>
      <c r="V50" s="25"/>
      <c r="W50" s="25"/>
      <c r="X50" s="25"/>
      <c r="Y50" s="43"/>
      <c r="Z50" s="43"/>
    </row>
    <row r="51" ht="12.75" customHeight="1">
      <c r="A51" s="244" t="s">
        <v>130</v>
      </c>
      <c r="B51" s="25"/>
      <c r="C51" s="238"/>
      <c r="D51" s="239"/>
      <c r="E51" s="25"/>
      <c r="F51" s="25"/>
      <c r="G51" s="25"/>
      <c r="H51" s="25"/>
      <c r="I51" s="25"/>
      <c r="J51" s="25"/>
      <c r="K51" s="25"/>
      <c r="L51" s="25"/>
      <c r="M51" s="25"/>
      <c r="N51" s="25"/>
      <c r="O51" s="25"/>
      <c r="P51" s="25"/>
      <c r="Q51" s="25"/>
      <c r="R51" s="25"/>
      <c r="S51" s="25"/>
      <c r="T51" s="25"/>
      <c r="U51" s="25"/>
      <c r="V51" s="25"/>
      <c r="W51" s="25"/>
      <c r="X51" s="25"/>
      <c r="Y51" s="43"/>
      <c r="Z51" s="43"/>
    </row>
    <row r="52" ht="12.75" customHeight="1">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row>
    <row r="53" ht="12.75" customHeight="1">
      <c r="A53" s="233"/>
      <c r="B53" s="233"/>
      <c r="C53" s="233"/>
      <c r="D53" s="233"/>
      <c r="E53" s="233"/>
      <c r="F53" s="233"/>
      <c r="G53" s="233"/>
      <c r="H53" s="233"/>
      <c r="I53" s="233"/>
      <c r="J53" s="233"/>
      <c r="K53" s="233"/>
      <c r="L53" s="233"/>
      <c r="M53" s="233"/>
      <c r="N53" s="233"/>
      <c r="O53" s="233"/>
      <c r="P53" s="233"/>
      <c r="Q53" s="233"/>
      <c r="R53" s="233"/>
      <c r="S53" s="233"/>
      <c r="T53" s="233"/>
      <c r="U53" s="233"/>
      <c r="V53" s="233"/>
      <c r="W53" s="233"/>
      <c r="X53" s="233"/>
    </row>
    <row r="54" ht="12.75" customHeight="1">
      <c r="A54" s="233"/>
      <c r="B54" s="233"/>
      <c r="C54" s="233"/>
      <c r="D54" s="233"/>
      <c r="E54" s="233"/>
      <c r="F54" s="233"/>
      <c r="G54" s="233"/>
      <c r="H54" s="233"/>
      <c r="I54" s="233"/>
      <c r="J54" s="233"/>
      <c r="K54" s="233"/>
      <c r="L54" s="233"/>
      <c r="M54" s="233"/>
      <c r="N54" s="233"/>
      <c r="O54" s="233"/>
      <c r="P54" s="233"/>
      <c r="Q54" s="233"/>
      <c r="R54" s="233"/>
      <c r="S54" s="233"/>
      <c r="T54" s="233"/>
      <c r="U54" s="233"/>
      <c r="V54" s="233"/>
      <c r="W54" s="233"/>
      <c r="X54" s="233"/>
    </row>
    <row r="55" ht="12.75" customHeight="1">
      <c r="A55" s="233"/>
      <c r="B55" s="233"/>
      <c r="C55" s="233"/>
      <c r="D55" s="233"/>
      <c r="E55" s="233"/>
      <c r="F55" s="233"/>
      <c r="G55" s="233"/>
      <c r="H55" s="233"/>
      <c r="I55" s="233"/>
      <c r="J55" s="233"/>
      <c r="K55" s="233"/>
      <c r="L55" s="233"/>
      <c r="M55" s="233"/>
      <c r="N55" s="233"/>
      <c r="O55" s="233"/>
      <c r="P55" s="233"/>
      <c r="Q55" s="233"/>
      <c r="R55" s="233"/>
      <c r="S55" s="233"/>
      <c r="T55" s="233"/>
      <c r="U55" s="233"/>
      <c r="V55" s="233"/>
      <c r="W55" s="233"/>
      <c r="X55" s="233"/>
    </row>
    <row r="56" ht="12.75" customHeight="1">
      <c r="A56" s="233"/>
      <c r="B56" s="233"/>
      <c r="C56" s="233"/>
      <c r="D56" s="233"/>
      <c r="E56" s="233"/>
      <c r="F56" s="233"/>
      <c r="G56" s="233"/>
      <c r="H56" s="233"/>
      <c r="I56" s="233"/>
      <c r="J56" s="233"/>
      <c r="K56" s="233"/>
      <c r="L56" s="233"/>
      <c r="M56" s="233"/>
      <c r="N56" s="233"/>
      <c r="O56" s="233"/>
      <c r="P56" s="233"/>
      <c r="Q56" s="233"/>
      <c r="R56" s="233"/>
      <c r="S56" s="233"/>
      <c r="T56" s="233"/>
      <c r="U56" s="233"/>
      <c r="V56" s="233"/>
      <c r="W56" s="233"/>
      <c r="X56" s="233"/>
    </row>
    <row r="57" ht="12.75" customHeight="1">
      <c r="A57" s="233"/>
      <c r="B57" s="233"/>
      <c r="C57" s="233"/>
      <c r="D57" s="233"/>
      <c r="E57" s="233"/>
      <c r="F57" s="233"/>
      <c r="G57" s="233"/>
      <c r="H57" s="233"/>
      <c r="I57" s="233"/>
      <c r="J57" s="233"/>
      <c r="K57" s="233"/>
      <c r="L57" s="233"/>
      <c r="M57" s="233"/>
      <c r="N57" s="233"/>
      <c r="O57" s="233"/>
      <c r="P57" s="233"/>
      <c r="Q57" s="233"/>
      <c r="R57" s="233"/>
      <c r="S57" s="233"/>
      <c r="T57" s="233"/>
      <c r="U57" s="233"/>
      <c r="V57" s="233"/>
      <c r="W57" s="233"/>
      <c r="X57" s="233"/>
    </row>
    <row r="58" ht="12.75" customHeight="1">
      <c r="A58" s="233"/>
      <c r="B58" s="233"/>
      <c r="C58" s="233"/>
      <c r="D58" s="233"/>
      <c r="E58" s="233"/>
      <c r="F58" s="233"/>
      <c r="G58" s="233"/>
      <c r="H58" s="233"/>
      <c r="I58" s="233"/>
      <c r="J58" s="233"/>
      <c r="K58" s="233"/>
      <c r="L58" s="233"/>
      <c r="M58" s="233"/>
      <c r="N58" s="233"/>
      <c r="O58" s="233"/>
      <c r="P58" s="233"/>
      <c r="Q58" s="233"/>
      <c r="R58" s="233"/>
      <c r="S58" s="233"/>
      <c r="T58" s="233"/>
      <c r="U58" s="233"/>
      <c r="V58" s="233"/>
      <c r="W58" s="233"/>
      <c r="X58" s="233"/>
    </row>
    <row r="59" ht="12.75" customHeight="1">
      <c r="A59" s="233"/>
      <c r="B59" s="233"/>
      <c r="C59" s="233"/>
      <c r="D59" s="233"/>
      <c r="E59" s="233"/>
      <c r="F59" s="233"/>
      <c r="G59" s="233"/>
      <c r="H59" s="233"/>
      <c r="I59" s="233"/>
      <c r="J59" s="233"/>
      <c r="K59" s="233"/>
      <c r="L59" s="233"/>
      <c r="M59" s="233"/>
      <c r="N59" s="233"/>
      <c r="O59" s="233"/>
      <c r="P59" s="233"/>
      <c r="Q59" s="233"/>
      <c r="R59" s="233"/>
      <c r="S59" s="233"/>
      <c r="T59" s="233"/>
      <c r="U59" s="233"/>
      <c r="V59" s="233"/>
      <c r="W59" s="233"/>
      <c r="X59" s="233"/>
    </row>
    <row r="60" ht="12.75" customHeight="1">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X60" s="233"/>
    </row>
    <row r="61" ht="12.75" customHeight="1">
      <c r="A61" s="233"/>
      <c r="B61" s="233"/>
      <c r="C61" s="233"/>
      <c r="D61" s="233"/>
      <c r="E61" s="233"/>
      <c r="F61" s="233"/>
      <c r="G61" s="233"/>
      <c r="H61" s="233"/>
      <c r="I61" s="233"/>
      <c r="J61" s="233"/>
      <c r="K61" s="233"/>
      <c r="L61" s="233"/>
      <c r="M61" s="233"/>
      <c r="N61" s="233"/>
      <c r="O61" s="233"/>
      <c r="P61" s="233"/>
      <c r="Q61" s="233"/>
      <c r="R61" s="233"/>
      <c r="S61" s="233"/>
      <c r="T61" s="233"/>
      <c r="U61" s="233"/>
      <c r="V61" s="233"/>
      <c r="W61" s="233"/>
      <c r="X61" s="233"/>
    </row>
    <row r="62" ht="12.75" customHeight="1">
      <c r="A62" s="233"/>
      <c r="B62" s="233"/>
      <c r="C62" s="233"/>
      <c r="D62" s="233"/>
      <c r="E62" s="233"/>
      <c r="F62" s="233"/>
      <c r="G62" s="233"/>
      <c r="H62" s="233"/>
      <c r="I62" s="233"/>
      <c r="J62" s="233"/>
      <c r="K62" s="233"/>
      <c r="L62" s="233"/>
      <c r="M62" s="233"/>
      <c r="N62" s="233"/>
      <c r="O62" s="233"/>
      <c r="P62" s="233"/>
      <c r="Q62" s="233"/>
      <c r="R62" s="233"/>
      <c r="S62" s="233"/>
      <c r="T62" s="233"/>
      <c r="U62" s="233"/>
      <c r="V62" s="233"/>
      <c r="W62" s="233"/>
      <c r="X62" s="233"/>
    </row>
    <row r="63" ht="12.75" customHeight="1">
      <c r="A63" s="233"/>
      <c r="B63" s="233"/>
      <c r="C63" s="233"/>
      <c r="D63" s="233"/>
      <c r="E63" s="233"/>
      <c r="F63" s="233"/>
      <c r="G63" s="233"/>
      <c r="H63" s="233"/>
      <c r="I63" s="233"/>
      <c r="J63" s="233"/>
      <c r="K63" s="233"/>
      <c r="L63" s="233"/>
      <c r="M63" s="233"/>
      <c r="N63" s="233"/>
      <c r="O63" s="233"/>
      <c r="P63" s="233"/>
      <c r="Q63" s="233"/>
      <c r="R63" s="233"/>
      <c r="S63" s="233"/>
      <c r="T63" s="233"/>
      <c r="U63" s="233"/>
      <c r="V63" s="233"/>
      <c r="W63" s="233"/>
      <c r="X63" s="233"/>
    </row>
    <row r="64" ht="12.75" customHeight="1">
      <c r="A64" s="233"/>
      <c r="B64" s="233"/>
      <c r="C64" s="233"/>
      <c r="D64" s="233"/>
      <c r="E64" s="233"/>
      <c r="F64" s="233"/>
      <c r="G64" s="233"/>
      <c r="H64" s="233"/>
      <c r="I64" s="233"/>
      <c r="J64" s="233"/>
      <c r="K64" s="233"/>
      <c r="L64" s="233"/>
      <c r="M64" s="233"/>
      <c r="N64" s="233"/>
      <c r="O64" s="233"/>
      <c r="P64" s="233"/>
      <c r="Q64" s="233"/>
      <c r="R64" s="233"/>
      <c r="S64" s="233"/>
      <c r="T64" s="233"/>
      <c r="U64" s="233"/>
      <c r="V64" s="233"/>
      <c r="W64" s="233"/>
      <c r="X64" s="233"/>
    </row>
    <row r="65" ht="12.75" customHeight="1">
      <c r="A65" s="233"/>
      <c r="B65" s="233"/>
      <c r="C65" s="233"/>
      <c r="D65" s="233"/>
      <c r="E65" s="233"/>
      <c r="F65" s="233"/>
      <c r="G65" s="233"/>
      <c r="H65" s="233"/>
      <c r="I65" s="233"/>
      <c r="J65" s="233"/>
      <c r="K65" s="233"/>
      <c r="L65" s="233"/>
      <c r="M65" s="233"/>
      <c r="N65" s="233"/>
      <c r="O65" s="233"/>
      <c r="P65" s="233"/>
      <c r="Q65" s="233"/>
      <c r="R65" s="233"/>
      <c r="S65" s="233"/>
      <c r="T65" s="233"/>
      <c r="U65" s="233"/>
      <c r="V65" s="233"/>
      <c r="W65" s="233"/>
      <c r="X65" s="233"/>
    </row>
    <row r="66" ht="12.75" customHeight="1">
      <c r="A66" s="233"/>
      <c r="B66" s="233"/>
      <c r="C66" s="233"/>
      <c r="D66" s="233"/>
      <c r="E66" s="233"/>
      <c r="F66" s="233"/>
      <c r="G66" s="233"/>
      <c r="H66" s="233"/>
      <c r="I66" s="233"/>
      <c r="J66" s="233"/>
      <c r="K66" s="233"/>
      <c r="L66" s="233"/>
      <c r="M66" s="233"/>
      <c r="N66" s="233"/>
      <c r="O66" s="233"/>
      <c r="P66" s="233"/>
      <c r="Q66" s="233"/>
      <c r="R66" s="233"/>
      <c r="S66" s="233"/>
      <c r="T66" s="233"/>
      <c r="U66" s="233"/>
      <c r="V66" s="233"/>
      <c r="W66" s="233"/>
      <c r="X66" s="233"/>
    </row>
    <row r="67" ht="12.75" customHeight="1">
      <c r="A67" s="233"/>
      <c r="B67" s="233"/>
      <c r="C67" s="233"/>
      <c r="D67" s="233"/>
      <c r="E67" s="233"/>
      <c r="F67" s="233"/>
      <c r="G67" s="233"/>
      <c r="H67" s="233"/>
      <c r="I67" s="233"/>
      <c r="J67" s="233"/>
      <c r="K67" s="233"/>
      <c r="L67" s="233"/>
      <c r="M67" s="233"/>
      <c r="N67" s="233"/>
      <c r="O67" s="233"/>
      <c r="P67" s="233"/>
      <c r="Q67" s="233"/>
      <c r="R67" s="233"/>
      <c r="S67" s="233"/>
      <c r="T67" s="233"/>
      <c r="U67" s="233"/>
      <c r="V67" s="233"/>
      <c r="W67" s="233"/>
      <c r="X67" s="233"/>
    </row>
    <row r="68" ht="12.75" customHeight="1">
      <c r="A68" s="233"/>
      <c r="B68" s="233"/>
      <c r="C68" s="233"/>
      <c r="D68" s="233"/>
      <c r="E68" s="233"/>
      <c r="F68" s="233"/>
      <c r="G68" s="233"/>
      <c r="H68" s="233"/>
      <c r="I68" s="233"/>
      <c r="J68" s="233"/>
      <c r="K68" s="233"/>
      <c r="L68" s="233"/>
      <c r="M68" s="233"/>
      <c r="N68" s="233"/>
      <c r="O68" s="233"/>
      <c r="P68" s="233"/>
      <c r="Q68" s="233"/>
      <c r="R68" s="233"/>
      <c r="S68" s="233"/>
      <c r="T68" s="233"/>
      <c r="U68" s="233"/>
      <c r="V68" s="233"/>
      <c r="W68" s="233"/>
      <c r="X68" s="233"/>
    </row>
    <row r="69" ht="12.75" customHeight="1">
      <c r="A69" s="233"/>
      <c r="B69" s="233"/>
      <c r="C69" s="233"/>
      <c r="D69" s="233"/>
      <c r="E69" s="233"/>
      <c r="F69" s="233"/>
      <c r="G69" s="233"/>
      <c r="H69" s="233"/>
      <c r="I69" s="233"/>
      <c r="J69" s="233"/>
      <c r="K69" s="233"/>
      <c r="L69" s="233"/>
      <c r="M69" s="233"/>
      <c r="N69" s="233"/>
      <c r="O69" s="233"/>
      <c r="P69" s="233"/>
      <c r="Q69" s="233"/>
      <c r="R69" s="233"/>
      <c r="S69" s="233"/>
      <c r="T69" s="233"/>
      <c r="U69" s="233"/>
      <c r="V69" s="233"/>
      <c r="W69" s="233"/>
      <c r="X69" s="233"/>
    </row>
    <row r="70" ht="12.75" customHeight="1">
      <c r="A70" s="233"/>
      <c r="B70" s="233"/>
      <c r="C70" s="233"/>
      <c r="D70" s="233"/>
      <c r="E70" s="233"/>
      <c r="F70" s="233"/>
      <c r="G70" s="233"/>
      <c r="H70" s="233"/>
      <c r="I70" s="233"/>
      <c r="J70" s="233"/>
      <c r="K70" s="233"/>
      <c r="L70" s="233"/>
      <c r="M70" s="233"/>
      <c r="N70" s="233"/>
      <c r="O70" s="233"/>
      <c r="P70" s="233"/>
      <c r="Q70" s="233"/>
      <c r="R70" s="233"/>
      <c r="S70" s="233"/>
      <c r="T70" s="233"/>
      <c r="U70" s="233"/>
      <c r="V70" s="233"/>
      <c r="W70" s="233"/>
      <c r="X70" s="233"/>
    </row>
    <row r="71" ht="12.75" customHeight="1">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row>
    <row r="72" ht="12.75" customHeight="1">
      <c r="A72" s="233"/>
      <c r="B72" s="233"/>
      <c r="C72" s="233"/>
      <c r="D72" s="233"/>
      <c r="E72" s="233"/>
      <c r="F72" s="233"/>
      <c r="G72" s="233"/>
      <c r="H72" s="233"/>
      <c r="I72" s="233"/>
      <c r="J72" s="233"/>
      <c r="K72" s="233"/>
      <c r="L72" s="233"/>
      <c r="M72" s="233"/>
      <c r="N72" s="233"/>
      <c r="O72" s="233"/>
      <c r="P72" s="233"/>
      <c r="Q72" s="233"/>
      <c r="R72" s="233"/>
      <c r="S72" s="233"/>
      <c r="T72" s="233"/>
      <c r="U72" s="233"/>
      <c r="V72" s="233"/>
      <c r="W72" s="233"/>
      <c r="X72" s="233"/>
    </row>
    <row r="73" ht="12.75" customHeight="1">
      <c r="A73" s="233"/>
      <c r="B73" s="233"/>
      <c r="C73" s="233"/>
      <c r="D73" s="233"/>
      <c r="E73" s="233"/>
      <c r="F73" s="233"/>
      <c r="G73" s="233"/>
      <c r="H73" s="233"/>
      <c r="I73" s="233"/>
      <c r="J73" s="233"/>
      <c r="K73" s="233"/>
      <c r="L73" s="233"/>
      <c r="M73" s="233"/>
      <c r="N73" s="233"/>
      <c r="O73" s="233"/>
      <c r="P73" s="233"/>
      <c r="Q73" s="233"/>
      <c r="R73" s="233"/>
      <c r="S73" s="233"/>
      <c r="T73" s="233"/>
      <c r="U73" s="233"/>
      <c r="V73" s="233"/>
      <c r="W73" s="233"/>
      <c r="X73" s="233"/>
    </row>
    <row r="74" ht="12.75" customHeight="1">
      <c r="A74" s="233"/>
      <c r="B74" s="233"/>
      <c r="C74" s="233"/>
      <c r="D74" s="233"/>
      <c r="E74" s="233"/>
      <c r="F74" s="233"/>
      <c r="G74" s="233"/>
      <c r="H74" s="233"/>
      <c r="I74" s="233"/>
      <c r="J74" s="233"/>
      <c r="K74" s="233"/>
      <c r="L74" s="233"/>
      <c r="M74" s="233"/>
      <c r="N74" s="233"/>
      <c r="O74" s="233"/>
      <c r="P74" s="233"/>
      <c r="Q74" s="233"/>
      <c r="R74" s="233"/>
      <c r="S74" s="233"/>
      <c r="T74" s="233"/>
      <c r="U74" s="233"/>
      <c r="V74" s="233"/>
      <c r="W74" s="233"/>
      <c r="X74" s="233"/>
    </row>
    <row r="75" ht="12.75" customHeight="1">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row>
    <row r="76" ht="12.75" customHeight="1">
      <c r="A76" s="233"/>
      <c r="B76" s="233"/>
      <c r="C76" s="233"/>
      <c r="D76" s="233"/>
      <c r="E76" s="233"/>
      <c r="F76" s="233"/>
      <c r="G76" s="233"/>
      <c r="H76" s="233"/>
      <c r="I76" s="233"/>
      <c r="J76" s="233"/>
      <c r="K76" s="233"/>
      <c r="L76" s="233"/>
      <c r="M76" s="233"/>
      <c r="N76" s="233"/>
      <c r="O76" s="233"/>
      <c r="P76" s="233"/>
      <c r="Q76" s="233"/>
      <c r="R76" s="233"/>
      <c r="S76" s="233"/>
      <c r="T76" s="233"/>
      <c r="U76" s="233"/>
      <c r="V76" s="233"/>
      <c r="W76" s="233"/>
      <c r="X76" s="233"/>
    </row>
    <row r="77" ht="12.75" customHeight="1">
      <c r="A77" s="233"/>
      <c r="B77" s="233"/>
      <c r="C77" s="233"/>
      <c r="D77" s="233"/>
      <c r="E77" s="233"/>
      <c r="F77" s="233"/>
      <c r="G77" s="233"/>
      <c r="H77" s="233"/>
      <c r="I77" s="233"/>
      <c r="J77" s="233"/>
      <c r="K77" s="233"/>
      <c r="L77" s="233"/>
      <c r="M77" s="233"/>
      <c r="N77" s="233"/>
      <c r="O77" s="233"/>
      <c r="P77" s="233"/>
      <c r="Q77" s="233"/>
      <c r="R77" s="233"/>
      <c r="S77" s="233"/>
      <c r="T77" s="233"/>
      <c r="U77" s="233"/>
      <c r="V77" s="233"/>
      <c r="W77" s="233"/>
      <c r="X77" s="233"/>
    </row>
    <row r="78" ht="12.75" customHeight="1">
      <c r="A78" s="233"/>
      <c r="B78" s="233"/>
      <c r="C78" s="233"/>
      <c r="D78" s="233"/>
      <c r="E78" s="233"/>
      <c r="F78" s="233"/>
      <c r="G78" s="233"/>
      <c r="H78" s="233"/>
      <c r="I78" s="233"/>
      <c r="J78" s="233"/>
      <c r="K78" s="233"/>
      <c r="L78" s="233"/>
      <c r="M78" s="233"/>
      <c r="N78" s="233"/>
      <c r="O78" s="233"/>
      <c r="P78" s="233"/>
      <c r="Q78" s="233"/>
      <c r="R78" s="233"/>
      <c r="S78" s="233"/>
      <c r="T78" s="233"/>
      <c r="U78" s="233"/>
      <c r="V78" s="233"/>
      <c r="W78" s="233"/>
      <c r="X78" s="233"/>
    </row>
    <row r="79" ht="12.75" customHeight="1">
      <c r="A79" s="233"/>
      <c r="B79" s="233"/>
      <c r="C79" s="233"/>
      <c r="D79" s="233"/>
      <c r="E79" s="233"/>
      <c r="F79" s="233"/>
      <c r="G79" s="233"/>
      <c r="H79" s="233"/>
      <c r="I79" s="233"/>
      <c r="J79" s="233"/>
      <c r="K79" s="233"/>
      <c r="L79" s="233"/>
      <c r="M79" s="233"/>
      <c r="N79" s="233"/>
      <c r="O79" s="233"/>
      <c r="P79" s="233"/>
      <c r="Q79" s="233"/>
      <c r="R79" s="233"/>
      <c r="S79" s="233"/>
      <c r="T79" s="233"/>
      <c r="U79" s="233"/>
      <c r="V79" s="233"/>
      <c r="W79" s="233"/>
      <c r="X79" s="233"/>
    </row>
    <row r="80" ht="12.75" customHeight="1">
      <c r="A80" s="233"/>
      <c r="B80" s="233"/>
      <c r="C80" s="233"/>
      <c r="D80" s="233"/>
      <c r="E80" s="233"/>
      <c r="F80" s="233"/>
      <c r="G80" s="233"/>
      <c r="H80" s="233"/>
      <c r="I80" s="233"/>
      <c r="J80" s="233"/>
      <c r="K80" s="233"/>
      <c r="L80" s="233"/>
      <c r="M80" s="233"/>
      <c r="N80" s="233"/>
      <c r="O80" s="233"/>
      <c r="P80" s="233"/>
      <c r="Q80" s="233"/>
      <c r="R80" s="233"/>
      <c r="S80" s="233"/>
      <c r="T80" s="233"/>
      <c r="U80" s="233"/>
      <c r="V80" s="233"/>
      <c r="W80" s="233"/>
      <c r="X80" s="233"/>
    </row>
    <row r="81" ht="12.75" customHeight="1">
      <c r="A81" s="233"/>
      <c r="B81" s="233"/>
      <c r="C81" s="233"/>
      <c r="D81" s="233"/>
      <c r="E81" s="233"/>
      <c r="F81" s="233"/>
      <c r="G81" s="233"/>
      <c r="H81" s="233"/>
      <c r="I81" s="233"/>
      <c r="J81" s="233"/>
      <c r="K81" s="233"/>
      <c r="L81" s="233"/>
      <c r="M81" s="233"/>
      <c r="N81" s="233"/>
      <c r="O81" s="233"/>
      <c r="P81" s="233"/>
      <c r="Q81" s="233"/>
      <c r="R81" s="233"/>
      <c r="S81" s="233"/>
      <c r="T81" s="233"/>
      <c r="U81" s="233"/>
      <c r="V81" s="233"/>
      <c r="W81" s="233"/>
      <c r="X81" s="233"/>
    </row>
    <row r="82" ht="12.75" customHeight="1">
      <c r="A82" s="233"/>
      <c r="B82" s="233"/>
      <c r="C82" s="233"/>
      <c r="D82" s="233"/>
      <c r="E82" s="233"/>
      <c r="F82" s="233"/>
      <c r="G82" s="233"/>
      <c r="H82" s="233"/>
      <c r="I82" s="233"/>
      <c r="J82" s="233"/>
      <c r="K82" s="233"/>
      <c r="L82" s="233"/>
      <c r="M82" s="233"/>
      <c r="N82" s="233"/>
      <c r="O82" s="233"/>
      <c r="P82" s="233"/>
      <c r="Q82" s="233"/>
      <c r="R82" s="233"/>
      <c r="S82" s="233"/>
      <c r="T82" s="233"/>
      <c r="U82" s="233"/>
      <c r="V82" s="233"/>
      <c r="W82" s="233"/>
      <c r="X82" s="233"/>
    </row>
    <row r="83" ht="12.7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row>
    <row r="84" ht="12.75" customHeight="1">
      <c r="A84" s="233"/>
      <c r="B84" s="233"/>
      <c r="C84" s="233"/>
      <c r="D84" s="233"/>
      <c r="E84" s="233"/>
      <c r="F84" s="233"/>
      <c r="G84" s="233"/>
      <c r="H84" s="233"/>
      <c r="I84" s="233"/>
      <c r="J84" s="233"/>
      <c r="K84" s="233"/>
      <c r="L84" s="233"/>
      <c r="M84" s="233"/>
      <c r="N84" s="233"/>
      <c r="O84" s="233"/>
      <c r="P84" s="233"/>
      <c r="Q84" s="233"/>
      <c r="R84" s="233"/>
      <c r="S84" s="233"/>
      <c r="T84" s="233"/>
      <c r="U84" s="233"/>
      <c r="V84" s="233"/>
      <c r="W84" s="233"/>
      <c r="X84" s="233"/>
    </row>
    <row r="85" ht="12.75" customHeight="1">
      <c r="A85" s="233"/>
      <c r="B85" s="233"/>
      <c r="C85" s="233"/>
      <c r="D85" s="233"/>
      <c r="E85" s="233"/>
      <c r="F85" s="233"/>
      <c r="G85" s="233"/>
      <c r="H85" s="233"/>
      <c r="I85" s="233"/>
      <c r="J85" s="233"/>
      <c r="K85" s="233"/>
      <c r="L85" s="233"/>
      <c r="M85" s="233"/>
      <c r="N85" s="233"/>
      <c r="O85" s="233"/>
      <c r="P85" s="233"/>
      <c r="Q85" s="233"/>
      <c r="R85" s="233"/>
      <c r="S85" s="233"/>
      <c r="T85" s="233"/>
      <c r="U85" s="233"/>
      <c r="V85" s="233"/>
      <c r="W85" s="233"/>
      <c r="X85" s="233"/>
    </row>
    <row r="86" ht="12.75" customHeight="1">
      <c r="A86" s="233"/>
      <c r="B86" s="233"/>
      <c r="C86" s="233"/>
      <c r="D86" s="233"/>
      <c r="E86" s="233"/>
      <c r="F86" s="233"/>
      <c r="G86" s="233"/>
      <c r="H86" s="233"/>
      <c r="I86" s="233"/>
      <c r="J86" s="233"/>
      <c r="K86" s="233"/>
      <c r="L86" s="233"/>
      <c r="M86" s="233"/>
      <c r="N86" s="233"/>
      <c r="O86" s="233"/>
      <c r="P86" s="233"/>
      <c r="Q86" s="233"/>
      <c r="R86" s="233"/>
      <c r="S86" s="233"/>
      <c r="T86" s="233"/>
      <c r="U86" s="233"/>
      <c r="V86" s="233"/>
      <c r="W86" s="233"/>
      <c r="X86" s="233"/>
    </row>
    <row r="87" ht="12.75" customHeight="1">
      <c r="A87" s="233"/>
      <c r="B87" s="233"/>
      <c r="C87" s="233"/>
      <c r="D87" s="233"/>
      <c r="E87" s="233"/>
      <c r="F87" s="233"/>
      <c r="G87" s="233"/>
      <c r="H87" s="233"/>
      <c r="I87" s="233"/>
      <c r="J87" s="233"/>
      <c r="K87" s="233"/>
      <c r="L87" s="233"/>
      <c r="M87" s="233"/>
      <c r="N87" s="233"/>
      <c r="O87" s="233"/>
      <c r="P87" s="233"/>
      <c r="Q87" s="233"/>
      <c r="R87" s="233"/>
      <c r="S87" s="233"/>
      <c r="T87" s="233"/>
      <c r="U87" s="233"/>
      <c r="V87" s="233"/>
      <c r="W87" s="233"/>
      <c r="X87" s="233"/>
    </row>
    <row r="88" ht="12.75" customHeight="1">
      <c r="A88" s="233"/>
      <c r="B88" s="233"/>
      <c r="C88" s="233"/>
      <c r="D88" s="233"/>
      <c r="E88" s="233"/>
      <c r="F88" s="233"/>
      <c r="G88" s="233"/>
      <c r="H88" s="233"/>
      <c r="I88" s="233"/>
      <c r="J88" s="233"/>
      <c r="K88" s="233"/>
      <c r="L88" s="233"/>
      <c r="M88" s="233"/>
      <c r="N88" s="233"/>
      <c r="O88" s="233"/>
      <c r="P88" s="233"/>
      <c r="Q88" s="233"/>
      <c r="R88" s="233"/>
      <c r="S88" s="233"/>
      <c r="T88" s="233"/>
      <c r="U88" s="233"/>
      <c r="V88" s="233"/>
      <c r="W88" s="233"/>
      <c r="X88" s="233"/>
    </row>
    <row r="89" ht="12.75" customHeight="1">
      <c r="A89" s="233"/>
      <c r="B89" s="233"/>
      <c r="C89" s="233"/>
      <c r="D89" s="233"/>
      <c r="E89" s="233"/>
      <c r="F89" s="233"/>
      <c r="G89" s="233"/>
      <c r="H89" s="233"/>
      <c r="I89" s="233"/>
      <c r="J89" s="233"/>
      <c r="K89" s="233"/>
      <c r="L89" s="233"/>
      <c r="M89" s="233"/>
      <c r="N89" s="233"/>
      <c r="O89" s="233"/>
      <c r="P89" s="233"/>
      <c r="Q89" s="233"/>
      <c r="R89" s="233"/>
      <c r="S89" s="233"/>
      <c r="T89" s="233"/>
      <c r="U89" s="233"/>
      <c r="V89" s="233"/>
      <c r="W89" s="233"/>
      <c r="X89" s="233"/>
    </row>
    <row r="90" ht="12.75" customHeight="1">
      <c r="A90" s="233"/>
      <c r="B90" s="233"/>
      <c r="C90" s="233"/>
      <c r="D90" s="233"/>
      <c r="E90" s="233"/>
      <c r="F90" s="233"/>
      <c r="G90" s="233"/>
      <c r="H90" s="233"/>
      <c r="I90" s="233"/>
      <c r="J90" s="233"/>
      <c r="K90" s="233"/>
      <c r="L90" s="233"/>
      <c r="M90" s="233"/>
      <c r="N90" s="233"/>
      <c r="O90" s="233"/>
      <c r="P90" s="233"/>
      <c r="Q90" s="233"/>
      <c r="R90" s="233"/>
      <c r="S90" s="233"/>
      <c r="T90" s="233"/>
      <c r="U90" s="233"/>
      <c r="V90" s="233"/>
      <c r="W90" s="233"/>
      <c r="X90" s="233"/>
    </row>
    <row r="91" ht="12.75" customHeight="1">
      <c r="A91" s="233"/>
      <c r="B91" s="233"/>
      <c r="C91" s="233"/>
      <c r="D91" s="233"/>
      <c r="E91" s="233"/>
      <c r="F91" s="233"/>
      <c r="G91" s="233"/>
      <c r="H91" s="233"/>
      <c r="I91" s="233"/>
      <c r="J91" s="233"/>
      <c r="K91" s="233"/>
      <c r="L91" s="233"/>
      <c r="M91" s="233"/>
      <c r="N91" s="233"/>
      <c r="O91" s="233"/>
      <c r="P91" s="233"/>
      <c r="Q91" s="233"/>
      <c r="R91" s="233"/>
      <c r="S91" s="233"/>
      <c r="T91" s="233"/>
      <c r="U91" s="233"/>
      <c r="V91" s="233"/>
      <c r="W91" s="233"/>
      <c r="X91" s="233"/>
    </row>
    <row r="92" ht="12.75" customHeight="1">
      <c r="A92" s="233"/>
      <c r="B92" s="233"/>
      <c r="C92" s="233"/>
      <c r="D92" s="233"/>
      <c r="E92" s="233"/>
      <c r="F92" s="233"/>
      <c r="G92" s="233"/>
      <c r="H92" s="233"/>
      <c r="I92" s="233"/>
      <c r="J92" s="233"/>
      <c r="K92" s="233"/>
      <c r="L92" s="233"/>
      <c r="M92" s="233"/>
      <c r="N92" s="233"/>
      <c r="O92" s="233"/>
      <c r="P92" s="233"/>
      <c r="Q92" s="233"/>
      <c r="R92" s="233"/>
      <c r="S92" s="233"/>
      <c r="T92" s="233"/>
      <c r="U92" s="233"/>
      <c r="V92" s="233"/>
      <c r="W92" s="233"/>
      <c r="X92" s="233"/>
    </row>
    <row r="93" ht="12.75" customHeight="1">
      <c r="A93" s="233"/>
      <c r="B93" s="233"/>
      <c r="C93" s="233"/>
      <c r="D93" s="233"/>
      <c r="E93" s="233"/>
      <c r="F93" s="233"/>
      <c r="G93" s="233"/>
      <c r="H93" s="233"/>
      <c r="I93" s="233"/>
      <c r="J93" s="233"/>
      <c r="K93" s="233"/>
      <c r="L93" s="233"/>
      <c r="M93" s="233"/>
      <c r="N93" s="233"/>
      <c r="O93" s="233"/>
      <c r="P93" s="233"/>
      <c r="Q93" s="233"/>
      <c r="R93" s="233"/>
      <c r="S93" s="233"/>
      <c r="T93" s="233"/>
      <c r="U93" s="233"/>
      <c r="V93" s="233"/>
      <c r="W93" s="233"/>
      <c r="X93" s="233"/>
    </row>
    <row r="94" ht="12.75" customHeight="1">
      <c r="A94" s="233"/>
      <c r="B94" s="233"/>
      <c r="C94" s="233"/>
      <c r="D94" s="233"/>
      <c r="E94" s="233"/>
      <c r="F94" s="233"/>
      <c r="G94" s="233"/>
      <c r="H94" s="233"/>
      <c r="I94" s="233"/>
      <c r="J94" s="233"/>
      <c r="K94" s="233"/>
      <c r="L94" s="233"/>
      <c r="M94" s="233"/>
      <c r="N94" s="233"/>
      <c r="O94" s="233"/>
      <c r="P94" s="233"/>
      <c r="Q94" s="233"/>
      <c r="R94" s="233"/>
      <c r="S94" s="233"/>
      <c r="T94" s="233"/>
      <c r="U94" s="233"/>
      <c r="V94" s="233"/>
      <c r="W94" s="233"/>
      <c r="X94" s="233"/>
    </row>
    <row r="95" ht="12.75" customHeight="1">
      <c r="A95" s="233"/>
      <c r="B95" s="233"/>
      <c r="C95" s="233"/>
      <c r="D95" s="233"/>
      <c r="E95" s="233"/>
      <c r="F95" s="233"/>
      <c r="G95" s="233"/>
      <c r="H95" s="233"/>
      <c r="I95" s="233"/>
      <c r="J95" s="233"/>
      <c r="K95" s="233"/>
      <c r="L95" s="233"/>
      <c r="M95" s="233"/>
      <c r="N95" s="233"/>
      <c r="O95" s="233"/>
      <c r="P95" s="233"/>
      <c r="Q95" s="233"/>
      <c r="R95" s="233"/>
      <c r="S95" s="233"/>
      <c r="T95" s="233"/>
      <c r="U95" s="233"/>
      <c r="V95" s="233"/>
      <c r="W95" s="233"/>
      <c r="X95" s="233"/>
    </row>
    <row r="96" ht="12.75" customHeight="1">
      <c r="A96" s="233"/>
      <c r="B96" s="233"/>
      <c r="C96" s="233"/>
      <c r="D96" s="233"/>
      <c r="E96" s="233"/>
      <c r="F96" s="233"/>
      <c r="G96" s="233"/>
      <c r="H96" s="233"/>
      <c r="I96" s="233"/>
      <c r="J96" s="233"/>
      <c r="K96" s="233"/>
      <c r="L96" s="233"/>
      <c r="M96" s="233"/>
      <c r="N96" s="233"/>
      <c r="O96" s="233"/>
      <c r="P96" s="233"/>
      <c r="Q96" s="233"/>
      <c r="R96" s="233"/>
      <c r="S96" s="233"/>
      <c r="T96" s="233"/>
      <c r="U96" s="233"/>
      <c r="V96" s="233"/>
      <c r="W96" s="233"/>
      <c r="X96" s="233"/>
    </row>
    <row r="97" ht="12.75" customHeight="1">
      <c r="A97" s="233"/>
      <c r="B97" s="233"/>
      <c r="C97" s="233"/>
      <c r="D97" s="233"/>
      <c r="E97" s="233"/>
      <c r="F97" s="233"/>
      <c r="G97" s="233"/>
      <c r="H97" s="233"/>
      <c r="I97" s="233"/>
      <c r="J97" s="233"/>
      <c r="K97" s="233"/>
      <c r="L97" s="233"/>
      <c r="M97" s="233"/>
      <c r="N97" s="233"/>
      <c r="O97" s="233"/>
      <c r="P97" s="233"/>
      <c r="Q97" s="233"/>
      <c r="R97" s="233"/>
      <c r="S97" s="233"/>
      <c r="T97" s="233"/>
      <c r="U97" s="233"/>
      <c r="V97" s="233"/>
      <c r="W97" s="233"/>
      <c r="X97" s="233"/>
    </row>
    <row r="98" ht="12.75" customHeight="1">
      <c r="A98" s="233"/>
      <c r="B98" s="233"/>
      <c r="C98" s="233"/>
      <c r="D98" s="233"/>
      <c r="E98" s="233"/>
      <c r="F98" s="233"/>
      <c r="G98" s="233"/>
      <c r="H98" s="233"/>
      <c r="I98" s="233"/>
      <c r="J98" s="233"/>
      <c r="K98" s="233"/>
      <c r="L98" s="233"/>
      <c r="M98" s="233"/>
      <c r="N98" s="233"/>
      <c r="O98" s="233"/>
      <c r="P98" s="233"/>
      <c r="Q98" s="233"/>
      <c r="R98" s="233"/>
      <c r="S98" s="233"/>
      <c r="T98" s="233"/>
      <c r="U98" s="233"/>
      <c r="V98" s="233"/>
      <c r="W98" s="233"/>
      <c r="X98" s="233"/>
    </row>
    <row r="99" ht="12.75" customHeight="1">
      <c r="A99" s="233"/>
      <c r="B99" s="233"/>
      <c r="C99" s="233"/>
      <c r="D99" s="233"/>
      <c r="E99" s="233"/>
      <c r="F99" s="233"/>
      <c r="G99" s="233"/>
      <c r="H99" s="233"/>
      <c r="I99" s="233"/>
      <c r="J99" s="233"/>
      <c r="K99" s="233"/>
      <c r="L99" s="233"/>
      <c r="M99" s="233"/>
      <c r="N99" s="233"/>
      <c r="O99" s="233"/>
      <c r="P99" s="233"/>
      <c r="Q99" s="233"/>
      <c r="R99" s="233"/>
      <c r="S99" s="233"/>
      <c r="T99" s="233"/>
      <c r="U99" s="233"/>
      <c r="V99" s="233"/>
      <c r="W99" s="233"/>
      <c r="X99" s="233"/>
    </row>
    <row r="100" ht="12.75" customHeight="1">
      <c r="A100" s="233"/>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row>
    <row r="101" ht="12.75" customHeight="1">
      <c r="A101" s="233"/>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row>
    <row r="102" ht="12.75" customHeight="1">
      <c r="A102" s="233"/>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row>
    <row r="103" ht="12.75" customHeight="1">
      <c r="A103" s="233"/>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row>
    <row r="104" ht="12.75" customHeight="1">
      <c r="A104" s="233"/>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row>
    <row r="105" ht="12.75" customHeight="1">
      <c r="A105" s="233"/>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row>
    <row r="106" ht="12.75" customHeight="1">
      <c r="A106" s="233"/>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row>
    <row r="107" ht="12.75" customHeight="1">
      <c r="A107" s="233"/>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row>
    <row r="108" ht="12.75" customHeight="1">
      <c r="A108" s="233"/>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row>
    <row r="109" ht="12.75" customHeight="1">
      <c r="A109" s="233"/>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row>
    <row r="110" ht="12.75" customHeight="1">
      <c r="A110" s="233"/>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row>
    <row r="111" ht="12.75" customHeight="1">
      <c r="A111" s="233"/>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row>
    <row r="112" ht="12.75" customHeight="1">
      <c r="A112" s="233"/>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row>
    <row r="113" ht="12.75" customHeight="1">
      <c r="A113" s="233"/>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row>
    <row r="114" ht="12.75" customHeight="1">
      <c r="A114" s="233"/>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row>
    <row r="115" ht="12.75" customHeight="1">
      <c r="A115" s="233"/>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row>
    <row r="116" ht="12.75" customHeight="1">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row>
    <row r="117" ht="12.75" customHeight="1">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row>
    <row r="118" ht="12.75" customHeight="1">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row>
    <row r="119" ht="12.75" customHeight="1">
      <c r="A119" s="233"/>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row>
    <row r="120" ht="12.75" customHeight="1">
      <c r="A120" s="233"/>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row>
    <row r="121" ht="12.75" customHeight="1">
      <c r="A121" s="233"/>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row>
    <row r="122" ht="12.75" customHeight="1">
      <c r="A122" s="233"/>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row>
    <row r="123" ht="12.75" customHeight="1">
      <c r="A123" s="233"/>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row>
    <row r="124" ht="12.75" customHeight="1">
      <c r="A124" s="233"/>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row>
    <row r="125" ht="12.75" customHeight="1">
      <c r="A125" s="233"/>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row>
    <row r="126" ht="12.75" customHeight="1">
      <c r="A126" s="233"/>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row>
    <row r="127" ht="12.75" customHeight="1">
      <c r="A127" s="233"/>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row>
    <row r="128" ht="12.75" customHeight="1">
      <c r="A128" s="233"/>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row>
    <row r="129" ht="12.75" customHeight="1">
      <c r="A129" s="233"/>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row>
    <row r="130" ht="12.75" customHeight="1">
      <c r="A130" s="233"/>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row>
    <row r="131" ht="12.75" customHeight="1">
      <c r="A131" s="233"/>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row>
    <row r="132" ht="12.75" customHeight="1">
      <c r="A132" s="233"/>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row>
    <row r="133" ht="12.75" customHeight="1">
      <c r="A133" s="233"/>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row>
    <row r="134" ht="12.75" customHeight="1">
      <c r="A134" s="233"/>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row>
    <row r="135" ht="12.75" customHeight="1">
      <c r="A135" s="233"/>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row>
    <row r="136" ht="12.75" customHeight="1">
      <c r="A136" s="233"/>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row>
    <row r="137" ht="12.75" customHeight="1">
      <c r="A137" s="233"/>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row>
    <row r="138" ht="12.75" customHeight="1">
      <c r="A138" s="233"/>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row>
    <row r="139" ht="12.75" customHeight="1">
      <c r="A139" s="233"/>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row>
    <row r="140" ht="12.75" customHeight="1">
      <c r="A140" s="233"/>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row>
    <row r="141" ht="12.75" customHeight="1">
      <c r="A141" s="233"/>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row>
    <row r="142" ht="12.75" customHeight="1">
      <c r="A142" s="233"/>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row>
    <row r="143" ht="12.75" customHeight="1">
      <c r="A143" s="233"/>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row>
    <row r="144" ht="12.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row>
    <row r="145" ht="12.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row>
    <row r="146" ht="12.75" customHeight="1">
      <c r="A146" s="233"/>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row>
    <row r="147" ht="12.75" customHeight="1">
      <c r="A147" s="233"/>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row>
    <row r="148" ht="12.75" customHeight="1">
      <c r="A148" s="233"/>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row>
    <row r="149" ht="12.75" customHeight="1">
      <c r="A149" s="233"/>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row>
    <row r="150" ht="12.75" customHeight="1">
      <c r="A150" s="233"/>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row>
    <row r="151" ht="12.75" customHeight="1">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row>
    <row r="152" ht="12.75" customHeight="1">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row>
    <row r="153" ht="12.75" customHeight="1">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row>
    <row r="154" ht="12.75" customHeight="1">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row>
    <row r="155" ht="12.75" customHeight="1">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row>
    <row r="156" ht="12.75"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row>
    <row r="157" ht="12.75" customHeight="1">
      <c r="A157" s="233"/>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row>
    <row r="158" ht="12.75" customHeight="1">
      <c r="A158" s="233"/>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row>
    <row r="159" ht="12.75" customHeight="1">
      <c r="A159" s="233"/>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row>
    <row r="160" ht="12.75" customHeight="1">
      <c r="A160" s="233"/>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row>
    <row r="161" ht="12.75" customHeight="1">
      <c r="A161" s="233"/>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row>
    <row r="162" ht="12.75" customHeight="1">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row>
    <row r="163" ht="12.75" customHeight="1">
      <c r="A163" s="233"/>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row>
    <row r="164" ht="12.75" customHeight="1">
      <c r="A164" s="233"/>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row>
    <row r="165" ht="12.75" customHeight="1">
      <c r="A165" s="233"/>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row>
    <row r="166" ht="12.75" customHeight="1">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row>
    <row r="167" ht="12.75" customHeight="1">
      <c r="A167" s="233"/>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row>
    <row r="168" ht="12.75" customHeight="1">
      <c r="A168" s="233"/>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row>
    <row r="169" ht="12.75" customHeight="1">
      <c r="A169" s="233"/>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row>
    <row r="170" ht="12.75" customHeight="1">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row>
    <row r="171" ht="12.75" customHeight="1">
      <c r="A171" s="233"/>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row>
    <row r="172" ht="12.75" customHeight="1">
      <c r="A172" s="233"/>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row>
    <row r="173" ht="12.75" customHeight="1">
      <c r="A173" s="233"/>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row>
    <row r="174" ht="12.75" customHeight="1">
      <c r="A174" s="233"/>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row>
    <row r="175" ht="12.75" customHeight="1">
      <c r="A175" s="233"/>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row>
    <row r="176" ht="12.75" customHeight="1">
      <c r="A176" s="233"/>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row>
    <row r="177" ht="12.75" customHeight="1">
      <c r="A177" s="233"/>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row>
    <row r="178" ht="12.75" customHeight="1">
      <c r="A178" s="233"/>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row>
    <row r="179" ht="12.75" customHeight="1">
      <c r="A179" s="233"/>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row>
    <row r="180" ht="12.75" customHeight="1">
      <c r="A180" s="233"/>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row>
    <row r="181" ht="12.75" customHeight="1">
      <c r="A181" s="233"/>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row>
    <row r="182" ht="12.75" customHeight="1">
      <c r="A182" s="233"/>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row>
    <row r="183" ht="12.75" customHeight="1">
      <c r="A183" s="233"/>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row>
    <row r="184" ht="12.75" customHeight="1">
      <c r="A184" s="233"/>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row>
    <row r="185" ht="12.75" customHeight="1">
      <c r="A185" s="233"/>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row>
    <row r="186" ht="12.75" customHeight="1">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row>
    <row r="187" ht="12.75" customHeight="1">
      <c r="A187" s="233"/>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row>
    <row r="188" ht="12.75" customHeight="1">
      <c r="A188" s="233"/>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row>
    <row r="189" ht="12.75" customHeight="1">
      <c r="A189" s="233"/>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row>
    <row r="190" ht="12.75" customHeight="1">
      <c r="A190" s="233"/>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row>
    <row r="191" ht="12.75" customHeight="1">
      <c r="A191" s="233"/>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row>
    <row r="192" ht="12.75" customHeight="1">
      <c r="A192" s="233"/>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row>
    <row r="193" ht="12.75" customHeight="1">
      <c r="A193" s="233"/>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row>
    <row r="194" ht="12.75" customHeight="1">
      <c r="A194" s="233"/>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row>
    <row r="195" ht="12.75" customHeight="1">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row>
    <row r="196" ht="12.75" customHeight="1">
      <c r="A196" s="233"/>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row>
    <row r="197" ht="12.75" customHeight="1">
      <c r="A197" s="233"/>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row>
    <row r="198" ht="12.75" customHeight="1">
      <c r="A198" s="233"/>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row>
    <row r="199" ht="12.75" customHeight="1">
      <c r="A199" s="233"/>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row>
    <row r="200" ht="12.75" customHeight="1">
      <c r="A200" s="233"/>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row>
    <row r="201" ht="12.75" customHeight="1">
      <c r="A201" s="233"/>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row>
    <row r="202" ht="12.75" customHeight="1">
      <c r="A202" s="233"/>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row>
    <row r="203" ht="12.75" customHeight="1">
      <c r="A203" s="233"/>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row>
    <row r="204" ht="12.75" customHeight="1">
      <c r="A204" s="233"/>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row>
    <row r="205" ht="12.75" customHeight="1">
      <c r="A205" s="233"/>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row>
    <row r="206" ht="12.75" customHeight="1">
      <c r="A206" s="233"/>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row>
    <row r="207" ht="12.75" customHeight="1">
      <c r="A207" s="233"/>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row>
    <row r="208" ht="12.75" customHeight="1">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row>
    <row r="209" ht="12.75" customHeight="1">
      <c r="A209" s="233"/>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row>
    <row r="210" ht="12.75" customHeight="1">
      <c r="A210" s="233"/>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row>
    <row r="211" ht="12.75" customHeight="1">
      <c r="A211" s="233"/>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row>
    <row r="212" ht="12.75" customHeight="1">
      <c r="A212" s="233"/>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row>
    <row r="213" ht="12.75" customHeight="1">
      <c r="A213" s="233"/>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row>
    <row r="214" ht="12.75" customHeight="1">
      <c r="A214" s="233"/>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row>
    <row r="215" ht="12.75" customHeight="1">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row>
    <row r="216" ht="12.75" customHeight="1">
      <c r="A216" s="233"/>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row>
    <row r="217" ht="12.75" customHeight="1">
      <c r="A217" s="23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row>
    <row r="218" ht="12.75" customHeight="1">
      <c r="A218" s="23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row>
    <row r="219" ht="12.75" customHeight="1">
      <c r="A219" s="23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row>
    <row r="220" ht="12.75" customHeight="1">
      <c r="A220" s="23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row>
    <row r="221" ht="12.75" customHeight="1">
      <c r="A221" s="23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row>
    <row r="222" ht="12.75" customHeight="1">
      <c r="A222" s="23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row>
    <row r="223" ht="12.75" customHeight="1">
      <c r="A223" s="23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row>
    <row r="224" ht="12.75" customHeight="1">
      <c r="A224" s="23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row>
    <row r="225" ht="12.75" customHeight="1">
      <c r="A225" s="23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row>
    <row r="226" ht="12.75" customHeight="1">
      <c r="A226" s="23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row>
    <row r="227" ht="12.75" customHeight="1">
      <c r="A227" s="23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row>
    <row r="228" ht="12.75" customHeight="1">
      <c r="A228" s="23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row>
    <row r="229" ht="12.75" customHeight="1">
      <c r="A229" s="23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row>
    <row r="230" ht="12.75" customHeight="1">
      <c r="A230" s="23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row>
    <row r="231" ht="12.75" customHeight="1">
      <c r="A231" s="23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row>
    <row r="232" ht="12.75" customHeight="1">
      <c r="A232" s="23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row>
    <row r="233" ht="12.75" customHeight="1">
      <c r="A233" s="23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row>
    <row r="234" ht="12.75" customHeight="1">
      <c r="A234" s="23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row>
    <row r="235" ht="12.75" customHeight="1">
      <c r="A235" s="23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row>
    <row r="236" ht="12.75" customHeight="1">
      <c r="A236" s="233"/>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row>
    <row r="237" ht="12.75" customHeight="1">
      <c r="A237" s="233"/>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row>
    <row r="238" ht="12.75" customHeight="1">
      <c r="A238" s="233"/>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row>
    <row r="239" ht="12.75" customHeight="1">
      <c r="A239" s="233"/>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row>
    <row r="240" ht="12.75" customHeight="1">
      <c r="A240" s="233"/>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row>
    <row r="241" ht="12.75" customHeight="1">
      <c r="A241" s="233"/>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row>
    <row r="242" ht="12.75" customHeight="1">
      <c r="A242" s="233"/>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row>
    <row r="243" ht="12.75" customHeight="1">
      <c r="A243" s="233"/>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row>
    <row r="244" ht="12.75" customHeight="1">
      <c r="A244" s="233"/>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row>
    <row r="245" ht="12.75" customHeight="1">
      <c r="A245" s="233"/>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row>
    <row r="246" ht="12.75" customHeight="1">
      <c r="A246" s="233"/>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row>
    <row r="247" ht="12.75" customHeight="1">
      <c r="A247" s="233"/>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row>
    <row r="248" ht="12.75" customHeight="1">
      <c r="A248" s="233"/>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row>
    <row r="249" ht="12.75" customHeight="1">
      <c r="A249" s="233"/>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row>
    <row r="250" ht="12.75" customHeight="1">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row>
    <row r="251" ht="12.75" customHeight="1">
      <c r="A251" s="233"/>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A1:K2"/>
    <mergeCell ref="B3:K3"/>
    <mergeCell ref="A4:K4"/>
    <mergeCell ref="A5:K5"/>
    <mergeCell ref="C8:D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2019-02-06T10:05:25Z</dcterms:created>
  <dc:creator>Cheryl Begbie</dc:creator>
</cp:coreProperties>
</file>