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warwickshiregovuk-my.sharepoint.com/personal/natashacoveney_warwickshire_gov_uk/Documents/Procurement/Notices/DPS Notices/Completed spreadsheets 25-26 Q1/"/>
    </mc:Choice>
  </mc:AlternateContent>
  <xr:revisionPtr revIDLastSave="3" documentId="8_{6E1D7779-258A-4DEC-9802-BB2319ED71F5}" xr6:coauthVersionLast="47" xr6:coauthVersionMax="47" xr10:uidLastSave="{DA94E22A-97C0-4FF0-B93C-43512831304E}"/>
  <bookViews>
    <workbookView xWindow="9368" yWindow="338" windowWidth="10927" windowHeight="10252" xr2:uid="{5A25E218-E0D9-456F-BFD3-068EBDA4462C}"/>
  </bookViews>
  <sheets>
    <sheet name="Sheet1" sheetId="1" r:id="rId1"/>
    <sheet name="Drop down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1" i="1"/>
</calcChain>
</file>

<file path=xl/sharedStrings.xml><?xml version="1.0" encoding="utf-8"?>
<sst xmlns="http://schemas.openxmlformats.org/spreadsheetml/2006/main" count="62" uniqueCount="51">
  <si>
    <t>DPS Title:</t>
  </si>
  <si>
    <t>Quarter:</t>
  </si>
  <si>
    <t>Please select from the following statements (drop down):</t>
  </si>
  <si>
    <t>Number of Awards Made:</t>
  </si>
  <si>
    <t>(Autofills)</t>
  </si>
  <si>
    <t>Total Value:</t>
  </si>
  <si>
    <t>Contract Number</t>
  </si>
  <si>
    <t>Title</t>
  </si>
  <si>
    <t>Description</t>
  </si>
  <si>
    <t>Contract start date</t>
  </si>
  <si>
    <t>Contract end date</t>
  </si>
  <si>
    <t>Total Contract Value</t>
  </si>
  <si>
    <t>Winning Supplier</t>
  </si>
  <si>
    <t>Supplier Address</t>
  </si>
  <si>
    <t>Number of Bidders</t>
  </si>
  <si>
    <t>Award Date</t>
  </si>
  <si>
    <t>Awards were made this quarter</t>
  </si>
  <si>
    <t>No awards were made this quarter</t>
  </si>
  <si>
    <t xml:space="preserve">WCC - Dynamic Purchasing System (DPS) for Road Traffic Surveys </t>
  </si>
  <si>
    <t>WCC - 22413</t>
  </si>
  <si>
    <t xml:space="preserve">WCC - Leamington Spa Active Travel </t>
  </si>
  <si>
    <t>7am - 7pm Active Travel counts for 2 locations over 2 days</t>
  </si>
  <si>
    <t>Pricebuy Traffic Data Centre</t>
  </si>
  <si>
    <t>Television House 269, Field End Road, Ruislip, HA49XA</t>
  </si>
  <si>
    <t>WCC - 22768</t>
  </si>
  <si>
    <t>WCC - Nuneaton Surveys June 2025</t>
  </si>
  <si>
    <t xml:space="preserve">6 x turn count surveys and 1 x Parking survey </t>
  </si>
  <si>
    <t>Severnside Transport Data collection</t>
  </si>
  <si>
    <t>Unit 17, Hayes Lane, CF64 7XU</t>
  </si>
  <si>
    <t>WCC - 22822</t>
  </si>
  <si>
    <t xml:space="preserve">WCC - Salford Priors Surveys </t>
  </si>
  <si>
    <t>5x ATC and 8x CTCs</t>
  </si>
  <si>
    <t>WCC - 22375</t>
  </si>
  <si>
    <t>WCC - Southam CTCs</t>
  </si>
  <si>
    <t xml:space="preserve">26x CTCs </t>
  </si>
  <si>
    <t>WCC - 22364</t>
  </si>
  <si>
    <t xml:space="preserve">WCC - Bridgefoot ANPR Surveys </t>
  </si>
  <si>
    <t>5x ANPR Surveys</t>
  </si>
  <si>
    <t xml:space="preserve">Intelligent Data Collection </t>
  </si>
  <si>
    <t>Intelligent Data, Maidenhead, SL6 7BE</t>
  </si>
  <si>
    <t>WCC - 22634</t>
  </si>
  <si>
    <t>WCC - Studley ANPR</t>
  </si>
  <si>
    <t>WCC - 22400</t>
  </si>
  <si>
    <t>37x CTCs</t>
  </si>
  <si>
    <t>Matrix Traffic and Transport Data</t>
  </si>
  <si>
    <t>4 Mason Court, Penrith, CA11 9GR</t>
  </si>
  <si>
    <t>WCC - Studley CTCs</t>
  </si>
  <si>
    <t>WCC - 22785</t>
  </si>
  <si>
    <t>WCC - Nuneaton Carpark Surveys</t>
  </si>
  <si>
    <t>18x Carpark Surveys</t>
  </si>
  <si>
    <t>April -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</si>
</sst>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333333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0" xfId="0" applyFont="1"/>
  </cellXfs>
  <cellStyles count="1">
    <cellStyle name="Normal" xfId="0" builtinId="0"/>
  </cellStyles>
  <dxfs count="12">
    <dxf>
      <numFmt numFmtId="19" formatCode="dd/mm/yyyy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&quot;£&quot;#,##0.00"/>
      <alignment horizontal="left" vertical="top" textRotation="0" wrapText="1" indent="0" justifyLastLine="0" shrinkToFit="0" readingOrder="0"/>
    </dxf>
    <dxf>
      <numFmt numFmtId="19" formatCode="dd/mm/yyyy"/>
      <alignment horizontal="left" vertical="top" textRotation="0" wrapText="1" indent="0" justifyLastLine="0" shrinkToFit="0" readingOrder="0"/>
    </dxf>
    <dxf>
      <numFmt numFmtId="19" formatCode="dd/mm/yyyy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4F0084-9B77-440B-B17E-2E7A7D3335E7}" name="Table1" displayName="Table1" ref="A15:J23" totalsRowShown="0" headerRowDxfId="11" dataDxfId="10">
  <autoFilter ref="A15:J23" xr:uid="{AB4F0084-9B77-440B-B17E-2E7A7D3335E7}"/>
  <tableColumns count="10">
    <tableColumn id="1" xr3:uid="{677B0C99-90A8-4D5C-BFF2-E63FEEC5DC81}" name="Contract Number" dataDxfId="9"/>
    <tableColumn id="2" xr3:uid="{70F41007-9971-49D3-8CE1-E890D5CF81EF}" name="Title" dataDxfId="8"/>
    <tableColumn id="3" xr3:uid="{FB3696E6-0911-4A8A-AEB5-A4E8246890C8}" name="Description" dataDxfId="7"/>
    <tableColumn id="4" xr3:uid="{EBC95F51-CF6A-44A3-9CC9-E145505A3265}" name="Contract start date" dataDxfId="6"/>
    <tableColumn id="5" xr3:uid="{0855356E-280B-48DE-9F10-FD47D92CF089}" name="Contract end date" dataDxfId="5"/>
    <tableColumn id="6" xr3:uid="{1CD6A283-8C79-4D6C-8544-1D15088C2508}" name="Total Contract Value" dataDxfId="4"/>
    <tableColumn id="7" xr3:uid="{20B39221-3919-4EB6-AA1B-B3908DE876F5}" name="Winning Supplier" dataDxfId="3"/>
    <tableColumn id="8" xr3:uid="{5E4019E0-77CF-4154-A833-F8B8B50B489E}" name="Supplier Address" dataDxfId="2"/>
    <tableColumn id="9" xr3:uid="{7868D7BA-DB84-4DF6-9919-52389241A49E}" name="Number of Bidders" dataDxfId="1"/>
    <tableColumn id="10" xr3:uid="{69B9CCF0-53EA-4307-9083-9EB37EFCC4D7}" name="Award Date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F098-F28A-44B8-8E51-11B3D9A9C681}">
  <dimension ref="A1:J23"/>
  <sheetViews>
    <sheetView tabSelected="1" topLeftCell="A8" workbookViewId="0">
      <selection activeCell="B12" sqref="B12"/>
    </sheetView>
  </sheetViews>
  <sheetFormatPr defaultColWidth="9" defaultRowHeight="14.25" x14ac:dyDescent="0.45"/>
  <cols>
    <col min="1" max="1" width="16.265625" style="3" customWidth="1"/>
    <col min="2" max="2" width="36.86328125" style="3" customWidth="1"/>
    <col min="3" max="3" width="55.86328125" style="3" customWidth="1"/>
    <col min="4" max="6" width="13.265625" style="3" customWidth="1"/>
    <col min="7" max="8" width="24.73046875" style="3" customWidth="1"/>
    <col min="9" max="9" width="9.265625" style="3" customWidth="1"/>
    <col min="10" max="10" width="12" style="3" customWidth="1"/>
    <col min="11" max="16384" width="9" style="3"/>
  </cols>
  <sheetData>
    <row r="1" spans="1:10" ht="14.65" thickBot="1" x14ac:dyDescent="0.5"/>
    <row r="2" spans="1:10" ht="14.65" thickBot="1" x14ac:dyDescent="0.5">
      <c r="A2" s="2" t="s">
        <v>0</v>
      </c>
      <c r="B2" s="1" t="s">
        <v>18</v>
      </c>
      <c r="C2" s="1"/>
    </row>
    <row r="3" spans="1:10" ht="14.65" thickBot="1" x14ac:dyDescent="0.5">
      <c r="A3" s="2"/>
    </row>
    <row r="4" spans="1:10" ht="14.65" thickBot="1" x14ac:dyDescent="0.5">
      <c r="A4" s="2" t="s">
        <v>1</v>
      </c>
      <c r="B4" s="1" t="s">
        <v>50</v>
      </c>
    </row>
    <row r="5" spans="1:10" x14ac:dyDescent="0.45">
      <c r="A5" s="2"/>
    </row>
    <row r="6" spans="1:10" ht="14.65" thickBot="1" x14ac:dyDescent="0.5">
      <c r="A6" s="2" t="s">
        <v>2</v>
      </c>
    </row>
    <row r="7" spans="1:10" ht="14.65" thickBot="1" x14ac:dyDescent="0.5">
      <c r="A7" s="2"/>
      <c r="B7" s="1" t="s">
        <v>16</v>
      </c>
    </row>
    <row r="8" spans="1:10" s="11" customFormat="1" ht="14.65" thickBot="1" x14ac:dyDescent="0.5">
      <c r="A8" s="10"/>
    </row>
    <row r="9" spans="1:10" x14ac:dyDescent="0.45">
      <c r="A9" s="2"/>
    </row>
    <row r="10" spans="1:10" ht="14.65" thickBot="1" x14ac:dyDescent="0.5">
      <c r="A10" s="2" t="s">
        <v>3</v>
      </c>
    </row>
    <row r="11" spans="1:10" ht="14.65" thickBot="1" x14ac:dyDescent="0.5">
      <c r="A11" s="4">
        <f>COUNTA(Table1[Title])</f>
        <v>8</v>
      </c>
      <c r="B11" s="3" t="s">
        <v>4</v>
      </c>
    </row>
    <row r="12" spans="1:10" ht="14.65" thickBot="1" x14ac:dyDescent="0.5">
      <c r="A12" s="2" t="s">
        <v>5</v>
      </c>
    </row>
    <row r="13" spans="1:10" ht="14.65" thickBot="1" x14ac:dyDescent="0.5">
      <c r="A13" s="5">
        <f>SUM(Table1[Total Contract Value])</f>
        <v>51992</v>
      </c>
      <c r="B13" s="3" t="s">
        <v>4</v>
      </c>
    </row>
    <row r="15" spans="1:10" s="7" customFormat="1" ht="28.5" x14ac:dyDescent="0.45">
      <c r="A15" s="6" t="s">
        <v>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7" t="s">
        <v>12</v>
      </c>
      <c r="H15" s="7" t="s">
        <v>13</v>
      </c>
      <c r="I15" s="7" t="s">
        <v>14</v>
      </c>
      <c r="J15" s="7" t="s">
        <v>15</v>
      </c>
    </row>
    <row r="16" spans="1:10" ht="28.5" x14ac:dyDescent="0.45">
      <c r="A16" s="7" t="s">
        <v>19</v>
      </c>
      <c r="B16" s="7" t="s">
        <v>20</v>
      </c>
      <c r="C16" s="12" t="s">
        <v>21</v>
      </c>
      <c r="D16" s="9">
        <v>45779</v>
      </c>
      <c r="E16" s="9">
        <v>45808</v>
      </c>
      <c r="F16" s="8">
        <v>345</v>
      </c>
      <c r="G16" s="7" t="s">
        <v>22</v>
      </c>
      <c r="H16" s="7" t="s">
        <v>23</v>
      </c>
      <c r="I16" s="7">
        <v>7</v>
      </c>
      <c r="J16" s="9">
        <v>45779</v>
      </c>
    </row>
    <row r="17" spans="1:10" ht="28.5" x14ac:dyDescent="0.45">
      <c r="A17" s="7" t="s">
        <v>24</v>
      </c>
      <c r="B17" s="7" t="s">
        <v>25</v>
      </c>
      <c r="C17" s="7" t="s">
        <v>26</v>
      </c>
      <c r="D17" s="9">
        <v>45817</v>
      </c>
      <c r="E17" s="9">
        <v>45838</v>
      </c>
      <c r="F17" s="8">
        <v>1595</v>
      </c>
      <c r="G17" s="7" t="s">
        <v>27</v>
      </c>
      <c r="H17" s="7" t="s">
        <v>28</v>
      </c>
      <c r="I17" s="7">
        <v>7</v>
      </c>
      <c r="J17" s="9">
        <v>45817</v>
      </c>
    </row>
    <row r="18" spans="1:10" ht="28.5" x14ac:dyDescent="0.45">
      <c r="A18" s="7" t="s">
        <v>29</v>
      </c>
      <c r="B18" s="7" t="s">
        <v>30</v>
      </c>
      <c r="C18" s="7" t="s">
        <v>31</v>
      </c>
      <c r="D18" s="9">
        <v>45824</v>
      </c>
      <c r="E18" s="9">
        <v>45838</v>
      </c>
      <c r="F18" s="8">
        <v>2800</v>
      </c>
      <c r="G18" s="7" t="s">
        <v>27</v>
      </c>
      <c r="H18" s="7" t="s">
        <v>28</v>
      </c>
      <c r="I18" s="7">
        <v>3</v>
      </c>
      <c r="J18" s="9">
        <v>45824</v>
      </c>
    </row>
    <row r="19" spans="1:10" ht="28.5" x14ac:dyDescent="0.45">
      <c r="A19" s="7" t="s">
        <v>32</v>
      </c>
      <c r="B19" s="7" t="s">
        <v>33</v>
      </c>
      <c r="C19" s="7" t="s">
        <v>34</v>
      </c>
      <c r="D19" s="9">
        <v>45772</v>
      </c>
      <c r="E19" s="9">
        <v>45838</v>
      </c>
      <c r="F19" s="8">
        <v>5950</v>
      </c>
      <c r="G19" s="7" t="s">
        <v>27</v>
      </c>
      <c r="H19" s="7" t="s">
        <v>28</v>
      </c>
      <c r="I19" s="7">
        <v>2</v>
      </c>
      <c r="J19" s="9">
        <v>45772</v>
      </c>
    </row>
    <row r="20" spans="1:10" ht="28.5" x14ac:dyDescent="0.45">
      <c r="A20" s="7" t="s">
        <v>35</v>
      </c>
      <c r="B20" s="7" t="s">
        <v>36</v>
      </c>
      <c r="C20" s="7" t="s">
        <v>37</v>
      </c>
      <c r="D20" s="9">
        <v>45770</v>
      </c>
      <c r="E20" s="9">
        <v>45838</v>
      </c>
      <c r="F20" s="8">
        <v>10032</v>
      </c>
      <c r="G20" s="7" t="s">
        <v>38</v>
      </c>
      <c r="H20" s="7" t="s">
        <v>39</v>
      </c>
      <c r="I20" s="7">
        <v>1</v>
      </c>
      <c r="J20" s="9">
        <v>45770</v>
      </c>
    </row>
    <row r="21" spans="1:10" ht="28.5" x14ac:dyDescent="0.45">
      <c r="A21" s="7" t="s">
        <v>40</v>
      </c>
      <c r="B21" s="7" t="s">
        <v>41</v>
      </c>
      <c r="C21" s="7" t="s">
        <v>37</v>
      </c>
      <c r="D21" s="9">
        <v>45798</v>
      </c>
      <c r="E21" s="9">
        <v>45838</v>
      </c>
      <c r="F21" s="8">
        <v>2700</v>
      </c>
      <c r="G21" s="7" t="s">
        <v>38</v>
      </c>
      <c r="H21" s="7" t="s">
        <v>39</v>
      </c>
      <c r="I21" s="7">
        <v>5</v>
      </c>
      <c r="J21" s="9">
        <v>45798</v>
      </c>
    </row>
    <row r="22" spans="1:10" ht="28.5" x14ac:dyDescent="0.45">
      <c r="A22" s="7" t="s">
        <v>42</v>
      </c>
      <c r="B22" s="7" t="s">
        <v>46</v>
      </c>
      <c r="C22" s="7" t="s">
        <v>43</v>
      </c>
      <c r="D22" s="9">
        <v>45779</v>
      </c>
      <c r="E22" s="9">
        <v>45838</v>
      </c>
      <c r="F22" s="8">
        <v>16090</v>
      </c>
      <c r="G22" s="7" t="s">
        <v>44</v>
      </c>
      <c r="H22" s="7" t="s">
        <v>45</v>
      </c>
      <c r="I22" s="7">
        <v>5</v>
      </c>
      <c r="J22" s="9">
        <v>45779</v>
      </c>
    </row>
    <row r="23" spans="1:10" ht="28.5" x14ac:dyDescent="0.45">
      <c r="A23" s="7" t="s">
        <v>47</v>
      </c>
      <c r="B23" s="7" t="s">
        <v>48</v>
      </c>
      <c r="C23" s="7" t="s">
        <v>49</v>
      </c>
      <c r="D23" s="9">
        <v>45819</v>
      </c>
      <c r="E23" s="9">
        <v>45845</v>
      </c>
      <c r="F23" s="8">
        <v>12480</v>
      </c>
      <c r="G23" s="7" t="s">
        <v>38</v>
      </c>
      <c r="H23" s="7" t="s">
        <v>39</v>
      </c>
      <c r="I23" s="7">
        <v>3</v>
      </c>
      <c r="J23" s="9">
        <v>45819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C11C2-DF04-4F3F-AFBA-A16D1D7856DA}">
          <x14:formula1>
            <xm:f>'Drop downs'!$A$1:$A$2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DFD8A-EDE0-4088-9098-899BD9C91979}">
  <dimension ref="A1:A2"/>
  <sheetViews>
    <sheetView workbookViewId="0">
      <selection activeCell="C18" sqref="C18"/>
    </sheetView>
  </sheetViews>
  <sheetFormatPr defaultRowHeight="14.25" x14ac:dyDescent="0.45"/>
  <sheetData>
    <row r="1" spans="1:1" x14ac:dyDescent="0.45">
      <c r="A1" t="s">
        <v>16</v>
      </c>
    </row>
    <row r="2" spans="1:1" x14ac:dyDescent="0.45">
      <c r="A2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6243493F3F5E4EABC8622BC65F628E" ma:contentTypeVersion="12" ma:contentTypeDescription="Create a new document." ma:contentTypeScope="" ma:versionID="a0af2bdddbeddfddadb61e46b9de48e9">
  <xsd:schema xmlns:xsd="http://www.w3.org/2001/XMLSchema" xmlns:xs="http://www.w3.org/2001/XMLSchema" xmlns:p="http://schemas.microsoft.com/office/2006/metadata/properties" xmlns:ns2="5235e3e7-a7d4-488b-bf76-e718d23d6536" xmlns:ns3="1528e344-b005-4c3f-b828-5120e2005ced" targetNamespace="http://schemas.microsoft.com/office/2006/metadata/properties" ma:root="true" ma:fieldsID="3befa58e4a64c8f50b10911516cf1167" ns2:_="" ns3:_="">
    <xsd:import namespace="5235e3e7-a7d4-488b-bf76-e718d23d6536"/>
    <xsd:import namespace="1528e344-b005-4c3f-b828-5120e2005c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5e3e7-a7d4-488b-bf76-e718d23d6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8e344-b005-4c3f-b828-5120e2005c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AF4E37-6704-4E7B-8BA9-3065D7D66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5e3e7-a7d4-488b-bf76-e718d23d6536"/>
    <ds:schemaRef ds:uri="1528e344-b005-4c3f-b828-5120e2005c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5C5AB1-BECC-4B4F-8A11-24CC804CE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AF9500-D5CE-4D0E-BD6E-68B6E38481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Drop downs</vt:lpstr>
    </vt:vector>
  </TitlesOfParts>
  <Manager/>
  <Company>Warwickshire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Natasha Coveney</dc:creator>
  <cp:keywords/>
  <dc:description/>
  <cp:lastModifiedBy>Natasha Coveney</cp:lastModifiedBy>
  <cp:revision/>
  <dcterms:created xsi:type="dcterms:W3CDTF">2025-05-12T14:40:35Z</dcterms:created>
  <dcterms:modified xsi:type="dcterms:W3CDTF">2025-07-28T09:12:27Z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8af4b5-bfed-4784-9cbe-eeacd1c8ef36_Enabled">
    <vt:lpwstr>true</vt:lpwstr>
  </property>
  <property fmtid="{D5CDD505-2E9C-101B-9397-08002B2CF9AE}" pid="3" name="MSIP_Label_478af4b5-bfed-4784-9cbe-eeacd1c8ef36_SetDate">
    <vt:lpwstr>2025-05-12T15:16:11Z</vt:lpwstr>
  </property>
  <property fmtid="{D5CDD505-2E9C-101B-9397-08002B2CF9AE}" pid="4" name="MSIP_Label_478af4b5-bfed-4784-9cbe-eeacd1c8ef36_Method">
    <vt:lpwstr>Privileged</vt:lpwstr>
  </property>
  <property fmtid="{D5CDD505-2E9C-101B-9397-08002B2CF9AE}" pid="5" name="MSIP_Label_478af4b5-bfed-4784-9cbe-eeacd1c8ef36_Name">
    <vt:lpwstr>Not Protectively Marked</vt:lpwstr>
  </property>
  <property fmtid="{D5CDD505-2E9C-101B-9397-08002B2CF9AE}" pid="6" name="MSIP_Label_478af4b5-bfed-4784-9cbe-eeacd1c8ef36_SiteId">
    <vt:lpwstr>88b0aa06-5927-4bbb-a893-89cc2713ac82</vt:lpwstr>
  </property>
  <property fmtid="{D5CDD505-2E9C-101B-9397-08002B2CF9AE}" pid="7" name="MSIP_Label_478af4b5-bfed-4784-9cbe-eeacd1c8ef36_ActionId">
    <vt:lpwstr>125a0b7d-5a51-430f-8c6f-505ca844495c</vt:lpwstr>
  </property>
  <property fmtid="{D5CDD505-2E9C-101B-9397-08002B2CF9AE}" pid="8" name="MSIP_Label_478af4b5-bfed-4784-9cbe-eeacd1c8ef36_ContentBits">
    <vt:lpwstr>0</vt:lpwstr>
  </property>
  <property fmtid="{D5CDD505-2E9C-101B-9397-08002B2CF9AE}" pid="9" name="ContentTypeId">
    <vt:lpwstr>0x010100B76243493F3F5E4EABC8622BC65F628E</vt:lpwstr>
  </property>
</Properties>
</file>