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My Drive\TCA Jobs\HTG - No. 3 The Green, Horsforth\Admin\10 Tenders &amp; Specification\"/>
    </mc:Choice>
  </mc:AlternateContent>
  <xr:revisionPtr revIDLastSave="0" documentId="13_ncr:1_{25EC78DE-FDB4-486C-A3AA-2E281AD61163}" xr6:coauthVersionLast="47" xr6:coauthVersionMax="47" xr10:uidLastSave="{00000000-0000-0000-0000-000000000000}"/>
  <bookViews>
    <workbookView xWindow="-120" yWindow="-120" windowWidth="29040" windowHeight="15720" tabRatio="721" xr2:uid="{1FBCFF5A-DE10-445E-BF5E-44295834CFC6}"/>
  </bookViews>
  <sheets>
    <sheet name="Summary Sheet &amp; Form of Tender" sheetId="5" r:id="rId1"/>
    <sheet name="Schedule of Works" sheetId="3" r:id="rId2"/>
    <sheet name="Provisional Sums" sheetId="4"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5" l="1"/>
  <c r="C34" i="5" s="1"/>
  <c r="A36" i="5"/>
  <c r="B36" i="5"/>
  <c r="C36" i="5"/>
  <c r="A37" i="5"/>
  <c r="B37" i="5"/>
  <c r="C37" i="5"/>
  <c r="A38" i="5"/>
  <c r="B38" i="5"/>
  <c r="A39" i="5"/>
  <c r="B39" i="5"/>
  <c r="C39" i="5"/>
  <c r="A40" i="5"/>
  <c r="B40" i="5"/>
  <c r="C40" i="5"/>
  <c r="A41" i="5"/>
  <c r="B41" i="5"/>
  <c r="C41" i="5"/>
  <c r="A42" i="5"/>
  <c r="B42" i="5"/>
  <c r="C42" i="5"/>
  <c r="A43" i="5"/>
  <c r="B43" i="5"/>
  <c r="C43" i="5"/>
  <c r="A44" i="5"/>
  <c r="B44" i="5"/>
  <c r="C44" i="5"/>
  <c r="A45" i="5"/>
  <c r="B45" i="5"/>
  <c r="C45" i="5"/>
  <c r="A46" i="5"/>
  <c r="B46" i="5"/>
  <c r="C46" i="5"/>
  <c r="A47" i="5"/>
  <c r="B47" i="5"/>
  <c r="C47" i="5"/>
  <c r="A48" i="5"/>
  <c r="B48" i="5"/>
  <c r="C48" i="5"/>
  <c r="C377" i="3"/>
  <c r="C351" i="3"/>
  <c r="C102" i="3"/>
  <c r="C396" i="3"/>
  <c r="C130" i="3" l="1"/>
  <c r="B414" i="3"/>
  <c r="B413" i="3"/>
  <c r="B403" i="3"/>
  <c r="B401" i="3"/>
  <c r="C413" i="3"/>
  <c r="C414" i="3" l="1"/>
  <c r="C403" i="3"/>
  <c r="C141" i="3"/>
  <c r="C404" i="3" s="1"/>
  <c r="C402" i="3"/>
  <c r="B35" i="5"/>
  <c r="A35" i="5"/>
  <c r="B408" i="3"/>
  <c r="B412" i="3" l="1"/>
  <c r="B411" i="3" l="1"/>
  <c r="B410" i="3"/>
  <c r="B409" i="3"/>
  <c r="B407" i="3"/>
  <c r="B406" i="3"/>
  <c r="B405" i="3"/>
  <c r="B404" i="3"/>
  <c r="B402" i="3"/>
  <c r="C51" i="3"/>
  <c r="C412" i="3"/>
  <c r="C316" i="3"/>
  <c r="C283" i="3"/>
  <c r="C260" i="3"/>
  <c r="C245" i="3"/>
  <c r="C197" i="3"/>
  <c r="C220" i="3"/>
  <c r="C164" i="3"/>
  <c r="C410" i="3" l="1"/>
  <c r="C405" i="3"/>
  <c r="C408" i="3"/>
  <c r="C409" i="3"/>
  <c r="C411" i="3"/>
  <c r="C407" i="3"/>
  <c r="C401" i="3"/>
  <c r="C406" i="3"/>
  <c r="C416" i="3" l="1"/>
  <c r="C35" i="5"/>
  <c r="C32" i="5" s="1"/>
  <c r="C25" i="4" s="1"/>
  <c r="C28" i="4" s="1"/>
  <c r="C50" i="5" s="1"/>
  <c r="C52" i="5" l="1"/>
</calcChain>
</file>

<file path=xl/sharedStrings.xml><?xml version="1.0" encoding="utf-8"?>
<sst xmlns="http://schemas.openxmlformats.org/spreadsheetml/2006/main" count="323" uniqueCount="272">
  <si>
    <t>Schedule of Works</t>
  </si>
  <si>
    <t>To be read in conjunction with the Preliminaries and General Conditions and the Architect’s drawings. Full directions as to any further detail required to carry out the Works will be given by the Architect as requested by the Contractor.</t>
  </si>
  <si>
    <t>The workmanship is to conform as a minimum to the requirements of BS 8000: Basic Workmanship, to the extent that the recommendations therein define the quality of the finished work.</t>
  </si>
  <si>
    <t>-</t>
  </si>
  <si>
    <t>Where BS 8000 gives recommendations on particular working methods or other matters which are properly within the province and responsibility of the Contractor, compliance therewith will be deemed to be a matter of general industry good practice and not a specific requirement of the Architect under the Contract.</t>
  </si>
  <si>
    <t>If there is any conflict or discrepancy between the recommendations of BS 8000 on the one hand, and the project documents on the other, the latter will prevail.</t>
  </si>
  <si>
    <t>i)</t>
  </si>
  <si>
    <t>ii)</t>
  </si>
  <si>
    <t>iv)</t>
  </si>
  <si>
    <t>The Main Contractor is responsible for the security of materials, equipment and plant on site during all times.</t>
  </si>
  <si>
    <t>The Contractor is to include for the cost of all necessary protection of the existing fabric of the building including but not limited to the following:</t>
  </si>
  <si>
    <t>The existing external landscaping, including trees and shrubs and paving, walls, gateposts, etc.</t>
  </si>
  <si>
    <t>Existing structure is to be offered all necessary protection from scaffolding.</t>
  </si>
  <si>
    <t>The Contractor is responsible for notifying the Building Control Body of the commencement of the works, the coordination of intermediate inspections and the undertaking of a final inspection at the completion of the works.</t>
  </si>
  <si>
    <t>A copy of the Schedule of Inspection Points will be provided, along with the Notice of Conditional Approval prior to the commencement of the works on site.</t>
  </si>
  <si>
    <t>GLAZING</t>
  </si>
  <si>
    <t>inc.</t>
  </si>
  <si>
    <t>The Main Contractor is to allow for full protection of materials when they are brought to site to “acclimatise”.</t>
  </si>
  <si>
    <t>Allow for the protection of all floor finishes until Practical Completion of the works.</t>
  </si>
  <si>
    <t>The application of plasterboard to internal surfaces has been described previously.</t>
  </si>
  <si>
    <t>A.</t>
  </si>
  <si>
    <t>Full installation is included previously. The supply cost is included here.</t>
  </si>
  <si>
    <t>Include the Provisional Sum of:-</t>
  </si>
  <si>
    <t>B.</t>
  </si>
  <si>
    <t>C.</t>
  </si>
  <si>
    <t>D.</t>
  </si>
  <si>
    <t>1.0     </t>
  </si>
  <si>
    <t>1.1     </t>
  </si>
  <si>
    <t>2.0     </t>
  </si>
  <si>
    <t>2.1     </t>
  </si>
  <si>
    <t>2.2     </t>
  </si>
  <si>
    <t>3.0     </t>
  </si>
  <si>
    <t>8.0</t>
  </si>
  <si>
    <t>9.0</t>
  </si>
  <si>
    <t>10.0</t>
  </si>
  <si>
    <t>11.0</t>
  </si>
  <si>
    <t>Provisional Sums:</t>
  </si>
  <si>
    <t>TOTAL:</t>
  </si>
  <si>
    <t>1.0</t>
  </si>
  <si>
    <t>2.0</t>
  </si>
  <si>
    <t>3.0</t>
  </si>
  <si>
    <t>4.0</t>
  </si>
  <si>
    <t>5.0</t>
  </si>
  <si>
    <t>6.0</t>
  </si>
  <si>
    <t>7.0</t>
  </si>
  <si>
    <t>All works to be carried out generally in accordance with BS 7671:  Requirements for electrical installations (the IEE Wiring Regulations: 18th (and any subsequent revisions) edition) and set out in V90: Electric Installations of the Materials and Workmanship Section of this specification.</t>
  </si>
  <si>
    <t>Preliminaries:</t>
  </si>
  <si>
    <t>Preambles:</t>
  </si>
  <si>
    <t>£</t>
  </si>
  <si>
    <t>Carpentry/Timber Framing/Sheathing/First Fixing</t>
  </si>
  <si>
    <t>Stripping Out/Taking Down Taken to Summary Sheet</t>
  </si>
  <si>
    <t>Structural Steelwork</t>
  </si>
  <si>
    <t>Structural Steelwork Taken to Summary Sheet</t>
  </si>
  <si>
    <t>Carpentry/Timber Framing/Sheathing/First Fixing Taken to Summary Sheet</t>
  </si>
  <si>
    <t>Windows &amp; Doors Taken to Summary Sheet</t>
  </si>
  <si>
    <t>Fixtures &amp; Fittings</t>
  </si>
  <si>
    <t>Fixtures &amp; Fittings Taken to Summary Sheet</t>
  </si>
  <si>
    <t>Floor Finishes Taken to Summary Sheet</t>
  </si>
  <si>
    <t>Floor Finishes</t>
  </si>
  <si>
    <t>Plastered Coatings</t>
  </si>
  <si>
    <t>Plastered Coatings Taken to Summary Sheet</t>
  </si>
  <si>
    <t>Decoration &amp; Tiling</t>
  </si>
  <si>
    <t>Decoration &amp; Tiling Taken to Summary Sheet</t>
  </si>
  <si>
    <t>Plumbing/Heating Installation</t>
  </si>
  <si>
    <t>Plumbing/Heating Installation Taken to Summary Sheet</t>
  </si>
  <si>
    <t>Electrical/Lighting/Power Installation</t>
  </si>
  <si>
    <t>Electrical/Lighting/Power Installation Taken to Summary Sheet</t>
  </si>
  <si>
    <t>Provisional Sums</t>
  </si>
  <si>
    <t>Provisional Sums Taken to Summary Sheet</t>
  </si>
  <si>
    <t>Preambles Taken to Summary Sheet</t>
  </si>
  <si>
    <t>Excl. VAT</t>
  </si>
  <si>
    <t>Form of Tender</t>
  </si>
  <si>
    <t>To:</t>
  </si>
  <si>
    <t>Sirs,</t>
  </si>
  <si>
    <t>Pounds</t>
  </si>
  <si>
    <t>Pence</t>
  </si>
  <si>
    <t>The tender is to remain open for acceptance for 60 days,</t>
  </si>
  <si>
    <t xml:space="preserve">Signature    </t>
  </si>
  <si>
    <t xml:space="preserve">Firm    </t>
  </si>
  <si>
    <t xml:space="preserve">Address    </t>
  </si>
  <si>
    <t>.....................................</t>
  </si>
  <si>
    <t>In words:  .......................................................................................................................................................</t>
  </si>
  <si>
    <t>Works (Taken from Works Schedule):</t>
  </si>
  <si>
    <t>.......................................................</t>
  </si>
  <si>
    <t>I/We further undertake, having commenced on site, as described to complete the works within    ..........   weeks of commencement on site.</t>
  </si>
  <si>
    <t>Date</t>
  </si>
  <si>
    <t>Summary Sheet</t>
  </si>
  <si>
    <t>Supply of Ironmongery</t>
  </si>
  <si>
    <t>The Contractor is to allow for liaising with the Employer regarding their choice of floor finishes before placing any orders or installation.</t>
  </si>
  <si>
    <t>Stripping Out, Taking Down &amp; Preparation</t>
  </si>
  <si>
    <t>1.8</t>
  </si>
  <si>
    <t>Allow for the protection of the existing floor finishes within the building.</t>
  </si>
  <si>
    <t>The Main Contractor is to supply and install all ironmongery to the new internal doors. A Provisional Sum is included subsequently for the supply of the ironmongery. The Contractor is to include here for the installation of all the ironmongery to the internal doors (excluding the folding sliding doors which are included as noted elsewhere).</t>
  </si>
  <si>
    <t>inc</t>
  </si>
  <si>
    <t>TOTAL Works:</t>
  </si>
  <si>
    <t>The Contractor is to obtain appropriate certification from the Electrical Subcontractor for the scope of the alterations to the existing electrical installation on completion and pass that to the Architect.</t>
  </si>
  <si>
    <t>11.10</t>
  </si>
  <si>
    <t xml:space="preserve">The Contractor is to liaise with the Employer regarding the location of lighting controls and electrical fittings and ensure they are installed in accordance with the above, to the satisfaction of the Architect, Building Control Officer and Employer.
The locations of existing electrical, lighting and power outlets/controls are to be determined by the Contractor prior to undertaking any works and prior to submitting his tender to determine the requirements for any alterations to the existing system. </t>
  </si>
  <si>
    <t>Supply of Sanitaryware:</t>
  </si>
  <si>
    <t>To be read in conjunction with the Preliminaries/General Conditions and Materials and Workmanship Sections G12: Isolated Structural Metal Members.</t>
  </si>
  <si>
    <t>To be read in conjunction with the Preliminaries/General Conditions and Materials and Workmanship Section M20: Plastered Coating.</t>
  </si>
  <si>
    <t>All new plasterboard surfaces (walls and ceilings) to receive a 2-3mm single layer plaster skim finish as M20/50, incorating all beading to external corners (as M20/82), jointing and filling of plasterboard joints as K10/90.</t>
  </si>
  <si>
    <t>To be read in conjunction with Preliminaries/General Conditions and Materials and Workmanship Sections M40: Ceramic Tiling and M60: Painting/Clear Finishing.</t>
  </si>
  <si>
    <t>To be read in conjunction with the Preliminaries/General Conditions and Materials and Workmanship Sections S90: Hot And Cold Water Supply Systems, S91: Natural Gas Supply Systems and T90: Heating Systems, U90: General Ventilation.</t>
  </si>
  <si>
    <t>The Main Contractor is to ensure that the heating installation as altered is tested by the Subcontractor as T90/90 and certification passed to the Employer at completion.</t>
  </si>
  <si>
    <t>The Main Contractor is to ensure that all labelling, documentation, etc. required is prepared/completed for the heating installation, presumably by the Specialist Subcontractor, and passed to the Employers all as T90/91.</t>
  </si>
  <si>
    <t>Supply and install new radiators as shown on the Architect's drawings and as T90/61.</t>
  </si>
  <si>
    <t>To be read in conjunction with the Preliminaries/General Conditions and Materials and Workmanship Section V90: Electrical Systems.</t>
  </si>
  <si>
    <r>
      <t xml:space="preserve">The Contractor is to include for the supply and install of all light switches, controls, sockets, spurs, etc., all generally as V90. Allowing for white plastic fittings.
</t>
    </r>
    <r>
      <rPr>
        <i/>
        <sz val="11"/>
        <rFont val="Calibri"/>
        <family val="2"/>
        <scheme val="minor"/>
      </rPr>
      <t>The Contractor should note in their planning of the works the PVC linings to the kitchen are to be installed behind the facing plates of light switches, sockets and controls etc.</t>
    </r>
  </si>
  <si>
    <t>Conditions/Exclusions/Notes:</t>
  </si>
  <si>
    <t>Possible Phasing of the Works:</t>
  </si>
  <si>
    <t>£ ________________</t>
  </si>
  <si>
    <t>Due to the possible requirement to phase the works, in accordance with available funding, the construction of the storage at the rear of the hall (and associated works) may require being undertaken under a separate contract of works.
Therefore the Contractor is to include a figure here, at the time of submission of his tender, a figure by which their tender might be reduced should this work be required to be excluded from the main contract of works.</t>
  </si>
  <si>
    <t>The proposed works include alterations to existing layout to create new w/c's, accessible w/c and lift, offices and kitchen facilities, as well as upgrading all heating, lighting, electrics, etc.; new flooring finishes and replacement of the external windows and doors.
Works also include for the provision of a revised external ramp.</t>
  </si>
  <si>
    <t>Any existing fixtures, fittings and furnishings within the building, scheduled for retention, while carrying out the alterations.</t>
  </si>
  <si>
    <t>All existing walls, street furniture, personal property, etc. in and round the building and the adjacent buildings.</t>
  </si>
  <si>
    <t>Any existing damage to the building and/or its contents is to be photographed and reported to the Architect by the Contractor prior to commencement of works otherwise it will have been deemed to be as a result of the works and therefore rectifiable at the Contractor’s own cost.
The Contractor is to include for undertaking a photographic Delapidation Survey prior to commencement and for providing this to the Architect.</t>
  </si>
  <si>
    <r>
      <t xml:space="preserve">The Contractor should ensure that the works are planned and executed in full accordance with the Construction (Design &amp; Management) Regulations 2015, under which the Contractor is deemed to be the "CDM Principal Contractor" and therefore must ensure full compliance with all the duties and responsibilities of that role. 
Under those Regulations, TCA Building Consultancy Ltd. is the "CDM Principal Designer" and Horsforth Town Council is the "Client".
The CDM Principal Designer and other "Designers" have assessed their designs to ensure they comply with the principles of the CDM Regulations and relevant health and safety information is included on the Architect's drawings. 
</t>
    </r>
    <r>
      <rPr>
        <b/>
        <sz val="11"/>
        <rFont val="Calibri"/>
        <family val="2"/>
        <scheme val="minor"/>
      </rPr>
      <t>The CDM Principal Contractor is repsonsible for supplying a Construction Phase Plan, prior to commencement of the works.</t>
    </r>
    <r>
      <rPr>
        <sz val="11"/>
        <rFont val="Calibri"/>
        <family val="2"/>
        <scheme val="minor"/>
      </rPr>
      <t xml:space="preserve"> This is to be proportionate to the scope of the project and needs only to cover relevant information/tasks and risk assessments and method statements should only be provided for unusual and signifiant hazards. "Normal" hazards and their management are deemed to be within the competency of the Principal Contractor.</t>
    </r>
  </si>
  <si>
    <t>Strip out existing built-in cupboards/screens/etc. where not scheduled for retention.</t>
  </si>
  <si>
    <t>Allow for dropping the floor level to the interconnecting door to the first floor, into the Museum.</t>
  </si>
  <si>
    <t>As noted previously; prior to undertaking any breaking out and removal of structure, the Contractor is to open up the adjacent construction and allow for inspection by the Structural Engineer.</t>
  </si>
  <si>
    <t>Existing skirtings, architraves, cornices and covings.</t>
  </si>
  <si>
    <t>iii)</t>
  </si>
  <si>
    <t>The Contractor is to estabish the existing foul and surfacewater drainage layout to determine where new connections can be made. They are provisionally shown on the Architect's drawings.</t>
  </si>
  <si>
    <t>Disconnect and isolate/cap existing water supply and drainage services, affected by the proposed works, prior to any demolition and stripping out works, including hot &amp; cold water pipes and foul drainage. Remove all redundent pipework, internally and externally.</t>
  </si>
  <si>
    <t>The Contractor should allow for removal and carting away of all the kitchen units and appliances. Strip out all existing radiators/heaters and associated plant/pipework.</t>
  </si>
  <si>
    <t>The existing sanitaryware is to be stripped out. The Contractor should allow for stripping out and carting away of all the sanitaryware and associated fittings such as, soap dispensers, toilet paper dispensers, grab rails, mirrors etc.</t>
  </si>
  <si>
    <t>Take down to ground and cart away any material not scheduled for re-use, the existing rear-facing bay window to the building. The Contractor must undertake early intrustive investigations to ascertain the nature and condition of the existing (assumed) lintel over the opening in the external wall and liaise with the Structural Engineer and Architect. Allow for propping that structure if required.
Any subsequent repairs, as may become necessary, are included by way of Provisional Sum.</t>
  </si>
  <si>
    <t>Allow for re-forming the believed original door into the Museum at ground level. The cost of installing additional lintels and propping is included subsequently by way of Provisional Sum.</t>
  </si>
  <si>
    <t>Remove existing front door (GD07) and its frame to allow for subsequently described modification and reinstallation.</t>
  </si>
  <si>
    <t>To be read in conjunction with the Preliminaries/General Conditions and Materials and Workmanship Sections.</t>
  </si>
  <si>
    <t>Strip out and cart away existing ventilation ductwork.</t>
  </si>
  <si>
    <t>Concreting/Concrete Block/Stonework</t>
  </si>
  <si>
    <t>Concreting/Concrete Block/Stonework Taken to Summary Sheet</t>
  </si>
  <si>
    <t>Doors &amp; Windows</t>
  </si>
  <si>
    <t>To those spaces where the existing ceiling is not hidden by the proposed suspended ceiling, allow for making good all plaster moulded cornice/coving to match existing, excact extent to be agreed with Architect on site, but generally to provide continous mouldings to the two main meeting rooms, upstairs office and main entrance hall.</t>
  </si>
  <si>
    <t>Supply and install new brushed stainless steel thresholds at all doors.</t>
  </si>
  <si>
    <t xml:space="preserve">Main Contractor is to allow making good the existing plasterwork around the areas of works where damaged, including any damage caused by the installation of any Temporary Works supports, or removal of finishes, fixtures and fittings.
For tender purposes allow for fully replastering/skimming the whole ground and first floors except for the two main meeting rooms, where plaster repairs should be sufficient.
</t>
  </si>
  <si>
    <r>
      <t xml:space="preserve">The existing boiler is expected to be sufficient to supply the modified heating and hot water system. It is to be retained in the existing location during the works, wherever possible.
</t>
    </r>
    <r>
      <rPr>
        <b/>
        <sz val="11"/>
        <rFont val="Calibri"/>
        <family val="2"/>
        <scheme val="minor"/>
      </rPr>
      <t>Calculations will be required to be offered by the selected Specialist Heating Subcontractor to prove the adequacy of the existing boiler to supply the increased hot water/heating system (they are to calculate the U-values of the existing fabric) and design temperatures are set out at T90/21.</t>
    </r>
  </si>
  <si>
    <t>The Contractor's Heating &amp; Plumbing Subcontractor is to establish the route and location of the gas supply pipe during the tender period and allow for any  re-routing necessary. It is not believed, however, that this will ne required.</t>
  </si>
  <si>
    <t>As described previously, the Contractor’s Plumbing and Heating Subcontractor is to allow for the supply of hot and cold water and waste pipes as necessary to the kitchens &amp; w/c's and for connection of appliances and santiarywares, all as S90.</t>
  </si>
  <si>
    <t>Include at this item the formation of new openings in the external walls as necessary for the new mechanical extracts, air intakes, wastes, etc. and making good the external wall finish around new openings.
Main Contractor to liaise with both Plumbing and Electrical Subcontractors regarding the formation of the openings for, and installation and connection of the extractors/air intake/wastes and the provision of power connections to the extractors by the Electrical Subcontractor, as described subsequently.</t>
  </si>
  <si>
    <t>The Main Contractor’s Specialist Electrical Subcontractor (as V90/10) is to complete the design, specification and installation (as Section V90) of the modified/adapted electric, lighting and power installations.</t>
  </si>
  <si>
    <t>Immediately at the commencement of the works, the Contractor’s Electrical Subcontractor is to examine the existing distribution/control boards to ascertain that they have sufficient capacity for any additional loadings arising from the works, and to confirm that they are functionally/technically compliant with the current regulations. Advise the Architect of the findings. The main distribution board is located in the cellar.</t>
  </si>
  <si>
    <t>The Main Contractor’s Electrical Subcontractor is to liaise with the Plumbing/Heating Subcontractor regarding the power provisions for the new extractor fans and ventilation system.</t>
  </si>
  <si>
    <t>Supply and install new mains powered heat and smoke detector system to the whole building, to comply with the relevant sections of BS 5839. The Contractor is to employ a Specialist Alarm Subcontractor, to complete the design of the new heat/smoke detection and alarm system for the complete building. Include here for detection, alarms and fire escape signage systems.</t>
  </si>
  <si>
    <t>Supply and install a carbon monoxide detector in the ground floor accessible w/c, where the boiler is located.</t>
  </si>
  <si>
    <t>Break out and cart away the existing external ramp and handrails and tarmac in close proxmity (hatched on drawing 98218/04), taking care not to damage existing nearby and buried services routes.</t>
  </si>
  <si>
    <t>Break out the ground below the removed bay window to allow for the installation of two telescopic vent pipes into the cellar.</t>
  </si>
  <si>
    <t>To be read in conjunction with the Preliminaries/General Conditions and Materials and Workmanship Section R10: Rainwater Pipework/ Gutters.</t>
  </si>
  <si>
    <t>Remove redundent rainwater downpipes and/or soil pipes and cart away.</t>
  </si>
  <si>
    <t>Guttering, Downspouts &amp; Drainage Below Ground</t>
  </si>
  <si>
    <t>Investigations are to be carried out by the Main Contractor within the preliminary stages of the works to confirm the location of existing drainage routes as diagrammatically shown on Architect’s drawings.</t>
  </si>
  <si>
    <t>All drainage pipes to be laid in free-drainage material as R12/27 and then backfilled and made good as described previously after pipe laying as D20/60.</t>
  </si>
  <si>
    <t>Include for testing and generally cleaning out the entire below ground system prior to Practical Completion as R12/84-89.</t>
  </si>
  <si>
    <t>For tender purposes, allow for integrating 1 no. new inspection chamber in the yard, in a location to be agreed with the Architect.</t>
  </si>
  <si>
    <t>External Works</t>
  </si>
  <si>
    <t>All external site clearance, cleaning on completion of the works (and during the works) and the like is described in the Preliminaries and General Conditions and is to be scrupulously carried out to the Employer’s and Architect’s satisfaction.</t>
  </si>
  <si>
    <t>External Works Taken to Summary Sheet</t>
  </si>
  <si>
    <t>In location shown, form new opening through the external wall, adjacent the main entrance, into the lobby to the cellar to accommodate a new secure in-wall letterbox and rear retrieval.</t>
  </si>
  <si>
    <t>Install new in-wall letterbox with rear retrieval in location shown on Architect's drawing, in previoulsy described opening. A Provisional Sum is included subsequently for its supply. The Contractor should include against this item for its installation</t>
  </si>
  <si>
    <t>Supply and install new push-pad post to operate the front door. Allow for liaising with the Electrical Subcontractor over the power provisions.</t>
  </si>
  <si>
    <t>11.7</t>
  </si>
  <si>
    <t>12.0</t>
  </si>
  <si>
    <t>12.10</t>
  </si>
  <si>
    <t>12.11</t>
  </si>
  <si>
    <t>13.0</t>
  </si>
  <si>
    <t>14.0</t>
  </si>
  <si>
    <t>Protect the existing, retained fixtures and fittings, such as windows, doors, floor finishes, staircases, mouldings, etc. prior to commencement on site, where not due to be removed.</t>
  </si>
  <si>
    <t>Guttering, Downspouts &amp; Drainage Below Ground Taken to Summary Sheet</t>
  </si>
  <si>
    <r>
      <t xml:space="preserve">A Demolition &amp; Refurbishment Asbestos Survey of the property has been undertaken and Asbestos Containing Materials (ACMs) have been identified within the building. </t>
    </r>
    <r>
      <rPr>
        <sz val="11"/>
        <rFont val="Calibri"/>
        <family val="2"/>
        <scheme val="minor"/>
      </rPr>
      <t xml:space="preserve">A copy of this is supplied with the tender documents. </t>
    </r>
    <r>
      <rPr>
        <b/>
        <sz val="11"/>
        <rFont val="Calibri"/>
        <family val="2"/>
        <scheme val="minor"/>
      </rPr>
      <t xml:space="preserve">
</t>
    </r>
    <r>
      <rPr>
        <sz val="11"/>
        <rFont val="Calibri"/>
        <family val="2"/>
        <scheme val="minor"/>
      </rPr>
      <t>Most notably, the stair nosings to the 2nd Floor, bitumen adhesive to the ground floor coverings, vinyl flooring to the entrance hall and toilet and cupboard lining to the 1st floor and therefore require specialist removal.  It is recommended that the tendering Contractors attend site with the selected asbestos removal contractor to properly assess the extent and impact and programming of the works.</t>
    </r>
  </si>
  <si>
    <t>All plastered walls and ceilings (new and existing), except those covered by 10.2, to be decorated to ground floor, first floor and stairwell up to the second floor (attic). All surfaces to be prepared in accordance with Manufacturer's instructions and then coated with 2 no. coats of Crown Trade Clean Extreme Scrubbable Matt (as M60/10).
New plaster is first to initially recieve 1 no. ‘mist’ coat followed by the 2 no. main coats.</t>
  </si>
  <si>
    <t>Break out existing floor slab to the ground floor (approx. 1640 x 4100mm) around base of proposed lift shaft (as drawing 98218/04) to a depth of approx. 350mm to allow for new concrete lift shaft base, including 150mm into external wall.
Also break out for building up blockwork wall off spring of cellar vault on inside end of slab as shown on drawing 98218/04..</t>
  </si>
  <si>
    <t>Manufacture, supply and install new 24mm softwood timber low-level gate to the upper flight of stairs, to close off second floor to the general public. The cost of this is covered by way of Provisional Sum.</t>
  </si>
  <si>
    <t>Remove and cart away existing doors (internal and external), frames, windows and roller shutters where not scheduled for retention.
Those door openings scheduled for retention (and are to be upgraded to fire doors) are to have the architraves removed and retained where possible, linings/frames removed and new doorsets installed by the Specialist Fire Door Supplier/Installer and architraves reinstated (or new if re-use is unviable).
The Contractor is to make an assessment upon visiting the building during the tender period of the viability of retaining and reusing the architraves and is to include a cost for reuse or new to match.</t>
  </si>
  <si>
    <t>Allow for any modifications required to the cupboard doors in the proposed first floor kitchenette to accommodate the worktop units.</t>
  </si>
  <si>
    <t>6.12</t>
  </si>
  <si>
    <t>Similarly, provide and fix new softwood architraves to all new doors to match those existing frames (re-using salvaged architraves where possible) as P20/11.</t>
  </si>
  <si>
    <t>Supply and installation of the new sanitaryware and associated fittings, including "Doc M" packs and "changing places" equipment, to accessible w/c's, by the Principal Contractor’s Specialist Plumbing/Heating Subcontractor (as T90/20). The cost of supply of these is included subsequently by way of Provisional Sum. The Contractor is to include against this item for the installation.</t>
  </si>
  <si>
    <t>The proposed internal alterations are to No. 3 The Green, Horsforth, Leeds, LS18 5JB for Horsforth Town Council.</t>
  </si>
  <si>
    <t>The building will be unoccupied during the works, however the Contractor will be required to pay due regard to the ongoing use and occupation of the adjoining museum and the stable block over the courtyard. The Contractor will need to provide their own welfare provisions, but use of the existing spaces and facilities will be possible by the Contractor's for mess space.</t>
  </si>
  <si>
    <t>The Main Contractor is responsible for the security of the building during the works and for ensuring that every time the Contractor leaves site and that the building is secured.
The Contractor will be required to secure the door between the works and the museum to maintain the security of the remainder of the building.</t>
  </si>
  <si>
    <t>The Main Contractor is to ensure all/any scaffolding is secured when no labour is on site and does not compromise the security of the main building. It is not believed that the works will require any more than a temporary tower scaffold, which can be erected and dismantled at the start and finish of each working day. If the Contractor wishes to have fixed scaffolding in place, which will not be dismantled at the end of the working day, they are to include for that at this item.
Fixed scaffolding must be fitted with 3m high plywood hoarding, continuously around the base of the scaffolding and no ladders may be left on site unattended. 
If the scaffolding is to be erected over a public footpath or highway, then the Contractor must include for them seeking all necessary permits and including within their Construction Phase Health &amp; Safety Plan for the management of traffic/pedestrians during that time.</t>
  </si>
  <si>
    <r>
      <t xml:space="preserve">Building Regulations Approval has been sought for from </t>
    </r>
    <r>
      <rPr>
        <i/>
        <sz val="11"/>
        <rFont val="Calibri"/>
        <family val="2"/>
        <scheme val="minor"/>
      </rPr>
      <t>QuadrantAI Ltd., 7 Silkwood Park, Fryers Way, Wakefield, WF5 9TJ, Email: tonyw@quadrantai.co.uk,</t>
    </r>
    <r>
      <rPr>
        <sz val="11"/>
        <rFont val="Calibri"/>
        <family val="2"/>
        <scheme val="minor"/>
      </rPr>
      <t xml:space="preserve"> Phone: 01924 688 096. All subsequently described works requiring Building Inspector liaison, should be done so in communication with the relevant Building Control Officer. </t>
    </r>
  </si>
  <si>
    <t>The Contractor is to ensure that that  the scale of viewing of this Schedule of Works on a computer screen, does not crop text from the cells. (Differing scales can hide the last line(s) from view. Similarly the Contractor is to check all formulae within this spreadsheet before submitting their tender.</t>
  </si>
  <si>
    <t>To be read in conjunction with section C20: Demolition of the Specifications and the Architect's Drawings</t>
  </si>
  <si>
    <r>
      <rPr>
        <b/>
        <sz val="11"/>
        <rFont val="Calibri"/>
        <family val="2"/>
        <scheme val="minor"/>
      </rPr>
      <t xml:space="preserve">Asbestos has been identified within the building, the details of which are set out in the Refurbishment Asbestos Report included within the tender documents. </t>
    </r>
    <r>
      <rPr>
        <sz val="11"/>
        <rFont val="Calibri"/>
        <family val="2"/>
        <scheme val="minor"/>
      </rPr>
      <t xml:space="preserve">
The Contractor is to employ a Certified Specialist Asbestos Subcontractor to safely remove </t>
    </r>
    <r>
      <rPr>
        <u/>
        <sz val="11"/>
        <rFont val="Calibri"/>
        <family val="2"/>
        <scheme val="minor"/>
      </rPr>
      <t>ALL OCCURANCES</t>
    </r>
    <r>
      <rPr>
        <sz val="11"/>
        <rFont val="Calibri"/>
        <family val="2"/>
        <scheme val="minor"/>
      </rPr>
      <t xml:space="preserve"> of Asbestos Containing Materials throughout, as identified in that report and on the Architect's Drawings, including any associated builders' work to facilitate this.
All licensable asbestos work must be notified to the relevant authorities by the Specialist Subcontractor within the appropriate timescales to ensure no other works are delayed. 
The Specialist Subcontractor must include to undertake appropriate Asbestos Air Monitoring tests for reassurance there is no residual asbestos released into the air following the asbestos removal work.
The Contractor's Asbestos Removal Contractor is to provide copies of certificates of proper and lawful disposal and air testing results. They will also be required to submit a full Method Statement and Risk Assessment for the works, prior to commencement.</t>
    </r>
  </si>
  <si>
    <t>Disconnect and isolate/cap existing electrical and gas services affected by the proposed works, prior to any demolition and stripping out works, including electrical sockets and light switches. 
Include at this item for uninstalling the existing cooker and capping the gas and electric supplies to the kitchen appliances, pending new connections.</t>
  </si>
  <si>
    <r>
      <t xml:space="preserve">Remove existing  partition walls (including the glazed reception screen) identified for demolition on Architects drawings and cart away. 
</t>
    </r>
    <r>
      <rPr>
        <b/>
        <sz val="11"/>
        <rFont val="Calibri"/>
        <family val="2"/>
        <scheme val="minor"/>
      </rPr>
      <t xml:space="preserve">Prior to the removal of any walls, the Contractor is to liaise with the Structural Engineer to confirm if they are structural, and where found to be so, that full structural support is provided to the structure above, prior to installation of new supports. The Contractor's particular attendion is brought to the stone vaulted chambers in the cellar, which will require the spreading of any point loads from timber props/supports to avoid structural failure. The Contractor is to include for procuring a Temporary Works Design for the support of the vaults and appointing a Temporary Works Coordinator for the propping support to ensure that it does not compromise the vaults
</t>
    </r>
    <r>
      <rPr>
        <sz val="11"/>
        <rFont val="Calibri"/>
        <family val="2"/>
        <scheme val="minor"/>
      </rPr>
      <t>Extra care should be taken when removing screens/walls in close proximity to decorative mouldings/ plasterwork, which should be safeguarded.</t>
    </r>
  </si>
  <si>
    <t>Allow for forming a new opening in the first floor construction for the lift shaft and removing the first floor ceiling covering to expose the second floor joists (to the extent of the shaft only). Ensure its size is sufficient to allow the formation of the continuous blockwork fireproof enclosure.
Prop floor joists where trimmed for the lift shaft opening prior to installing subsequently described wallplate.</t>
  </si>
  <si>
    <t>Carefully remove a vertical strip of slates to the roof, above the dividing wall between the Museum and No. 3 and roof membrane (if present) cut down slope to both sides of the roof in preparation of fire barrier installation.</t>
  </si>
  <si>
    <t>Following previously described excavations, build up on 215mm dense concrete blockwork (as F10/37) from inner wall of vault, up to underside of proposed slab, as drawing 98218/06.</t>
  </si>
  <si>
    <t>Off slab, build up 100mm medium density blockwork (as F10/35) lift shaft enclosure up to underside of second floor boards, incorporating Naylor R6 pre-stressed concrete lintels (as F30/83) over new lift door openings.</t>
  </si>
  <si>
    <t>Similarly, provisionally allow for casting a 600 x 225mm concrete strip foundation (as E10/20) to the new section of wall within the opening resulting from the removed bay window. This is to be reviewed on site following taking down bay window to ascertain true nature of footings required.</t>
  </si>
  <si>
    <t>Supply and install 2 no. 440 x 100 x 215 and 2 no. 600 x 100 x 222 concrete padstones (as F30/84) into the existing walls of the ground floor meeting room to receive the steel beams.</t>
  </si>
  <si>
    <t>Install 1 no. new Taylor R6 pre-stressed concrete (as F30/83) lintel over the ground floor corridor, where the existing wall is removed.</t>
  </si>
  <si>
    <t>Similarly, allow for installing 1 no. new Taylor S5 pre-stressed concrete lintel (as F30/83) within the proposed ground floor w/c where the existing wall is to be removed.</t>
  </si>
  <si>
    <t>Allow for pinning the broken stone lintel to window GW02 with 2 no. stainless steel pins crossing over the joint. Allow for packing and pointing the crack where necessary with lime mortar as Z21.</t>
  </si>
  <si>
    <t>New air bricks to subsequently described periscopic ventilators, as F30/15.</t>
  </si>
  <si>
    <t>To be read in conjunction with the Preliminaries/General Conditions and sections E05 - In Situ Concrete Construction Generally, E10 - Mixing/Casting/Curing In Situ Concrete, F10- Block Walling, F20 - Natural Stone Walling, F30 - Accessories/Sundry Items For Brick/Block/Stone Walling &amp; J40 - Flexible Sheet Waterproofing/Damp Proofing of the Materials and Workmanship Sections.</t>
  </si>
  <si>
    <t>The Contractor is to allow to install 1 no. new 245 x 146 x 31 UB and 1 no. 365 x 171 x 45 UB, as G12/10, to the proposed ground floor Council Meeting Room to support the existing downstand beam ends where the existing walls are to be removed. Steelwork to be shop-primed as G12/20 and to receive fire projection by way of plasterboard cladding, as described elsewhere.
Any discrepancies between the Architect's drawings/specifications and the Structural Engineer's details/calculations, then the latter shall prevail.
Installation and connection details with existing downstands as per Structural Engineer's drawing 2208/01 - included at section G12 of the Specifications &amp; Workmanship.</t>
  </si>
  <si>
    <t xml:space="preserve">Where ceilings are damaged due to removal of walls/partitions/etc. or structural intervention, allow for making door with 15mm fire resistant plasterboard as K10/. </t>
  </si>
  <si>
    <t>To be read in conjunction with the Preliminaries/General Conditions and Materials and Workmanship Sections G20: Carpentry/Timber Framing/First Fixing, K10: Plasterboard Dry Linings/Partitions/Ceilings and P10: Sundry Insulation/Proofing Work</t>
  </si>
  <si>
    <t>New non-structural studwork walls, generally, to comprise 75 x 50mm softwood timbers (as G20/10) at max. 450mm centres with 75 x 50mm head and sole plates and 75 x 50mm noggins staggered at 900mm centres. Include for forming all openings as shown. 
Generally, all new partitions to be lined with 12.5mm fire resistant plasterboard, as K10/15 where partition forms part of fire protected corridors or stairwells and normal plasterboard elsewehre, as K10/16, except as follows:
i) 12.5mm moisture resistant plasterboard, as K10/26, to WC's.
ii) 18mm WBP plywood, as G20/14, to (studwork) walls of Accessible WC's, prior to the installation of 12.5mm moisture resistant plasterboard (as K10/26).
Studwork walls to continue up to the ceiling level.
100mm mineral wool insulation packed bewteen studs as P10/41.</t>
  </si>
  <si>
    <t>To the areas shown hatched on the plans, a suspended ceiling is to be installed to house the ventilation system. It is not proposed that this forms a part of the fire proof enclosure. Suspended ceiling to comprise 75 x 50mm timber joists as G20/10 with noggins at 1200mm
centres, underdrawn with 15mm plasterboard (moisture resistant plasterboard to W/c's) as K10/25.
Integrate into the ceiling, 2 no. access hatches at key points to allow maintenance of ventilation system as K10/430.</t>
  </si>
  <si>
    <t>Form boxing around the first floor ventilation ducts in 15mm plasterboard as K10/25 with softwood timber sub-frame.</t>
  </si>
  <si>
    <t>All new steelwork to be sheathed in 2 no. layers of 15mm fire protective plasterboard as K10/15.  Boards to be installed with staggered joints in accordance with manufacturer’s instructions and 2 mm plaster skim finish as described subsequently to provide minimum 30 minutes fire resistance.</t>
  </si>
  <si>
    <t>Underside of first floor ceiling joists, where exposed for the installation of the lift shaft to be underdrawn with 2 no. layers of 15mm fire proof plasterboard (as K10/15)</t>
  </si>
  <si>
    <t>Where first floor joists are trimmed to allow the installation of the lift shaft enclosure, bolt 75 x 100mm C16 timber wallplates (as G20/6) to masonry with M10 anchors at 400mm centres (as G20/41), to support cut floor joists. Notch existing joists over new wallplate as Structural Engineer's detail.
Existing floor joists parallel to masonry also bolted to masonry as G20/41.</t>
  </si>
  <si>
    <t>Allow for overlaying the first floor corridor, kitchenette and w/c's with 9mm plywood sheeting as G20/15, screwed to the existing boards, to provide a substrate for the vinyl sheet/plank flooring.</t>
  </si>
  <si>
    <t>Install new fire proof roller shutter to the kitchen servery (GD13) as L20/610, to achieve minimum 30 minutes fire resistance. Installation by supplier and in full accordance with Manufacturer's recommendations and ensure fireproof seal against surrounding structure.</t>
  </si>
  <si>
    <t xml:space="preserve">Supply and install new internal folding sliding door FD09, as L20/41, to be installed by that Specialist Door Manufacturer as a Domestic Subcontractor/Supplier to the Contractor. </t>
  </si>
  <si>
    <t xml:space="preserve">All doors to be supplied with new frames and as part of full doorsets to (fire rated doors) and installed by that Specialist Door Manufacturer as a Domestic Subcontractor/Supplier to the Contractor. </t>
  </si>
  <si>
    <t>Manufacture, supply and install new hardwood door and frame to rear door, GD01, as L20/31 with safety glazing panels and emergency escape gear and Dormakaba BTS 80 F Floor floor spring and push button entry with PIR and storm threshold  all supply included in Provisional Sum.</t>
  </si>
  <si>
    <t>Existing front door, GD07, and frame to be modified to open outwards. Existing opener, PIR, etc. to be modified to facilitate this. New outward opening storm threshold fitted and new escape gear and ironmongery (included within Provisional Sum).</t>
  </si>
  <si>
    <t>Existing windows scheduled for retention to be rubbed down and redecorated as described previously, opening mechanisms to be eased and windows to be weatherstripped.</t>
  </si>
  <si>
    <t>All glazing below 800mm above finished floor level to be safety glazing in accordance with Class 3 of BS EN 12600 or Class C of BS 6206:1981. Glazing fitted in doors or adjacent windows within 300mm of the door below 1500mm above floor level to be fitted with toughened safety glass to with Class 2 of BS EN 12600 or Class B of BS 6206:1981.</t>
  </si>
  <si>
    <t>To be read in conjunction with the Preliminaries/General Conditions and Materials and Workmanship Sections L10: Windows/Rooflights &amp; L20: Doors/Shutters/Hatches.</t>
  </si>
  <si>
    <t>Supply and install new kitchen/kitchenette units, worktops, sinks, taps, appliances, etc. as N11/10.</t>
  </si>
  <si>
    <t>Provide and fix new chamfered softwood timber skirting to all new partitions. For tender purposes allow for 175 x 25 mm moulded profile to match existing as P20/10.</t>
  </si>
  <si>
    <t>The Contractor is to employ his own specialist lift installation subcontractor to supply and install the platform lift as X12/110 within the pre-formed enclosure and lift pit. The lift installer is to liaise with the electrical subcontractor regarding the power requirements, to ensure the lift is installed in accordance with the lift manufacturer's recommendations.
The lift control gear is to be installed in the Cleaner's Store (subject to on site review).
Manufacturer's own 30 minute fire door to be supplied and fitted by the installer in full accordance with the Manufacturer's recommendations and fire certification test certificate conditions.</t>
  </si>
  <si>
    <t>New timber handrails to outer staircase walls (from ground to first floor) as L30/70, set at 900mm above line of steps. Handrails to be 41mm diameter, set 50mm away from the wall, mounted on brushed stainless steel wall brackets, and terminate (where the existing structure permits) 300mm beyond the top/bottom riser. To be finished as described subsequently.</t>
  </si>
  <si>
    <t>To be read in conjunction with the Preliminaries/General Conditions and Materials and Workmanship SectionS L30: Stairs/Ladders/Walkways/Handrails/Balustrades, P20: Unframed Isolated Trims/ Skirtings/ Sundry Items,  N11: Domestic Kitchen Fittings, Furnishings and Equipment and X12: Vertical Lifting Platform and Homelift Systems</t>
  </si>
  <si>
    <r>
      <rPr>
        <b/>
        <sz val="11"/>
        <rFont val="Calibri"/>
        <family val="2"/>
        <scheme val="minor"/>
      </rPr>
      <t xml:space="preserve">New vinyl safety flooring  
</t>
    </r>
    <r>
      <rPr>
        <sz val="11"/>
        <rFont val="Calibri"/>
        <family val="2"/>
        <scheme val="minor"/>
      </rPr>
      <t xml:space="preserve">
New Polyflor Expona Commercial vinyl tiles (as M50/20) to be laid throughout the ground floor and first floor corridors, stairs and kitchenettes (as M50/11) and Polyflor Polysafe Quattro PUR to the w/c's as (M50/20). Cap and cove edging to the w/c's as M50/70; elsewhere to be laid flat below skirtings.
A liquid DPM (as recommended by the flooring manufacturer), is to be applied to the ground floor screed and a minimum 3mm leveling compound as M10/7 to resolve any discrepancies and removed walls etc. is to be installed to the manufacturer's recommendations. Moisture tests are to be taken of the floors prior to installation to ensure the moisture content is in accordance with the Manufacturer's recommendations.
Include at this item all primers and adhesives as per the manufacturer's recomendations.</t>
    </r>
  </si>
  <si>
    <t>New carpet tiles to be laid to the two principal meeting rooms and offices as M50/15.
The Contractor is to include at this item for laying the carpet tiles to all floors and all associated works.</t>
  </si>
  <si>
    <t>New nosings to all steps (including those to upper floor) as M50/75, to comprise 55mm contrasting strip nosings (to tread and riser) projecting no greater than 25mm over step below.</t>
  </si>
  <si>
    <t>New entrance matting (as M50/24) to the areas shown on the drawings inside the front door.</t>
  </si>
  <si>
    <t>To be read in conjunction with the Preliminaries/General Conditions and Materials and Workmanship Sections M10: Cement based levelling/ wearing screeds and M50: Vinyl Planking</t>
  </si>
  <si>
    <t>New blockwork walling to receive 2-coat wet plaster finish (as M20/30).</t>
  </si>
  <si>
    <t>W/c and Kitchen walls to be painted in as 10.1, but with Dulux Easycare Matt paint as M60/11.</t>
  </si>
  <si>
    <t>All internal timberwork in those same areas, including but not limited to architraves, skirtings, window boards, new internal door frames, existing (painted doors), etc., to be decorated with 2 no. coats of Dulux satinwood paint (as M60/12) or equivalent.</t>
  </si>
  <si>
    <t>All existing, retained plaster-lath walls and ceilings to those same areas as 9.3, including mouldings, covings, etc. to receive 2 no. coats of specialist intumescent paint (as M60/19) to upgrade their performance to 30 minutes fire resistance. Ensure that this paint finish continues up to doorset linings before the application of architraves. Joints between those new linings/frames and existing plaster finishes are to be completely filled and painted, lapping into linings to ensure consistency of finish.</t>
  </si>
  <si>
    <t>On a provisional basis, allow for tiled backsplash to all hand basins throught the WCs as M40/5 and Aquapanel boarding as K10/16, full height, to the ground floor accessible w/c on the wall backing onto the Museum. The Contractor is to include at this item for laying the tiles/boards and all associated works. On a provisional basis, allow for 150 x 150mm white ceramic tiles.
Tiles to be laid on tile manufacturer’s recommended tile adhesive, provisionally as M40/05 and similarly grouted to tile manufacturer’s recommendations, provisionally M40/05. 
Allow for the application of silicone sealant to the perimeter of the tiling as M40/75.
Include for tile edge beading throughout as M40/05.</t>
  </si>
  <si>
    <t>Supply and install PVC sheet splashbacks to the Kitchenettes above the worktops. Colour to be confirmed.</t>
  </si>
  <si>
    <t>External doors and windows (existing and new) to be decorated in 2 no. coats of Dulux Weathershield (as M60/13) or equivalent.</t>
  </si>
  <si>
    <t>External handrails to be decorated as M60/14.</t>
  </si>
  <si>
    <t>In new and existing (where retained) internal door openings, supply and install new doors: 
i) New pre-finished ash veneer doors to GD02, GD03, GD04, FD02 &amp; FD04 as L20/20.
ii) New 30 minute (REI30) fire resisting doorsets with pre-finished ash veneer doors with glazing panels, to GD05, GD08, GD09, GD10, FD01, FD03, FD06, FD08, FD09 and SD01, as L20/21.
iii) New 30 minute (REI30) fire resisting to GD11 as L20/21 (but without glazing).
iv) New glazed ash veneer door to GD12 as L20/22.
v) New FD60 pre-finished ash veneer Fire Doors, to GD06 and FD07 as L20/21.</t>
  </si>
  <si>
    <t>Where shown on drawings, windows are to be replaced with new slim-line double glazed hardwood timber sash (some fixed/casement to match existing) windows as L10/15, set into reveals the same distance as the existing and pointed up with burnt sand mastic externally as M60/50.</t>
  </si>
  <si>
    <r>
      <t xml:space="preserve">The Main Contractor’s Specialist Heating and Plumbing Subcontractor is to complete the design and installation of the necessary alterations, upgrades and additions to the existing plumbing, heating, extraction and ventilation installations, all as S90/20.
</t>
    </r>
    <r>
      <rPr>
        <b/>
        <sz val="11"/>
        <rFont val="Calibri"/>
        <family val="2"/>
        <scheme val="minor"/>
      </rPr>
      <t xml:space="preserve">The scope of the works is diagrammatically shown on the Architect’s Drawings 98218/09 &amp; 98218/10 and will be subject to site review and confirmation prior to the installation commencing. 
If the Heating/Plumbing Subcontractor believes that the boiler is not sufficiently sized to service the building, then they are to advice the Architect </t>
    </r>
    <r>
      <rPr>
        <b/>
        <u/>
        <sz val="11"/>
        <rFont val="Calibri"/>
        <family val="2"/>
        <scheme val="minor"/>
      </rPr>
      <t>during the tender process.</t>
    </r>
  </si>
  <si>
    <t>The hot and cold water services are to be adapted to serve all of the kitchen fittings and appliances. The hot and cold water installation is to be in accordance with BS 6700.</t>
  </si>
  <si>
    <t>Supply and install new localised mechanical extracts as U90/14, to all w/c's and kitchenettes, to discharge through the external walls via existing extractor holes where possible, as Architect's Drawings 98218/09 &amp; 98218/10. Extracts are generally directly through external walls or, where ducted, above the suspended ceiling.
Allow for sealing around the extractors with expanding foam as P12/35 or 36.</t>
  </si>
  <si>
    <t>Similarly, the Heating and Plumbing Subcontractor is to complete the design of the air ventilation system to meet the Building Regulations Part F as U90/20. Indicative designs are shown on the Architect's drawings, with ducting generally housed above suspended ceilings and combined, where possible to minimise ducting routes.
Where shown on the drawings and in all cases where the ductwork penetrates a fire separating element of structure, supply and install ventilation duct (fire &amp; smoke) dampers as U90/50.</t>
  </si>
  <si>
    <t>Around all service penetrations through fire resisting construction (e.g. electrical, plumbing, ventilation) are to be sealed with a sealant which achieves the same fire resisting performance, generally as section P12.</t>
  </si>
  <si>
    <t>The scope of the works is diagrammatically shown on the Architect’s drawings 98218/09 &amp; 98218/10 and will be subject to site review and confirmation prior to the installation commencing.
Generally, the location of existing light fittings and electical sockets are not shown as they are to be stripped out in the areas affected by the works and new lights (as shown) to be installed.</t>
  </si>
  <si>
    <r>
      <t>The Contractor is to include for the supply and install of all new LED lighting, as section V90,</t>
    </r>
    <r>
      <rPr>
        <sz val="11"/>
        <color rgb="FFFF0000"/>
        <rFont val="Calibri"/>
        <family val="2"/>
        <scheme val="minor"/>
      </rPr>
      <t xml:space="preserve"> </t>
    </r>
    <r>
      <rPr>
        <sz val="11"/>
        <rFont val="Calibri"/>
        <family val="2"/>
        <scheme val="minor"/>
      </rPr>
      <t>and Architect's drawings 98218/09 &amp; 98218/10.</t>
    </r>
  </si>
  <si>
    <t>Similarly, the Main Contractor’s Electrical Subcontractor is to allow for liaising with the Contractor's Kitchen Fitter over supplying the necessary power connections for the kitchen appliances and roller shutter.</t>
  </si>
  <si>
    <t>New emergency lighting and escape route signage, provisionally shown on Architect's drawings 98218/09 &amp; 98218/10 and should be worked up by the Electrical Subcontractor to a fully complaint system/proposal.</t>
  </si>
  <si>
    <t>Within previously described excavations lay the plastic drainage to new drainage runs, as R12/11 &amp; 14 (Clayware where existing to be retained/repaired/extended) to connect the proposed new rainwater downpipes/gullies, soil pipes and waste pipes, etc. into the existing drainage routes via gullies or directed swept connections, all as Architect’s drawings.
Allow for installation of 1 no. new gulley with silt-trap and grate to the extended downpipe as R12/50 and as Architect’s drawings, with connections to the ACO drain and strip perimeter drain.</t>
  </si>
  <si>
    <t>Existing rainwater downpipe to the North-East corner of the property to be extended vertically to ground and fitted with a new shoe all as R10/30.</t>
  </si>
  <si>
    <t xml:space="preserve">Against front (South) wall, create a 400mm wide, 600mm deep strip drain with perforated pipe at the base (as R12/15), set in 20mm gravel, wrapped in geotextile membrane (as D20/58), and discharging via a silt-trap, through boundary wall into the existing downpipe on the South-West corner. </t>
  </si>
  <si>
    <t>Similarly, against the rear (North) wall, create a 200mm wide, 300mm deep strip drain with perforated pipe at the base (as R12/15), set in 20mm gravel, wrapped in geotextile membrane (as D20/58), and discharging via aforementioned silt-trap gulley.</t>
  </si>
  <si>
    <t>Integrate new ACO drain at foot pf "ramp" as Q10/30.</t>
  </si>
  <si>
    <t>Following breaking out the ground below the former bay window (as described previously), install 2 no. telescopic vents (as F30/17) into the cellar, fitted with buff insect/vermin proof air bricks (as F30/15)</t>
  </si>
  <si>
    <t>Form new "ramp" and stepped access to the main entrance to the building, as drawing 98218/04, to comprise 50mm concrete flags set vertically to form kerbs, projecting 100mm above level of ramp and landing, secured in place with concrete flaunching. 
Lay 400 x 400 x 50mm concrete flags (as Q25/31) over full fill cement mortar bedding over 50mm sand blinding (as D20/75) over 150mm compacted layers of hardcore (as D20/65).
Integrate 400 x 400mm corduroy  hazard warning paving (as Q25/320) at the top and bottom of the steps, set 400mm from the riser.</t>
  </si>
  <si>
    <t>Manufacture and supply black painted satin 32mm galvanised steel handrails as L30/65 set 900mm above line of pitch of steps and down "ramp", extending 300mm beyond the step nosing and turned down 100mm.
Include for concrete pads to the stanchions to provide a firm fixing.</t>
  </si>
  <si>
    <t>Existing ground around the proposed new ramp (hatched on drawing 98218/04, to be re-graded to remove approx. 100mm to steps.. Allow for making up the ground with layers of hardcore and new tarmac finish as Q22/15.</t>
  </si>
  <si>
    <t>It is suggested that the same Specialist Subcontractor be engaged by the Principal Contractor to provide and connect all required wastes and soil outlets from sanitary fittings and Kitchen appliances/fittings, as shown on Architect's Drawings and Kitchen Supplier's detailed layout drawings at N11, to connect to existing foul drainage.
Where possible, the existing waste pipe apertures in the existing fabric are to be re-used and any new openings kept to a minimum. New pipework to be cast iron as R11/35.
A small pipedrop to the first floor kitchen sink is to connect with the accessible w/c waste below and encased with 12.5mm fire resistant plasterboard as K10/15 and fitted with 30 minute fire resisting collars as described subsequently.
Low-level waste pipes, running along walls are to be boxed in with 18mm moisture resistant MDF boxing as P20/35 and secured with stainless steel cup and screw fixings to allow future access.
New Air Addmittance valves to be installed as shown on drawings and as R11/45. To be boxed in in moisture resistant plasterboard as described above.</t>
  </si>
  <si>
    <t xml:space="preserve">Where slates to roof have been temporarily removed and roofing felt cut back, Envirograph Timber Frame Cavity Stop Barrier as P12/13 is to be inserted, pushed against the wall head (made good with mortar to provide a flush junction) such that it pushes up against underside of slates when re-applied. Roofing membrane re-sealed to maintain weatherproofing and slates reinstated. All to maintain compartmentation between buildings. </t>
  </si>
  <si>
    <t>For the work to be carried out and materials to be used 
for the proposed alterations to No. 3 The Green, Horsforth, Leeds, LS18 5JB
for Horsforth Town Council</t>
  </si>
  <si>
    <t>I/We, the undersigned do hereby undertake and agree to execute the work required for the proposed alterations to No. 3 The Green, Horsforth, Leeds, LS18 5JB, in accordance with and as described in the Specification and to execute the work for the FIXED PRICE SUM of:</t>
  </si>
  <si>
    <t>Provisional Sum for any repairs which become evident as being required once the bay window is demolished and the lintel exposed.</t>
  </si>
  <si>
    <t>Existing Repairs to Bay Window Lintel &amp; Doors to Museum</t>
  </si>
  <si>
    <t>Cast 1640mm x 4100mm x 295 (or 300mm) deep C35 reinforced concrete slab (with 70mm recess for pit) spanning over cellar vault below. Incorporate A142 reinforcement in top of slab and either B785 or 2 no. layers of A393 in the bottom, all as E10/20. Cast over 1200 gauge visqueen sheeting (as J40/20) on sand blinding (as J40/10).
Slab to project 150mm into the external wall, spanning to new blockwork support wall, incorporating U-bars to extreme inner and outer ends and connected into existing, retained masonry pier with further U-bars all as Structural Engineer's designs and drawing 98218/06.</t>
  </si>
  <si>
    <t>Timber Gate to Second Floor</t>
  </si>
  <si>
    <t>Supply and install new timber gate to top floor at base of staircase</t>
  </si>
  <si>
    <t>E.</t>
  </si>
  <si>
    <t>Supply of Letterbox</t>
  </si>
  <si>
    <t>Cost of supply of wall recessed letterbox. Cost of installation included at works item.</t>
  </si>
  <si>
    <t>F.</t>
  </si>
  <si>
    <t>General Contingencies 5%:</t>
  </si>
  <si>
    <t>Off the presumed exposed wall at the base of the former bay window opening, build up new cavity wall construction; to comprise 1 no. 100mm inner leaf of blockwork as F10/35 (below dpc to internal leaf and below 150mm down from ground level of outer leaf (below stone) as F10/36) and 1 no. outer leaf of 150mm natural sandstone (as F20/10), slavaged from demolished structures, supplemented by additional imported stone by the Contractor - for tender purposes, allow for 50% of required stone being salvaged, with the remainder being procured from second-hand sources (of the Contractor's choice - as F20/10). New walls to match and courses keyed into the stonework of the main building.
Within cavity fix 75mm continuous cavity board insulation as F30/12 to inner leaf with wall tie insulation retaining clips, leaving 35 mm residual cavity.
Install low-level d.p.c. (as F30/46) within cavity wall construction and seal against  cavity tray/d.p.c..
Install stainless steel twist wall ties installed as F30/24.
Build in cavity tray d.p.c. (as F30/52), a min. 150mm above external floor level.
Leave 40mm wide weep holes every other block (as F30/8).
Lime mortar to be used for all new external masonry. Mix to be agreed with Architect.</t>
  </si>
  <si>
    <t>Richard Crooks Partnership,
Chartered Architect, Accredited Conservation Architect
14 Calverley Lane, Horsforth, Leeds, LS18 4DZ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</si>
</sst>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sz val="14"/>
      <color theme="1"/>
      <name val="Calibri"/>
      <family val="2"/>
      <scheme val="minor"/>
    </font>
    <font>
      <b/>
      <sz val="18"/>
      <color theme="1"/>
      <name val="Calibri"/>
      <family val="2"/>
      <scheme val="minor"/>
    </font>
    <font>
      <sz val="14"/>
      <color theme="0"/>
      <name val="Calibri"/>
      <family val="2"/>
      <scheme val="minor"/>
    </font>
    <font>
      <b/>
      <sz val="14"/>
      <color theme="0"/>
      <name val="Calibri"/>
      <family val="2"/>
      <scheme val="minor"/>
    </font>
    <font>
      <sz val="11"/>
      <color theme="1"/>
      <name val="Open Sans"/>
      <family val="2"/>
    </font>
    <font>
      <i/>
      <sz val="11"/>
      <color theme="0" tint="-0.499984740745262"/>
      <name val="Calibri"/>
      <family val="2"/>
      <scheme val="minor"/>
    </font>
    <font>
      <b/>
      <sz val="13"/>
      <color theme="1"/>
      <name val="Calibri"/>
      <family val="2"/>
      <scheme val="minor"/>
    </font>
    <font>
      <sz val="11"/>
      <color rgb="FFFF0000"/>
      <name val="Calibri"/>
      <family val="2"/>
      <scheme val="minor"/>
    </font>
    <font>
      <sz val="11"/>
      <color theme="9" tint="-0.249977111117893"/>
      <name val="Calibri"/>
      <family val="2"/>
      <scheme val="minor"/>
    </font>
    <font>
      <sz val="14"/>
      <color theme="9" tint="-0.249977111117893"/>
      <name val="Calibri"/>
      <family val="2"/>
      <scheme val="minor"/>
    </font>
    <font>
      <sz val="11"/>
      <name val="Calibri"/>
      <family val="2"/>
      <scheme val="minor"/>
    </font>
    <font>
      <b/>
      <sz val="11"/>
      <name val="Calibri"/>
      <family val="2"/>
      <scheme val="minor"/>
    </font>
    <font>
      <b/>
      <sz val="16"/>
      <name val="Calibri"/>
      <family val="2"/>
      <scheme val="minor"/>
    </font>
    <font>
      <i/>
      <sz val="11"/>
      <name val="Calibri"/>
      <family val="2"/>
      <scheme val="minor"/>
    </font>
    <font>
      <b/>
      <sz val="14"/>
      <name val="Calibri"/>
      <family val="2"/>
      <scheme val="minor"/>
    </font>
    <font>
      <sz val="14"/>
      <name val="Calibri"/>
      <family val="2"/>
      <scheme val="minor"/>
    </font>
    <font>
      <b/>
      <u/>
      <sz val="11"/>
      <name val="Calibri"/>
      <family val="2"/>
      <scheme val="minor"/>
    </font>
    <font>
      <b/>
      <sz val="20"/>
      <color theme="1"/>
      <name val="Calibri"/>
      <family val="2"/>
      <scheme val="minor"/>
    </font>
    <font>
      <u/>
      <sz val="11"/>
      <name val="Calibri"/>
      <family val="2"/>
      <scheme val="minor"/>
    </font>
    <font>
      <sz val="8"/>
      <name val="Calibri"/>
      <family val="2"/>
      <scheme val="minor"/>
    </font>
    <font>
      <b/>
      <sz val="22"/>
      <color theme="1"/>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hair">
        <color auto="1"/>
      </bottom>
      <diagonal/>
    </border>
    <border>
      <left/>
      <right/>
      <top style="hair">
        <color auto="1"/>
      </top>
      <bottom style="hair">
        <color auto="1"/>
      </bottom>
      <diagonal/>
    </border>
  </borders>
  <cellStyleXfs count="1">
    <xf numFmtId="0" fontId="0" fillId="0" borderId="0"/>
  </cellStyleXfs>
  <cellXfs count="91">
    <xf numFmtId="0" fontId="0" fillId="0" borderId="0" xfId="0"/>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49" fontId="2" fillId="0" borderId="0" xfId="0" applyNumberFormat="1" applyFont="1" applyAlignment="1">
      <alignment vertical="top"/>
    </xf>
    <xf numFmtId="49" fontId="0" fillId="0" borderId="0" xfId="0" applyNumberFormat="1" applyAlignment="1">
      <alignment vertical="top"/>
    </xf>
    <xf numFmtId="44" fontId="0" fillId="0" borderId="0" xfId="0" applyNumberFormat="1" applyAlignment="1">
      <alignment horizontal="center" vertical="center"/>
    </xf>
    <xf numFmtId="49" fontId="0" fillId="0" borderId="0" xfId="0" applyNumberFormat="1" applyAlignment="1">
      <alignment horizontal="left" vertical="top" wrapText="1"/>
    </xf>
    <xf numFmtId="0" fontId="1" fillId="0" borderId="0" xfId="0" applyFont="1" applyAlignment="1">
      <alignment horizontal="center" vertical="center" wrapText="1"/>
    </xf>
    <xf numFmtId="0" fontId="0" fillId="0" borderId="0" xfId="0" applyAlignment="1">
      <alignment horizontal="righ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44" fontId="1" fillId="0" borderId="0" xfId="0" applyNumberFormat="1" applyFont="1" applyAlignment="1">
      <alignment horizontal="center" vertical="center"/>
    </xf>
    <xf numFmtId="44" fontId="4" fillId="0" borderId="0" xfId="0" applyNumberFormat="1" applyFont="1" applyAlignment="1">
      <alignment horizontal="center" vertical="center"/>
    </xf>
    <xf numFmtId="0" fontId="3" fillId="0" borderId="0" xfId="0" applyFont="1" applyAlignment="1">
      <alignmen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44" fontId="8" fillId="2" borderId="0" xfId="0" applyNumberFormat="1" applyFont="1" applyFill="1" applyAlignment="1">
      <alignment horizontal="center" vertical="top" wrapText="1"/>
    </xf>
    <xf numFmtId="0" fontId="6" fillId="0" borderId="0" xfId="0" applyFont="1" applyAlignment="1">
      <alignment horizontal="left" vertical="top" wrapText="1"/>
    </xf>
    <xf numFmtId="0" fontId="0" fillId="0" borderId="0" xfId="0" applyAlignment="1">
      <alignment horizontal="left" vertical="top"/>
    </xf>
    <xf numFmtId="0" fontId="0" fillId="0" borderId="0" xfId="0" applyAlignment="1">
      <alignment vertical="top"/>
    </xf>
    <xf numFmtId="0" fontId="2" fillId="0" borderId="0" xfId="0" applyFont="1" applyAlignment="1">
      <alignment horizontal="left" vertical="top"/>
    </xf>
    <xf numFmtId="0" fontId="2"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xf>
    <xf numFmtId="44" fontId="0" fillId="0" borderId="0" xfId="0" applyNumberFormat="1" applyAlignment="1">
      <alignment horizontal="left" vertical="center"/>
    </xf>
    <xf numFmtId="0" fontId="0" fillId="0" borderId="0" xfId="0" applyAlignment="1">
      <alignment horizontal="right" wrapText="1"/>
    </xf>
    <xf numFmtId="0" fontId="9" fillId="0" borderId="0" xfId="0" applyFont="1" applyAlignment="1">
      <alignment horizontal="left"/>
    </xf>
    <xf numFmtId="44" fontId="0" fillId="0" borderId="0" xfId="0" applyNumberFormat="1" applyAlignment="1">
      <alignment horizontal="left" vertical="top" wrapText="1"/>
    </xf>
    <xf numFmtId="44" fontId="0" fillId="0" borderId="0" xfId="0" applyNumberFormat="1" applyAlignment="1">
      <alignment vertical="top" wrapText="1"/>
    </xf>
    <xf numFmtId="44" fontId="2" fillId="0" borderId="0" xfId="0" applyNumberFormat="1" applyFont="1" applyAlignment="1">
      <alignment vertical="top" wrapText="1"/>
    </xf>
    <xf numFmtId="0" fontId="4" fillId="0" borderId="0" xfId="0" applyFont="1" applyAlignment="1">
      <alignment horizontal="left" vertical="center" wrapText="1"/>
    </xf>
    <xf numFmtId="49" fontId="0" fillId="0" borderId="0" xfId="0" applyNumberFormat="1" applyAlignment="1">
      <alignment horizontal="left" vertical="top" wrapText="1" indent="2"/>
    </xf>
    <xf numFmtId="44" fontId="2" fillId="0" borderId="0" xfId="0" applyNumberFormat="1" applyFont="1" applyAlignment="1">
      <alignment horizontal="left" vertical="top" wrapText="1"/>
    </xf>
    <xf numFmtId="0" fontId="3" fillId="0" borderId="0" xfId="0" applyFont="1" applyAlignment="1">
      <alignment horizontal="right" vertical="center" wrapText="1"/>
    </xf>
    <xf numFmtId="44" fontId="3" fillId="0" borderId="1" xfId="0" applyNumberFormat="1" applyFont="1" applyBorder="1" applyAlignment="1">
      <alignment vertical="center" wrapText="1"/>
    </xf>
    <xf numFmtId="44" fontId="10" fillId="0" borderId="0" xfId="0" applyNumberFormat="1" applyFont="1" applyAlignment="1">
      <alignment horizontal="left" vertical="top" wrapText="1"/>
    </xf>
    <xf numFmtId="0" fontId="11"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vertical="top" wrapText="1"/>
    </xf>
    <xf numFmtId="0" fontId="14" fillId="2" borderId="0" xfId="0" applyFont="1" applyFill="1" applyAlignment="1">
      <alignment horizontal="left" vertical="top" wrapText="1"/>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right" vertical="top" wrapText="1"/>
    </xf>
    <xf numFmtId="44" fontId="15" fillId="0" borderId="0" xfId="0" applyNumberFormat="1" applyFont="1" applyAlignment="1">
      <alignment horizontal="center" vertical="center"/>
    </xf>
    <xf numFmtId="0" fontId="16" fillId="0" borderId="0" xfId="0" applyFont="1" applyAlignment="1">
      <alignment vertical="top" wrapText="1"/>
    </xf>
    <xf numFmtId="49" fontId="15" fillId="0" borderId="0" xfId="0" applyNumberFormat="1" applyFont="1" applyAlignment="1">
      <alignment horizontal="left" vertical="top" wrapText="1"/>
    </xf>
    <xf numFmtId="2" fontId="15" fillId="0" borderId="0" xfId="0" applyNumberFormat="1"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44" fontId="16" fillId="0" borderId="0" xfId="0" applyNumberFormat="1" applyFont="1" applyAlignment="1">
      <alignment horizontal="center" vertical="center"/>
    </xf>
    <xf numFmtId="0" fontId="18" fillId="0" borderId="0" xfId="0" applyFont="1" applyAlignment="1">
      <alignment vertical="top" wrapText="1"/>
    </xf>
    <xf numFmtId="44" fontId="18" fillId="0" borderId="0" xfId="0" applyNumberFormat="1" applyFont="1" applyAlignment="1">
      <alignment horizontal="center" vertical="center"/>
    </xf>
    <xf numFmtId="49" fontId="15" fillId="0" borderId="0" xfId="0" applyNumberFormat="1" applyFont="1" applyAlignment="1">
      <alignment vertical="top" wrapText="1"/>
    </xf>
    <xf numFmtId="0" fontId="15" fillId="0" borderId="0" xfId="0" applyFont="1" applyAlignment="1">
      <alignment horizontal="center" vertical="top" wrapText="1"/>
    </xf>
    <xf numFmtId="0" fontId="16" fillId="0" borderId="0" xfId="0" applyFont="1" applyAlignment="1">
      <alignment horizontal="left" vertical="top"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49" fontId="17" fillId="0" borderId="0" xfId="0" applyNumberFormat="1" applyFont="1" applyAlignment="1">
      <alignment vertical="top"/>
    </xf>
    <xf numFmtId="49" fontId="19" fillId="0" borderId="0" xfId="0" applyNumberFormat="1" applyFont="1" applyAlignment="1">
      <alignment horizontal="left" vertical="top"/>
    </xf>
    <xf numFmtId="49" fontId="19" fillId="0" borderId="0" xfId="0" applyNumberFormat="1" applyFont="1" applyAlignment="1">
      <alignment vertical="top"/>
    </xf>
    <xf numFmtId="49" fontId="0" fillId="0" borderId="0" xfId="0" applyNumberFormat="1" applyAlignment="1">
      <alignment vertical="top" wrapText="1"/>
    </xf>
    <xf numFmtId="0" fontId="19" fillId="0" borderId="0" xfId="0" applyFont="1" applyAlignment="1">
      <alignmen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44" fontId="19" fillId="0" borderId="0" xfId="0" applyNumberFormat="1" applyFont="1" applyAlignment="1">
      <alignment horizontal="center" vertical="top" wrapText="1"/>
    </xf>
    <xf numFmtId="44" fontId="12" fillId="0" borderId="0" xfId="0" applyNumberFormat="1" applyFont="1" applyAlignment="1">
      <alignment horizontal="center" vertical="center"/>
    </xf>
    <xf numFmtId="49" fontId="17" fillId="0" borderId="0" xfId="0" applyNumberFormat="1" applyFont="1" applyAlignment="1">
      <alignment vertical="top" wrapText="1"/>
    </xf>
    <xf numFmtId="44" fontId="18" fillId="0" borderId="0" xfId="0" applyNumberFormat="1" applyFont="1" applyAlignment="1">
      <alignment horizontal="center"/>
    </xf>
    <xf numFmtId="164" fontId="15" fillId="0" borderId="0" xfId="0" applyNumberFormat="1" applyFont="1" applyAlignment="1">
      <alignment horizontal="left" vertical="top" wrapText="1"/>
    </xf>
    <xf numFmtId="0" fontId="14" fillId="0" borderId="0" xfId="0" applyFont="1" applyAlignment="1">
      <alignment horizontal="left" vertical="top" wrapText="1"/>
    </xf>
    <xf numFmtId="0" fontId="8" fillId="0" borderId="0" xfId="0" applyFont="1" applyAlignment="1">
      <alignment horizontal="left" vertical="top" wrapText="1"/>
    </xf>
    <xf numFmtId="44" fontId="8" fillId="0" borderId="0" xfId="0" applyNumberFormat="1" applyFont="1" applyAlignment="1">
      <alignment horizontal="center" vertical="top" wrapText="1"/>
    </xf>
    <xf numFmtId="49" fontId="5" fillId="0" borderId="0" xfId="0" applyNumberFormat="1" applyFont="1" applyAlignment="1">
      <alignment horizontal="left" vertical="top" wrapText="1"/>
    </xf>
    <xf numFmtId="44" fontId="5" fillId="0" borderId="2" xfId="0" applyNumberFormat="1" applyFont="1" applyBorder="1" applyAlignment="1">
      <alignment horizontal="center" vertical="center"/>
    </xf>
    <xf numFmtId="0" fontId="0" fillId="0" borderId="0" xfId="0" applyAlignment="1">
      <alignment horizontal="left" wrapText="1"/>
    </xf>
    <xf numFmtId="164" fontId="17" fillId="0" borderId="0" xfId="0" applyNumberFormat="1" applyFont="1" applyAlignment="1">
      <alignment horizontal="left" vertical="top" wrapText="1"/>
    </xf>
    <xf numFmtId="49" fontId="0" fillId="0" borderId="0" xfId="0" applyNumberFormat="1" applyAlignment="1">
      <alignment horizontal="left" vertical="top" indent="2"/>
    </xf>
    <xf numFmtId="0" fontId="0" fillId="0" borderId="3" xfId="0" applyBorder="1" applyAlignment="1">
      <alignment vertical="top" wrapText="1"/>
    </xf>
    <xf numFmtId="0" fontId="0" fillId="0" borderId="4" xfId="0" applyBorder="1" applyAlignment="1">
      <alignment vertical="top" wrapText="1"/>
    </xf>
    <xf numFmtId="0" fontId="5" fillId="0" borderId="0" xfId="0" applyFont="1" applyAlignment="1">
      <alignment horizontal="left" vertical="center" wrapText="1"/>
    </xf>
    <xf numFmtId="0" fontId="4" fillId="0" borderId="0" xfId="0" applyFont="1" applyAlignment="1">
      <alignment vertical="top" wrapText="1"/>
    </xf>
    <xf numFmtId="164" fontId="0" fillId="0" borderId="0" xfId="0" applyNumberFormat="1" applyAlignment="1">
      <alignment vertical="top" wrapText="1"/>
    </xf>
    <xf numFmtId="44" fontId="18" fillId="0" borderId="0" xfId="0" applyNumberFormat="1" applyFont="1" applyAlignment="1">
      <alignment horizontal="right" vertical="center"/>
    </xf>
    <xf numFmtId="0" fontId="0" fillId="0" borderId="0" xfId="0" applyAlignment="1">
      <alignment horizontal="left" wrapText="1"/>
    </xf>
    <xf numFmtId="0" fontId="22" fillId="0" borderId="0" xfId="0" applyFont="1" applyAlignment="1">
      <alignment horizontal="left" vertical="top" wrapText="1"/>
    </xf>
    <xf numFmtId="0" fontId="0" fillId="0" borderId="0" xfId="0" applyAlignment="1">
      <alignment horizontal="left" vertical="top" wrapText="1"/>
    </xf>
    <xf numFmtId="0" fontId="25" fillId="0" borderId="0" xfId="0" applyFont="1" applyAlignment="1">
      <alignment horizontal="left" vertical="top" wrapText="1"/>
    </xf>
    <xf numFmtId="0" fontId="0" fillId="0" borderId="0" xfId="0" applyAlignment="1">
      <alignment horizontal="righ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7EEE-E146-4D80-A520-EE98EC4DCF09}">
  <sheetPr>
    <pageSetUpPr fitToPage="1"/>
  </sheetPr>
  <dimension ref="A1:D70"/>
  <sheetViews>
    <sheetView tabSelected="1" view="pageLayout" zoomScale="70" zoomScaleNormal="85" zoomScalePageLayoutView="70" workbookViewId="0">
      <selection activeCell="B3" sqref="B3:C3"/>
    </sheetView>
  </sheetViews>
  <sheetFormatPr defaultRowHeight="15" x14ac:dyDescent="0.25"/>
  <cols>
    <col min="1" max="1" width="9.85546875" style="2" customWidth="1"/>
    <col min="2" max="2" width="73.140625" style="1" customWidth="1"/>
    <col min="3" max="3" width="24.28515625" style="1" customWidth="1"/>
    <col min="4" max="4" width="11.28515625" style="7" customWidth="1"/>
    <col min="5" max="16384" width="9.140625" style="1"/>
  </cols>
  <sheetData>
    <row r="1" spans="1:4" ht="28.5" x14ac:dyDescent="0.25">
      <c r="A1" s="88" t="s">
        <v>71</v>
      </c>
      <c r="B1" s="88"/>
      <c r="C1" s="19"/>
    </row>
    <row r="3" spans="1:4" ht="62.25" customHeight="1" x14ac:dyDescent="0.25">
      <c r="B3" s="89" t="s">
        <v>258</v>
      </c>
      <c r="C3" s="89"/>
    </row>
    <row r="4" spans="1:4" x14ac:dyDescent="0.25">
      <c r="A4" s="4"/>
      <c r="B4" s="4"/>
      <c r="C4" s="4"/>
    </row>
    <row r="5" spans="1:4" ht="45" x14ac:dyDescent="0.25">
      <c r="A5" s="2" t="s">
        <v>72</v>
      </c>
      <c r="B5" s="2" t="s">
        <v>271</v>
      </c>
      <c r="C5" s="2"/>
    </row>
    <row r="6" spans="1:4" x14ac:dyDescent="0.25">
      <c r="B6" s="10" t="s">
        <v>85</v>
      </c>
      <c r="C6" s="27" t="s">
        <v>80</v>
      </c>
    </row>
    <row r="7" spans="1:4" x14ac:dyDescent="0.25">
      <c r="B7" s="10"/>
      <c r="C7" s="10"/>
    </row>
    <row r="8" spans="1:4" x14ac:dyDescent="0.25">
      <c r="A8" s="4"/>
      <c r="B8" s="2" t="s">
        <v>73</v>
      </c>
      <c r="C8" s="2"/>
    </row>
    <row r="9" spans="1:4" x14ac:dyDescent="0.25">
      <c r="B9" s="2"/>
      <c r="C9" s="2"/>
    </row>
    <row r="10" spans="1:4" ht="62.25" customHeight="1" x14ac:dyDescent="0.25">
      <c r="B10" s="87" t="s">
        <v>259</v>
      </c>
      <c r="C10" s="87"/>
    </row>
    <row r="11" spans="1:4" ht="39" customHeight="1" x14ac:dyDescent="0.25">
      <c r="B11" s="2"/>
      <c r="C11" s="2"/>
    </row>
    <row r="12" spans="1:4" ht="27.75" customHeight="1" x14ac:dyDescent="0.25">
      <c r="A12" s="4"/>
      <c r="C12" s="27" t="s">
        <v>80</v>
      </c>
      <c r="D12" s="26" t="s">
        <v>74</v>
      </c>
    </row>
    <row r="13" spans="1:4" ht="27.75" customHeight="1" x14ac:dyDescent="0.25">
      <c r="C13" s="27" t="s">
        <v>80</v>
      </c>
      <c r="D13" s="26" t="s">
        <v>75</v>
      </c>
    </row>
    <row r="14" spans="1:4" ht="27.75" customHeight="1" x14ac:dyDescent="0.3">
      <c r="B14" s="28" t="s">
        <v>81</v>
      </c>
      <c r="C14" s="28"/>
    </row>
    <row r="15" spans="1:4" x14ac:dyDescent="0.25">
      <c r="B15" s="2"/>
      <c r="C15" s="2"/>
    </row>
    <row r="16" spans="1:4" x14ac:dyDescent="0.25">
      <c r="B16" s="2"/>
      <c r="C16" s="2"/>
    </row>
    <row r="17" spans="1:4" ht="30" customHeight="1" x14ac:dyDescent="0.25">
      <c r="A17" s="4"/>
      <c r="B17" s="87" t="s">
        <v>84</v>
      </c>
      <c r="C17" s="87"/>
    </row>
    <row r="18" spans="1:4" x14ac:dyDescent="0.25">
      <c r="A18" s="4"/>
      <c r="B18" s="2"/>
      <c r="C18" s="2"/>
    </row>
    <row r="19" spans="1:4" x14ac:dyDescent="0.25">
      <c r="A19" s="4"/>
      <c r="B19" s="2" t="s">
        <v>76</v>
      </c>
      <c r="C19" s="2"/>
    </row>
    <row r="20" spans="1:4" x14ac:dyDescent="0.25">
      <c r="A20" s="4"/>
      <c r="B20" s="2"/>
      <c r="C20" s="2"/>
    </row>
    <row r="21" spans="1:4" ht="27" customHeight="1" x14ac:dyDescent="0.25">
      <c r="A21" s="4"/>
      <c r="B21" s="10" t="s">
        <v>77</v>
      </c>
      <c r="C21" s="85" t="s">
        <v>83</v>
      </c>
      <c r="D21" s="85"/>
    </row>
    <row r="22" spans="1:4" ht="27" customHeight="1" x14ac:dyDescent="0.25">
      <c r="A22" s="4"/>
      <c r="B22" s="10" t="s">
        <v>78</v>
      </c>
      <c r="C22" s="85" t="s">
        <v>83</v>
      </c>
      <c r="D22" s="85"/>
    </row>
    <row r="23" spans="1:4" ht="27" customHeight="1" x14ac:dyDescent="0.25">
      <c r="A23" s="4"/>
      <c r="B23" s="10" t="s">
        <v>79</v>
      </c>
      <c r="C23" s="85" t="s">
        <v>83</v>
      </c>
      <c r="D23" s="85"/>
    </row>
    <row r="24" spans="1:4" ht="27" customHeight="1" x14ac:dyDescent="0.25">
      <c r="A24" s="4"/>
      <c r="B24" s="10"/>
      <c r="C24" s="85" t="s">
        <v>83</v>
      </c>
      <c r="D24" s="85"/>
    </row>
    <row r="25" spans="1:4" ht="27" customHeight="1" x14ac:dyDescent="0.25">
      <c r="A25" s="4"/>
      <c r="B25" s="10"/>
      <c r="C25" s="76"/>
      <c r="D25" s="76"/>
    </row>
    <row r="26" spans="1:4" ht="18.75" x14ac:dyDescent="0.25">
      <c r="A26" s="4"/>
      <c r="B26" s="11" t="s">
        <v>110</v>
      </c>
      <c r="C26" s="76"/>
      <c r="D26" s="76"/>
    </row>
    <row r="27" spans="1:4" ht="15" customHeight="1" x14ac:dyDescent="0.25">
      <c r="A27" s="4"/>
      <c r="B27" s="4"/>
      <c r="C27" s="76"/>
      <c r="D27" s="76"/>
    </row>
    <row r="28" spans="1:4" ht="120" x14ac:dyDescent="0.25">
      <c r="A28" s="4"/>
      <c r="B28" s="2" t="s">
        <v>112</v>
      </c>
      <c r="C28" s="81" t="s">
        <v>111</v>
      </c>
      <c r="D28" s="76"/>
    </row>
    <row r="29" spans="1:4" ht="15" customHeight="1" x14ac:dyDescent="0.25">
      <c r="A29" s="4"/>
      <c r="B29" s="2"/>
      <c r="C29" s="85"/>
      <c r="D29" s="85"/>
    </row>
    <row r="30" spans="1:4" ht="26.25" x14ac:dyDescent="0.25">
      <c r="A30" s="86" t="s">
        <v>86</v>
      </c>
      <c r="B30" s="86"/>
      <c r="C30" s="11"/>
    </row>
    <row r="31" spans="1:4" x14ac:dyDescent="0.25">
      <c r="A31" s="4"/>
      <c r="B31" s="2"/>
      <c r="C31" s="2"/>
    </row>
    <row r="32" spans="1:4" ht="18.75" x14ac:dyDescent="0.25">
      <c r="A32" s="22" t="s">
        <v>46</v>
      </c>
      <c r="B32" s="21"/>
      <c r="C32" s="34">
        <f>SUM(C33:C43)</f>
        <v>0</v>
      </c>
    </row>
    <row r="33" spans="1:3" x14ac:dyDescent="0.25">
      <c r="A33" s="20"/>
      <c r="B33" s="20"/>
      <c r="C33" s="29"/>
    </row>
    <row r="34" spans="1:3" ht="18.75" x14ac:dyDescent="0.25">
      <c r="A34" s="22" t="s">
        <v>82</v>
      </c>
      <c r="B34" s="21"/>
      <c r="C34" s="34">
        <f>SUM(C35:C48)</f>
        <v>0</v>
      </c>
    </row>
    <row r="35" spans="1:3" x14ac:dyDescent="0.25">
      <c r="A35" s="78" t="str">
        <f>'Schedule of Works'!A401</f>
        <v>1.0</v>
      </c>
      <c r="B35" s="78" t="str">
        <f>'Schedule of Works'!B401</f>
        <v>Preambles:</v>
      </c>
      <c r="C35" s="37">
        <f>'Schedule of Works'!C401</f>
        <v>0</v>
      </c>
    </row>
    <row r="36" spans="1:3" x14ac:dyDescent="0.25">
      <c r="A36" s="78" t="str">
        <f>'Schedule of Works'!A402</f>
        <v>2.0</v>
      </c>
      <c r="B36" s="78" t="str">
        <f>'Schedule of Works'!B402</f>
        <v>Stripping Out, Taking Down &amp; Preparation</v>
      </c>
      <c r="C36" s="37">
        <f>'Schedule of Works'!C402</f>
        <v>0</v>
      </c>
    </row>
    <row r="37" spans="1:3" x14ac:dyDescent="0.25">
      <c r="A37" s="78" t="str">
        <f>'Schedule of Works'!A403</f>
        <v>3.0</v>
      </c>
      <c r="B37" s="78" t="str">
        <f>'Schedule of Works'!B403</f>
        <v>Concreting/Concrete Block/Stonework</v>
      </c>
      <c r="C37" s="37">
        <f>'Schedule of Works'!C403</f>
        <v>0</v>
      </c>
    </row>
    <row r="38" spans="1:3" x14ac:dyDescent="0.25">
      <c r="A38" s="78" t="str">
        <f>'Schedule of Works'!A404</f>
        <v>4.0</v>
      </c>
      <c r="B38" s="78" t="str">
        <f>'Schedule of Works'!B404</f>
        <v>Structural Steelwork</v>
      </c>
      <c r="C38" s="37">
        <f>'Schedule of Works'!C404</f>
        <v>0</v>
      </c>
    </row>
    <row r="39" spans="1:3" x14ac:dyDescent="0.25">
      <c r="A39" s="78" t="str">
        <f>'Schedule of Works'!A405</f>
        <v>5.0</v>
      </c>
      <c r="B39" s="78" t="str">
        <f>'Schedule of Works'!B405</f>
        <v>Carpentry/Timber Framing/Sheathing/First Fixing</v>
      </c>
      <c r="C39" s="37">
        <f>'Schedule of Works'!C405</f>
        <v>0</v>
      </c>
    </row>
    <row r="40" spans="1:3" x14ac:dyDescent="0.25">
      <c r="A40" s="78" t="str">
        <f>'Schedule of Works'!A406</f>
        <v>6.0</v>
      </c>
      <c r="B40" s="78" t="str">
        <f>'Schedule of Works'!B406</f>
        <v>Doors &amp; Windows</v>
      </c>
      <c r="C40" s="37">
        <f>'Schedule of Works'!C406</f>
        <v>0</v>
      </c>
    </row>
    <row r="41" spans="1:3" x14ac:dyDescent="0.25">
      <c r="A41" s="78" t="str">
        <f>'Schedule of Works'!A407</f>
        <v>7.0</v>
      </c>
      <c r="B41" s="78" t="str">
        <f>'Schedule of Works'!B407</f>
        <v>Fixtures &amp; Fittings</v>
      </c>
      <c r="C41" s="37">
        <f>'Schedule of Works'!C407</f>
        <v>0</v>
      </c>
    </row>
    <row r="42" spans="1:3" x14ac:dyDescent="0.25">
      <c r="A42" s="78" t="str">
        <f>'Schedule of Works'!A408</f>
        <v>8.0</v>
      </c>
      <c r="B42" s="78" t="str">
        <f>'Schedule of Works'!B408</f>
        <v>Floor Finishes</v>
      </c>
      <c r="C42" s="37">
        <f>'Schedule of Works'!C408</f>
        <v>0</v>
      </c>
    </row>
    <row r="43" spans="1:3" x14ac:dyDescent="0.25">
      <c r="A43" s="78" t="str">
        <f>'Schedule of Works'!A409</f>
        <v>9.0</v>
      </c>
      <c r="B43" s="78" t="str">
        <f>'Schedule of Works'!B409</f>
        <v>Plastered Coatings</v>
      </c>
      <c r="C43" s="37">
        <f>'Schedule of Works'!C409</f>
        <v>0</v>
      </c>
    </row>
    <row r="44" spans="1:3" x14ac:dyDescent="0.25">
      <c r="A44" s="78" t="str">
        <f>'Schedule of Works'!A410</f>
        <v>10.0</v>
      </c>
      <c r="B44" s="78" t="str">
        <f>'Schedule of Works'!B410</f>
        <v>Decoration &amp; Tiling</v>
      </c>
      <c r="C44" s="37">
        <f>'Schedule of Works'!C410</f>
        <v>0</v>
      </c>
    </row>
    <row r="45" spans="1:3" x14ac:dyDescent="0.25">
      <c r="A45" s="78" t="str">
        <f>'Schedule of Works'!A411</f>
        <v>11.0</v>
      </c>
      <c r="B45" s="78" t="str">
        <f>'Schedule of Works'!B411</f>
        <v>Plumbing/Heating Installation</v>
      </c>
      <c r="C45" s="37">
        <f>'Schedule of Works'!C411</f>
        <v>0</v>
      </c>
    </row>
    <row r="46" spans="1:3" x14ac:dyDescent="0.25">
      <c r="A46" s="78" t="str">
        <f>'Schedule of Works'!A412</f>
        <v>12.0</v>
      </c>
      <c r="B46" s="78" t="str">
        <f>'Schedule of Works'!B412</f>
        <v>Electrical/Lighting/Power Installation</v>
      </c>
      <c r="C46" s="37">
        <f>'Schedule of Works'!C412</f>
        <v>0</v>
      </c>
    </row>
    <row r="47" spans="1:3" x14ac:dyDescent="0.25">
      <c r="A47" s="78" t="str">
        <f>'Schedule of Works'!A413</f>
        <v>13.0</v>
      </c>
      <c r="B47" s="78" t="str">
        <f>'Schedule of Works'!B413</f>
        <v>Guttering, Downspouts &amp; Drainage Below Ground</v>
      </c>
      <c r="C47" s="37">
        <f>'Schedule of Works'!C413</f>
        <v>0</v>
      </c>
    </row>
    <row r="48" spans="1:3" x14ac:dyDescent="0.25">
      <c r="A48" s="78" t="str">
        <f>'Schedule of Works'!A414</f>
        <v>14.0</v>
      </c>
      <c r="B48" s="78" t="str">
        <f>'Schedule of Works'!B414</f>
        <v>External Works</v>
      </c>
      <c r="C48" s="37">
        <f>'Schedule of Works'!C414</f>
        <v>0</v>
      </c>
    </row>
    <row r="49" spans="1:4" x14ac:dyDescent="0.25">
      <c r="A49" s="33"/>
      <c r="B49" s="2"/>
      <c r="C49" s="30"/>
    </row>
    <row r="50" spans="1:4" ht="18.75" x14ac:dyDescent="0.25">
      <c r="A50" s="23" t="s">
        <v>36</v>
      </c>
      <c r="C50" s="31">
        <f>'Provisional Sums'!C28</f>
        <v>22700</v>
      </c>
    </row>
    <row r="52" spans="1:4" ht="32.25" customHeight="1" thickBot="1" x14ac:dyDescent="0.3">
      <c r="B52" s="35" t="s">
        <v>37</v>
      </c>
      <c r="C52" s="36">
        <f>C50+C34+C32</f>
        <v>22700</v>
      </c>
      <c r="D52" s="32" t="s">
        <v>70</v>
      </c>
    </row>
    <row r="53" spans="1:4" ht="15.75" thickTop="1" x14ac:dyDescent="0.25"/>
    <row r="57" spans="1:4" ht="18.75" x14ac:dyDescent="0.25">
      <c r="A57" s="23" t="s">
        <v>109</v>
      </c>
    </row>
    <row r="59" spans="1:4" ht="21.75" customHeight="1" x14ac:dyDescent="0.25">
      <c r="B59" s="79"/>
      <c r="C59" s="79"/>
    </row>
    <row r="60" spans="1:4" ht="21.75" customHeight="1" x14ac:dyDescent="0.25">
      <c r="A60" s="80"/>
      <c r="B60" s="80"/>
      <c r="C60" s="80"/>
    </row>
    <row r="61" spans="1:4" ht="21.75" customHeight="1" x14ac:dyDescent="0.25">
      <c r="A61" s="80"/>
      <c r="B61" s="80"/>
      <c r="C61" s="80"/>
    </row>
    <row r="62" spans="1:4" ht="21.75" customHeight="1" x14ac:dyDescent="0.25">
      <c r="A62" s="80"/>
      <c r="B62" s="80"/>
      <c r="C62" s="80"/>
    </row>
    <row r="63" spans="1:4" ht="21.75" customHeight="1" x14ac:dyDescent="0.25">
      <c r="A63" s="80"/>
      <c r="B63" s="80"/>
      <c r="C63" s="80"/>
    </row>
    <row r="64" spans="1:4" ht="21.75" customHeight="1" x14ac:dyDescent="0.25">
      <c r="A64" s="80"/>
      <c r="B64" s="80"/>
      <c r="C64" s="80"/>
    </row>
    <row r="65" spans="1:3" ht="21.75" customHeight="1" x14ac:dyDescent="0.25">
      <c r="A65" s="80"/>
      <c r="B65" s="80"/>
      <c r="C65" s="80"/>
    </row>
    <row r="66" spans="1:3" ht="21.75" customHeight="1" x14ac:dyDescent="0.25">
      <c r="A66" s="80"/>
      <c r="B66" s="80"/>
      <c r="C66" s="80"/>
    </row>
    <row r="67" spans="1:3" ht="21.75" customHeight="1" x14ac:dyDescent="0.25">
      <c r="A67" s="80"/>
      <c r="B67" s="80"/>
      <c r="C67" s="80"/>
    </row>
    <row r="68" spans="1:3" ht="21.75" customHeight="1" x14ac:dyDescent="0.25">
      <c r="A68" s="80"/>
      <c r="B68" s="80"/>
      <c r="C68" s="80"/>
    </row>
    <row r="69" spans="1:3" ht="21.75" customHeight="1" x14ac:dyDescent="0.25">
      <c r="A69" s="80"/>
      <c r="B69" s="80"/>
      <c r="C69" s="80"/>
    </row>
    <row r="70" spans="1:3" ht="21.75" customHeight="1" x14ac:dyDescent="0.25"/>
  </sheetData>
  <mergeCells count="10">
    <mergeCell ref="C29:D29"/>
    <mergeCell ref="A30:B30"/>
    <mergeCell ref="B17:C17"/>
    <mergeCell ref="A1:B1"/>
    <mergeCell ref="B3:C3"/>
    <mergeCell ref="B10:C10"/>
    <mergeCell ref="C21:D21"/>
    <mergeCell ref="C22:D22"/>
    <mergeCell ref="C23:D23"/>
    <mergeCell ref="C24:D24"/>
  </mergeCells>
  <pageMargins left="0.7" right="0.7" top="0.75" bottom="0.75" header="0.3" footer="0.3"/>
  <pageSetup paperSize="9" scale="73" fitToHeight="0" orientation="portrait" r:id="rId1"/>
  <headerFooter>
    <oddHeader>&amp;LSchedule of Works
HTG01
&amp;RProposed Internal Alterations and Upgrading to No. 3 The Green, 
Horsforth for Horsforth Town Council</oddHeader>
  </headerFooter>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DE84-82D3-44EC-A09A-5CBA29B0C7A9}">
  <sheetPr>
    <pageSetUpPr fitToPage="1"/>
  </sheetPr>
  <dimension ref="A1:C419"/>
  <sheetViews>
    <sheetView topLeftCell="A13" zoomScale="85" zoomScaleNormal="85" workbookViewId="0">
      <selection activeCell="F123" sqref="F123"/>
    </sheetView>
  </sheetViews>
  <sheetFormatPr defaultRowHeight="15" x14ac:dyDescent="0.25"/>
  <cols>
    <col min="1" max="1" width="9.85546875" style="2" customWidth="1"/>
    <col min="2" max="2" width="89" style="1" customWidth="1"/>
    <col min="3" max="3" width="17.85546875" style="7" customWidth="1"/>
    <col min="4" max="16384" width="9.140625" style="1"/>
  </cols>
  <sheetData>
    <row r="1" spans="1:3" ht="23.25" x14ac:dyDescent="0.25">
      <c r="A1" s="24" t="s">
        <v>0</v>
      </c>
      <c r="B1" s="25"/>
    </row>
    <row r="3" spans="1:3" s="3" customFormat="1" ht="45" x14ac:dyDescent="0.25">
      <c r="A3" s="2"/>
      <c r="B3" s="1" t="s">
        <v>1</v>
      </c>
      <c r="C3" s="9" t="s">
        <v>48</v>
      </c>
    </row>
    <row r="5" spans="1:3" ht="21" x14ac:dyDescent="0.25">
      <c r="A5" s="12" t="s">
        <v>26</v>
      </c>
      <c r="B5" s="15" t="s">
        <v>47</v>
      </c>
    </row>
    <row r="7" spans="1:3" ht="45" x14ac:dyDescent="0.25">
      <c r="A7" s="2" t="s">
        <v>27</v>
      </c>
      <c r="B7" s="1" t="s">
        <v>2</v>
      </c>
      <c r="C7" s="7" t="s">
        <v>3</v>
      </c>
    </row>
    <row r="9" spans="1:3" ht="60" x14ac:dyDescent="0.25">
      <c r="B9" s="1" t="s">
        <v>4</v>
      </c>
      <c r="C9" s="7" t="s">
        <v>3</v>
      </c>
    </row>
    <row r="11" spans="1:3" ht="30" x14ac:dyDescent="0.25">
      <c r="B11" s="1" t="s">
        <v>5</v>
      </c>
      <c r="C11" s="7" t="s">
        <v>3</v>
      </c>
    </row>
    <row r="13" spans="1:3" ht="30" x14ac:dyDescent="0.25">
      <c r="A13" s="2">
        <v>1.2</v>
      </c>
      <c r="B13" s="1" t="s">
        <v>179</v>
      </c>
      <c r="C13" s="7" t="s">
        <v>3</v>
      </c>
    </row>
    <row r="15" spans="1:3" ht="75" x14ac:dyDescent="0.25">
      <c r="B15" s="1" t="s">
        <v>113</v>
      </c>
      <c r="C15" s="7" t="s">
        <v>3</v>
      </c>
    </row>
    <row r="17" spans="1:3" ht="60" x14ac:dyDescent="0.25">
      <c r="A17" s="2">
        <v>1.3</v>
      </c>
      <c r="B17" s="42" t="s">
        <v>180</v>
      </c>
      <c r="C17" s="7" t="s">
        <v>3</v>
      </c>
    </row>
    <row r="19" spans="1:3" ht="75" x14ac:dyDescent="0.25">
      <c r="A19" s="2">
        <v>1.4</v>
      </c>
      <c r="B19" s="42" t="s">
        <v>181</v>
      </c>
      <c r="C19" s="7" t="s">
        <v>3</v>
      </c>
    </row>
    <row r="21" spans="1:3" ht="30" x14ac:dyDescent="0.25">
      <c r="A21" s="39"/>
      <c r="B21" s="42" t="s">
        <v>9</v>
      </c>
      <c r="C21" s="7" t="s">
        <v>3</v>
      </c>
    </row>
    <row r="22" spans="1:3" x14ac:dyDescent="0.25">
      <c r="A22" s="39"/>
      <c r="B22" s="40"/>
    </row>
    <row r="23" spans="1:3" ht="30" x14ac:dyDescent="0.25">
      <c r="A23" s="43">
        <v>1.5</v>
      </c>
      <c r="B23" s="42" t="s">
        <v>10</v>
      </c>
      <c r="C23" s="7" t="s">
        <v>3</v>
      </c>
    </row>
    <row r="24" spans="1:3" x14ac:dyDescent="0.25">
      <c r="A24" s="39"/>
      <c r="B24" s="40"/>
    </row>
    <row r="25" spans="1:3" ht="30" x14ac:dyDescent="0.25">
      <c r="A25" s="44" t="s">
        <v>6</v>
      </c>
      <c r="B25" s="43" t="s">
        <v>114</v>
      </c>
      <c r="C25" s="45" t="s">
        <v>3</v>
      </c>
    </row>
    <row r="26" spans="1:3" x14ac:dyDescent="0.25">
      <c r="A26" s="44"/>
      <c r="B26" s="43"/>
      <c r="C26" s="45"/>
    </row>
    <row r="27" spans="1:3" x14ac:dyDescent="0.25">
      <c r="A27" s="44" t="s">
        <v>7</v>
      </c>
      <c r="B27" s="43" t="s">
        <v>121</v>
      </c>
      <c r="C27" s="45"/>
    </row>
    <row r="28" spans="1:3" x14ac:dyDescent="0.25">
      <c r="A28" s="44"/>
      <c r="B28" s="43"/>
      <c r="C28" s="45"/>
    </row>
    <row r="29" spans="1:3" ht="30" x14ac:dyDescent="0.25">
      <c r="A29" s="44" t="s">
        <v>122</v>
      </c>
      <c r="B29" s="43" t="s">
        <v>115</v>
      </c>
      <c r="C29" s="45" t="s">
        <v>3</v>
      </c>
    </row>
    <row r="30" spans="1:3" x14ac:dyDescent="0.25">
      <c r="A30" s="44"/>
      <c r="C30" s="45"/>
    </row>
    <row r="31" spans="1:3" x14ac:dyDescent="0.25">
      <c r="A31" s="44" t="s">
        <v>8</v>
      </c>
      <c r="B31" s="43" t="s">
        <v>11</v>
      </c>
      <c r="C31" s="45" t="s">
        <v>3</v>
      </c>
    </row>
    <row r="32" spans="1:3" x14ac:dyDescent="0.25">
      <c r="A32" s="44"/>
      <c r="B32" s="43"/>
      <c r="C32" s="45"/>
    </row>
    <row r="33" spans="1:3" ht="90" x14ac:dyDescent="0.25">
      <c r="A33" s="43"/>
      <c r="B33" s="42" t="s">
        <v>116</v>
      </c>
      <c r="C33" s="45" t="s">
        <v>3</v>
      </c>
    </row>
    <row r="34" spans="1:3" x14ac:dyDescent="0.25">
      <c r="A34" s="43"/>
      <c r="B34" s="42"/>
      <c r="C34" s="45"/>
    </row>
    <row r="35" spans="1:3" ht="195" x14ac:dyDescent="0.25">
      <c r="A35" s="43">
        <v>1.6</v>
      </c>
      <c r="B35" s="42" t="s">
        <v>182</v>
      </c>
      <c r="C35" s="45" t="s">
        <v>3</v>
      </c>
    </row>
    <row r="36" spans="1:3" x14ac:dyDescent="0.25">
      <c r="A36" s="43"/>
      <c r="B36" s="42"/>
      <c r="C36" s="45"/>
    </row>
    <row r="37" spans="1:3" x14ac:dyDescent="0.25">
      <c r="A37" s="43"/>
      <c r="B37" s="42" t="s">
        <v>12</v>
      </c>
      <c r="C37" s="45" t="s">
        <v>3</v>
      </c>
    </row>
    <row r="38" spans="1:3" x14ac:dyDescent="0.25">
      <c r="A38" s="43"/>
      <c r="B38" s="42"/>
      <c r="C38" s="45"/>
    </row>
    <row r="39" spans="1:3" ht="60" x14ac:dyDescent="0.25">
      <c r="A39" s="43">
        <v>1.7</v>
      </c>
      <c r="B39" s="42" t="s">
        <v>183</v>
      </c>
      <c r="C39" s="45" t="s">
        <v>3</v>
      </c>
    </row>
    <row r="40" spans="1:3" x14ac:dyDescent="0.25">
      <c r="A40" s="43"/>
      <c r="B40" s="42"/>
      <c r="C40" s="45"/>
    </row>
    <row r="41" spans="1:3" ht="45" x14ac:dyDescent="0.25">
      <c r="A41" s="43"/>
      <c r="B41" s="42" t="s">
        <v>13</v>
      </c>
      <c r="C41" s="45" t="s">
        <v>3</v>
      </c>
    </row>
    <row r="42" spans="1:3" x14ac:dyDescent="0.25">
      <c r="A42" s="43"/>
      <c r="B42" s="42"/>
      <c r="C42" s="45"/>
    </row>
    <row r="43" spans="1:3" ht="30" x14ac:dyDescent="0.25">
      <c r="A43" s="43"/>
      <c r="B43" s="42" t="s">
        <v>14</v>
      </c>
      <c r="C43" s="45"/>
    </row>
    <row r="44" spans="1:3" x14ac:dyDescent="0.25">
      <c r="A44" s="43"/>
      <c r="B44" s="42"/>
      <c r="C44" s="45"/>
    </row>
    <row r="45" spans="1:3" ht="135" x14ac:dyDescent="0.25">
      <c r="A45" s="47" t="s">
        <v>90</v>
      </c>
      <c r="B45" s="46" t="s">
        <v>170</v>
      </c>
      <c r="C45" s="45" t="s">
        <v>3</v>
      </c>
    </row>
    <row r="46" spans="1:3" x14ac:dyDescent="0.25">
      <c r="A46" s="39"/>
      <c r="B46" s="40"/>
    </row>
    <row r="47" spans="1:3" ht="255" x14ac:dyDescent="0.25">
      <c r="A47" s="43">
        <v>1.9</v>
      </c>
      <c r="B47" s="42" t="s">
        <v>117</v>
      </c>
      <c r="C47" s="7" t="s">
        <v>3</v>
      </c>
    </row>
    <row r="48" spans="1:3" x14ac:dyDescent="0.25">
      <c r="A48" s="43"/>
      <c r="B48" s="42"/>
      <c r="C48" s="45"/>
    </row>
    <row r="49" spans="1:3" ht="60" x14ac:dyDescent="0.25">
      <c r="A49" s="48">
        <v>1.1000000000000001</v>
      </c>
      <c r="B49" s="52" t="s">
        <v>184</v>
      </c>
      <c r="C49" s="45"/>
    </row>
    <row r="50" spans="1:3" x14ac:dyDescent="0.25">
      <c r="A50" s="39"/>
      <c r="B50" s="40"/>
    </row>
    <row r="51" spans="1:3" ht="18.75" x14ac:dyDescent="0.25">
      <c r="A51" s="41"/>
      <c r="B51" s="17" t="s">
        <v>69</v>
      </c>
      <c r="C51" s="18">
        <f>SUM(C7:C50)</f>
        <v>0</v>
      </c>
    </row>
    <row r="52" spans="1:3" x14ac:dyDescent="0.25">
      <c r="A52" s="43"/>
      <c r="B52" s="42"/>
      <c r="C52" s="45"/>
    </row>
    <row r="53" spans="1:3" x14ac:dyDescent="0.25">
      <c r="A53" s="43"/>
      <c r="B53" s="42"/>
      <c r="C53" s="45"/>
    </row>
    <row r="54" spans="1:3" ht="21" x14ac:dyDescent="0.25">
      <c r="A54" s="49" t="s">
        <v>28</v>
      </c>
      <c r="B54" s="50" t="s">
        <v>89</v>
      </c>
      <c r="C54" s="51"/>
    </row>
    <row r="55" spans="1:3" x14ac:dyDescent="0.25">
      <c r="A55" s="43"/>
      <c r="B55" s="42"/>
      <c r="C55" s="45"/>
    </row>
    <row r="56" spans="1:3" ht="30" x14ac:dyDescent="0.25">
      <c r="A56" s="43"/>
      <c r="B56" s="52" t="s">
        <v>185</v>
      </c>
      <c r="C56" s="45"/>
    </row>
    <row r="57" spans="1:3" x14ac:dyDescent="0.25">
      <c r="A57" s="43"/>
      <c r="B57" s="52"/>
      <c r="C57" s="45"/>
    </row>
    <row r="58" spans="1:3" ht="30" x14ac:dyDescent="0.25">
      <c r="A58" s="43" t="s">
        <v>29</v>
      </c>
      <c r="B58" s="42" t="s">
        <v>168</v>
      </c>
      <c r="C58" s="7" t="s">
        <v>3</v>
      </c>
    </row>
    <row r="59" spans="1:3" x14ac:dyDescent="0.25">
      <c r="A59" s="39"/>
      <c r="B59" s="40"/>
    </row>
    <row r="60" spans="1:3" ht="255" x14ac:dyDescent="0.25">
      <c r="A60" s="43" t="s">
        <v>30</v>
      </c>
      <c r="B60" s="42" t="s">
        <v>186</v>
      </c>
      <c r="C60" s="45">
        <v>0</v>
      </c>
    </row>
    <row r="61" spans="1:3" x14ac:dyDescent="0.25">
      <c r="A61" s="39"/>
      <c r="B61" s="40"/>
    </row>
    <row r="62" spans="1:3" ht="30" x14ac:dyDescent="0.25">
      <c r="A62" s="43">
        <v>2.2999999999999998</v>
      </c>
      <c r="B62" s="42" t="s">
        <v>123</v>
      </c>
      <c r="C62" s="45">
        <v>0</v>
      </c>
    </row>
    <row r="63" spans="1:3" x14ac:dyDescent="0.25">
      <c r="A63" s="39"/>
      <c r="B63" s="40"/>
    </row>
    <row r="64" spans="1:3" ht="75" x14ac:dyDescent="0.25">
      <c r="A64" s="43">
        <v>2.4</v>
      </c>
      <c r="B64" s="42" t="s">
        <v>187</v>
      </c>
      <c r="C64" s="7">
        <v>0</v>
      </c>
    </row>
    <row r="65" spans="1:3" x14ac:dyDescent="0.25">
      <c r="A65" s="43"/>
      <c r="B65" s="42"/>
      <c r="C65" s="45"/>
    </row>
    <row r="66" spans="1:3" ht="45" x14ac:dyDescent="0.25">
      <c r="A66" s="43">
        <v>2.5</v>
      </c>
      <c r="B66" s="42" t="s">
        <v>124</v>
      </c>
      <c r="C66" s="45">
        <v>0</v>
      </c>
    </row>
    <row r="67" spans="1:3" x14ac:dyDescent="0.25">
      <c r="A67" s="39"/>
      <c r="B67" s="42"/>
      <c r="C67" s="45"/>
    </row>
    <row r="68" spans="1:3" ht="30" x14ac:dyDescent="0.25">
      <c r="A68" s="43">
        <v>2.6</v>
      </c>
      <c r="B68" s="42" t="s">
        <v>125</v>
      </c>
      <c r="C68" s="45">
        <v>0</v>
      </c>
    </row>
    <row r="69" spans="1:3" x14ac:dyDescent="0.25">
      <c r="A69" s="43"/>
      <c r="C69" s="45"/>
    </row>
    <row r="70" spans="1:3" ht="45" x14ac:dyDescent="0.25">
      <c r="A70" s="43">
        <v>2.7</v>
      </c>
      <c r="B70" s="42" t="s">
        <v>126</v>
      </c>
      <c r="C70" s="7">
        <v>0</v>
      </c>
    </row>
    <row r="71" spans="1:3" x14ac:dyDescent="0.25">
      <c r="A71" s="43"/>
      <c r="C71" s="45"/>
    </row>
    <row r="72" spans="1:3" x14ac:dyDescent="0.25">
      <c r="A72" s="43">
        <v>2.8</v>
      </c>
      <c r="B72" s="42" t="s">
        <v>118</v>
      </c>
      <c r="C72" s="45">
        <v>0</v>
      </c>
    </row>
    <row r="73" spans="1:3" x14ac:dyDescent="0.25">
      <c r="A73" s="43"/>
      <c r="C73" s="45"/>
    </row>
    <row r="74" spans="1:3" x14ac:dyDescent="0.25">
      <c r="A74" s="43">
        <v>2.9</v>
      </c>
      <c r="B74" s="1" t="s">
        <v>131</v>
      </c>
      <c r="C74" s="45">
        <v>0</v>
      </c>
    </row>
    <row r="75" spans="1:3" x14ac:dyDescent="0.25">
      <c r="A75" s="43"/>
      <c r="C75" s="45"/>
    </row>
    <row r="76" spans="1:3" ht="165" x14ac:dyDescent="0.25">
      <c r="A76" s="48">
        <v>2.1</v>
      </c>
      <c r="B76" s="42" t="s">
        <v>174</v>
      </c>
      <c r="C76" s="7">
        <v>0</v>
      </c>
    </row>
    <row r="77" spans="1:3" x14ac:dyDescent="0.25">
      <c r="A77" s="39"/>
      <c r="B77" s="42"/>
    </row>
    <row r="78" spans="1:3" ht="210" x14ac:dyDescent="0.25">
      <c r="A78" s="48">
        <v>2.11</v>
      </c>
      <c r="B78" s="42" t="s">
        <v>188</v>
      </c>
      <c r="C78" s="7">
        <v>0</v>
      </c>
    </row>
    <row r="79" spans="1:3" x14ac:dyDescent="0.25">
      <c r="A79" s="48"/>
      <c r="B79" s="42"/>
    </row>
    <row r="80" spans="1:3" ht="105" x14ac:dyDescent="0.25">
      <c r="A80" s="48">
        <v>2.12</v>
      </c>
      <c r="B80" s="42" t="s">
        <v>127</v>
      </c>
      <c r="C80" s="7">
        <v>0</v>
      </c>
    </row>
    <row r="81" spans="1:3" x14ac:dyDescent="0.25">
      <c r="A81" s="48"/>
      <c r="B81" s="42"/>
    </row>
    <row r="82" spans="1:3" ht="30" x14ac:dyDescent="0.25">
      <c r="A82" s="48">
        <v>2.13</v>
      </c>
      <c r="B82" s="42" t="s">
        <v>119</v>
      </c>
      <c r="C82" s="7">
        <v>0</v>
      </c>
    </row>
    <row r="83" spans="1:3" x14ac:dyDescent="0.25">
      <c r="A83" s="48"/>
      <c r="B83" s="42"/>
    </row>
    <row r="84" spans="1:3" ht="30" x14ac:dyDescent="0.25">
      <c r="A84" s="48">
        <v>2.14</v>
      </c>
      <c r="B84" s="42" t="s">
        <v>128</v>
      </c>
      <c r="C84" s="7">
        <v>0</v>
      </c>
    </row>
    <row r="85" spans="1:3" x14ac:dyDescent="0.25">
      <c r="A85" s="48"/>
      <c r="B85" s="42"/>
    </row>
    <row r="86" spans="1:3" ht="30" x14ac:dyDescent="0.25">
      <c r="A86" s="48">
        <v>2.15</v>
      </c>
      <c r="B86" s="42" t="s">
        <v>129</v>
      </c>
      <c r="C86" s="7">
        <v>0</v>
      </c>
    </row>
    <row r="87" spans="1:3" x14ac:dyDescent="0.25">
      <c r="A87" s="48"/>
      <c r="B87" s="42"/>
    </row>
    <row r="88" spans="1:3" ht="90" x14ac:dyDescent="0.25">
      <c r="A88" s="48">
        <v>2.16</v>
      </c>
      <c r="B88" s="42" t="s">
        <v>172</v>
      </c>
      <c r="C88" s="7">
        <v>0</v>
      </c>
    </row>
    <row r="89" spans="1:3" x14ac:dyDescent="0.25">
      <c r="A89" s="48"/>
      <c r="B89" s="42"/>
    </row>
    <row r="90" spans="1:3" ht="105" x14ac:dyDescent="0.25">
      <c r="A90" s="48">
        <v>2.17</v>
      </c>
      <c r="B90" s="42" t="s">
        <v>189</v>
      </c>
      <c r="C90" s="7">
        <v>0</v>
      </c>
    </row>
    <row r="91" spans="1:3" x14ac:dyDescent="0.25">
      <c r="A91" s="48"/>
      <c r="B91" s="42"/>
    </row>
    <row r="92" spans="1:3" ht="45" x14ac:dyDescent="0.25">
      <c r="A92" s="48">
        <v>2.1800000000000002</v>
      </c>
      <c r="B92" s="42" t="s">
        <v>147</v>
      </c>
      <c r="C92" s="7">
        <v>0</v>
      </c>
    </row>
    <row r="93" spans="1:3" x14ac:dyDescent="0.25">
      <c r="A93" s="48"/>
      <c r="B93" s="42"/>
    </row>
    <row r="94" spans="1:3" ht="30" x14ac:dyDescent="0.25">
      <c r="A94" s="48">
        <v>2.19</v>
      </c>
      <c r="B94" s="42" t="s">
        <v>148</v>
      </c>
      <c r="C94" s="7">
        <v>0</v>
      </c>
    </row>
    <row r="95" spans="1:3" x14ac:dyDescent="0.25">
      <c r="A95" s="48"/>
      <c r="B95" s="42"/>
    </row>
    <row r="96" spans="1:3" x14ac:dyDescent="0.25">
      <c r="A96" s="48">
        <v>2.2000000000000002</v>
      </c>
      <c r="B96" s="42" t="s">
        <v>150</v>
      </c>
      <c r="C96" s="7">
        <v>0</v>
      </c>
    </row>
    <row r="97" spans="1:3" x14ac:dyDescent="0.25">
      <c r="A97" s="48"/>
      <c r="B97" s="42"/>
    </row>
    <row r="98" spans="1:3" ht="30" x14ac:dyDescent="0.25">
      <c r="A98" s="48">
        <v>2.21</v>
      </c>
      <c r="B98" s="42" t="s">
        <v>159</v>
      </c>
      <c r="C98" s="7">
        <v>0</v>
      </c>
    </row>
    <row r="99" spans="1:3" x14ac:dyDescent="0.25">
      <c r="A99" s="48"/>
      <c r="B99" s="42"/>
    </row>
    <row r="100" spans="1:3" ht="45" x14ac:dyDescent="0.25">
      <c r="A100" s="48">
        <v>2.2200000000000002</v>
      </c>
      <c r="B100" s="42" t="s">
        <v>190</v>
      </c>
      <c r="C100" s="7">
        <v>0</v>
      </c>
    </row>
    <row r="101" spans="1:3" x14ac:dyDescent="0.25">
      <c r="B101" s="42"/>
      <c r="C101" s="45"/>
    </row>
    <row r="102" spans="1:3" ht="18.75" x14ac:dyDescent="0.25">
      <c r="A102" s="41"/>
      <c r="B102" s="17" t="s">
        <v>50</v>
      </c>
      <c r="C102" s="18">
        <f>SUM(C58:C100)</f>
        <v>0</v>
      </c>
    </row>
    <row r="103" spans="1:3" ht="18.75" x14ac:dyDescent="0.25">
      <c r="A103" s="71"/>
      <c r="B103" s="72"/>
      <c r="C103" s="73"/>
    </row>
    <row r="104" spans="1:3" ht="18.75" x14ac:dyDescent="0.25">
      <c r="A104" s="71"/>
      <c r="B104" s="72"/>
      <c r="C104" s="73"/>
    </row>
    <row r="105" spans="1:3" ht="21" x14ac:dyDescent="0.25">
      <c r="A105" s="49" t="s">
        <v>31</v>
      </c>
      <c r="B105" s="50" t="s">
        <v>132</v>
      </c>
      <c r="C105" s="51"/>
    </row>
    <row r="106" spans="1:3" x14ac:dyDescent="0.25">
      <c r="A106" s="43"/>
      <c r="B106" s="42"/>
      <c r="C106" s="45"/>
    </row>
    <row r="107" spans="1:3" ht="75" x14ac:dyDescent="0.25">
      <c r="A107" s="43"/>
      <c r="B107" s="52" t="s">
        <v>199</v>
      </c>
      <c r="C107" s="45"/>
    </row>
    <row r="108" spans="1:3" x14ac:dyDescent="0.25">
      <c r="A108" s="43"/>
      <c r="B108" s="52"/>
      <c r="C108" s="45"/>
    </row>
    <row r="109" spans="1:3" ht="30" x14ac:dyDescent="0.25">
      <c r="A109" s="43">
        <v>3.1</v>
      </c>
      <c r="B109" s="42" t="s">
        <v>191</v>
      </c>
      <c r="C109" s="45">
        <v>0</v>
      </c>
    </row>
    <row r="110" spans="1:3" x14ac:dyDescent="0.25">
      <c r="A110" s="43"/>
      <c r="B110" s="52"/>
      <c r="C110" s="45"/>
    </row>
    <row r="111" spans="1:3" ht="120" x14ac:dyDescent="0.25">
      <c r="A111" s="43">
        <v>3.2</v>
      </c>
      <c r="B111" s="42" t="s">
        <v>262</v>
      </c>
      <c r="C111" s="45">
        <v>0</v>
      </c>
    </row>
    <row r="112" spans="1:3" x14ac:dyDescent="0.25">
      <c r="A112" s="43"/>
      <c r="B112" s="42"/>
      <c r="C112" s="45"/>
    </row>
    <row r="113" spans="1:3" ht="45" x14ac:dyDescent="0.25">
      <c r="A113" s="43">
        <v>3.3</v>
      </c>
      <c r="B113" s="42" t="s">
        <v>192</v>
      </c>
      <c r="C113" s="45">
        <v>0</v>
      </c>
    </row>
    <row r="114" spans="1:3" x14ac:dyDescent="0.25">
      <c r="A114" s="43"/>
      <c r="B114" s="42"/>
      <c r="C114" s="45"/>
    </row>
    <row r="115" spans="1:3" ht="60" x14ac:dyDescent="0.25">
      <c r="A115" s="43">
        <v>3.4</v>
      </c>
      <c r="B115" s="42" t="s">
        <v>193</v>
      </c>
      <c r="C115" s="45">
        <v>0</v>
      </c>
    </row>
    <row r="116" spans="1:3" x14ac:dyDescent="0.25">
      <c r="A116" s="43"/>
      <c r="B116" s="42"/>
      <c r="C116" s="45"/>
    </row>
    <row r="117" spans="1:3" ht="30" x14ac:dyDescent="0.25">
      <c r="A117" s="43">
        <v>3.5</v>
      </c>
      <c r="B117" s="42" t="s">
        <v>194</v>
      </c>
      <c r="C117" s="45">
        <v>0</v>
      </c>
    </row>
    <row r="118" spans="1:3" x14ac:dyDescent="0.25">
      <c r="A118" s="43"/>
      <c r="B118" s="42"/>
      <c r="C118" s="45"/>
    </row>
    <row r="119" spans="1:3" ht="30" x14ac:dyDescent="0.25">
      <c r="A119" s="43">
        <v>3.6</v>
      </c>
      <c r="B119" s="42" t="s">
        <v>195</v>
      </c>
      <c r="C119" s="45">
        <v>0</v>
      </c>
    </row>
    <row r="120" spans="1:3" x14ac:dyDescent="0.25">
      <c r="A120" s="43"/>
      <c r="B120" s="42"/>
      <c r="C120" s="45"/>
    </row>
    <row r="121" spans="1:3" ht="30" x14ac:dyDescent="0.25">
      <c r="A121" s="43">
        <v>3.7</v>
      </c>
      <c r="B121" s="42" t="s">
        <v>196</v>
      </c>
      <c r="C121" s="45">
        <v>0</v>
      </c>
    </row>
    <row r="122" spans="1:3" x14ac:dyDescent="0.25">
      <c r="A122" s="43"/>
      <c r="B122" s="42"/>
      <c r="C122" s="45"/>
    </row>
    <row r="123" spans="1:3" ht="330" x14ac:dyDescent="0.25">
      <c r="A123" s="43">
        <v>3.8</v>
      </c>
      <c r="B123" s="42" t="s">
        <v>270</v>
      </c>
      <c r="C123" s="45">
        <v>0</v>
      </c>
    </row>
    <row r="124" spans="1:3" x14ac:dyDescent="0.25">
      <c r="A124" s="43"/>
      <c r="B124" s="42"/>
      <c r="C124" s="45"/>
    </row>
    <row r="125" spans="1:3" ht="45" x14ac:dyDescent="0.25">
      <c r="A125" s="43">
        <v>3.9</v>
      </c>
      <c r="B125" s="42" t="s">
        <v>197</v>
      </c>
      <c r="C125" s="45">
        <v>0</v>
      </c>
    </row>
    <row r="126" spans="1:3" x14ac:dyDescent="0.25">
      <c r="A126" s="43"/>
      <c r="B126" s="42"/>
      <c r="C126" s="45"/>
    </row>
    <row r="127" spans="1:3" x14ac:dyDescent="0.25">
      <c r="A127" s="48">
        <v>3.1</v>
      </c>
      <c r="B127" s="42" t="s">
        <v>198</v>
      </c>
      <c r="C127" s="45">
        <v>0</v>
      </c>
    </row>
    <row r="128" spans="1:3" x14ac:dyDescent="0.25">
      <c r="A128" s="43"/>
      <c r="B128" s="42"/>
      <c r="C128" s="45"/>
    </row>
    <row r="129" spans="1:3" x14ac:dyDescent="0.25">
      <c r="A129" s="43"/>
      <c r="B129" s="40"/>
    </row>
    <row r="130" spans="1:3" ht="18.75" x14ac:dyDescent="0.25">
      <c r="A130" s="41"/>
      <c r="B130" s="17" t="s">
        <v>133</v>
      </c>
      <c r="C130" s="18">
        <f>SUM(C109:C129)</f>
        <v>0</v>
      </c>
    </row>
    <row r="131" spans="1:3" ht="18.75" x14ac:dyDescent="0.25">
      <c r="A131" s="71"/>
      <c r="B131" s="72"/>
      <c r="C131" s="73"/>
    </row>
    <row r="132" spans="1:3" ht="18" customHeight="1" x14ac:dyDescent="0.25">
      <c r="A132" s="71"/>
      <c r="B132" s="72"/>
      <c r="C132" s="73"/>
    </row>
    <row r="133" spans="1:3" ht="21" x14ac:dyDescent="0.25">
      <c r="A133" s="77">
        <v>4</v>
      </c>
      <c r="B133" s="50" t="s">
        <v>51</v>
      </c>
      <c r="C133" s="51"/>
    </row>
    <row r="134" spans="1:3" x14ac:dyDescent="0.25">
      <c r="A134" s="43"/>
      <c r="B134" s="42"/>
      <c r="C134" s="45"/>
    </row>
    <row r="135" spans="1:3" ht="30" x14ac:dyDescent="0.25">
      <c r="A135" s="43"/>
      <c r="B135" s="52" t="s">
        <v>99</v>
      </c>
      <c r="C135" s="45"/>
    </row>
    <row r="136" spans="1:3" x14ac:dyDescent="0.25">
      <c r="A136" s="43"/>
      <c r="B136" s="52"/>
      <c r="C136" s="45"/>
    </row>
    <row r="137" spans="1:3" ht="45" x14ac:dyDescent="0.25">
      <c r="A137" s="43">
        <v>4.0999999999999996</v>
      </c>
      <c r="B137" s="42" t="s">
        <v>120</v>
      </c>
      <c r="C137" s="45">
        <v>0</v>
      </c>
    </row>
    <row r="138" spans="1:3" x14ac:dyDescent="0.25">
      <c r="A138" s="43"/>
      <c r="B138" s="42"/>
      <c r="C138" s="45"/>
    </row>
    <row r="139" spans="1:3" ht="150" x14ac:dyDescent="0.25">
      <c r="A139" s="43">
        <v>4.2</v>
      </c>
      <c r="B139" s="42" t="s">
        <v>200</v>
      </c>
      <c r="C139" s="45">
        <v>0</v>
      </c>
    </row>
    <row r="140" spans="1:3" x14ac:dyDescent="0.25">
      <c r="A140" s="43"/>
      <c r="B140" s="40"/>
    </row>
    <row r="141" spans="1:3" ht="18.75" x14ac:dyDescent="0.25">
      <c r="A141" s="41"/>
      <c r="B141" s="17" t="s">
        <v>52</v>
      </c>
      <c r="C141" s="18">
        <f>SUM(C137:C140)</f>
        <v>0</v>
      </c>
    </row>
    <row r="142" spans="1:3" x14ac:dyDescent="0.25">
      <c r="A142" s="43"/>
      <c r="B142" s="56"/>
      <c r="C142" s="45"/>
    </row>
    <row r="143" spans="1:3" x14ac:dyDescent="0.25">
      <c r="A143" s="43"/>
      <c r="B143" s="56"/>
      <c r="C143" s="45"/>
    </row>
    <row r="144" spans="1:3" ht="21" x14ac:dyDescent="0.25">
      <c r="A144" s="77">
        <v>5</v>
      </c>
      <c r="B144" s="50" t="s">
        <v>49</v>
      </c>
      <c r="C144" s="51"/>
    </row>
    <row r="145" spans="1:3" x14ac:dyDescent="0.25">
      <c r="A145" s="43"/>
      <c r="B145" s="42"/>
      <c r="C145" s="45"/>
    </row>
    <row r="146" spans="1:3" ht="45" x14ac:dyDescent="0.25">
      <c r="A146" s="43"/>
      <c r="B146" s="52" t="s">
        <v>202</v>
      </c>
      <c r="C146" s="45"/>
    </row>
    <row r="147" spans="1:3" x14ac:dyDescent="0.25">
      <c r="A147" s="43"/>
      <c r="B147" s="52"/>
      <c r="C147" s="45"/>
    </row>
    <row r="148" spans="1:3" ht="240" x14ac:dyDescent="0.25">
      <c r="A148" s="43">
        <v>5.0999999999999996</v>
      </c>
      <c r="B148" s="42" t="s">
        <v>203</v>
      </c>
      <c r="C148" s="45">
        <v>0</v>
      </c>
    </row>
    <row r="149" spans="1:3" x14ac:dyDescent="0.25">
      <c r="A149" s="43"/>
      <c r="B149" s="42"/>
      <c r="C149" s="45"/>
    </row>
    <row r="150" spans="1:3" ht="30" x14ac:dyDescent="0.25">
      <c r="A150" s="43">
        <v>5.2</v>
      </c>
      <c r="B150" s="1" t="s">
        <v>201</v>
      </c>
      <c r="C150" s="45">
        <v>0</v>
      </c>
    </row>
    <row r="151" spans="1:3" x14ac:dyDescent="0.25">
      <c r="A151" s="43"/>
      <c r="C151" s="45"/>
    </row>
    <row r="152" spans="1:3" ht="120" x14ac:dyDescent="0.25">
      <c r="A152" s="43">
        <v>5.3</v>
      </c>
      <c r="B152" s="42" t="s">
        <v>204</v>
      </c>
      <c r="C152" s="7">
        <v>0</v>
      </c>
    </row>
    <row r="153" spans="1:3" x14ac:dyDescent="0.25">
      <c r="A153" s="43"/>
      <c r="B153" s="42"/>
    </row>
    <row r="154" spans="1:3" ht="30" x14ac:dyDescent="0.25">
      <c r="A154" s="70">
        <v>5.4</v>
      </c>
      <c r="B154" s="42" t="s">
        <v>205</v>
      </c>
      <c r="C154" s="7">
        <v>0</v>
      </c>
    </row>
    <row r="155" spans="1:3" x14ac:dyDescent="0.25">
      <c r="A155" s="83"/>
      <c r="B155" s="42"/>
      <c r="C155" s="45"/>
    </row>
    <row r="156" spans="1:3" ht="60" x14ac:dyDescent="0.25">
      <c r="A156" s="70">
        <v>5.5</v>
      </c>
      <c r="B156" s="42" t="s">
        <v>206</v>
      </c>
      <c r="C156" s="45">
        <v>0</v>
      </c>
    </row>
    <row r="157" spans="1:3" x14ac:dyDescent="0.25">
      <c r="A157" s="70"/>
      <c r="B157" s="42"/>
      <c r="C157" s="45"/>
    </row>
    <row r="158" spans="1:3" ht="30" x14ac:dyDescent="0.25">
      <c r="A158" s="70">
        <v>5.6</v>
      </c>
      <c r="B158" s="42" t="s">
        <v>207</v>
      </c>
      <c r="C158" s="45">
        <v>0</v>
      </c>
    </row>
    <row r="159" spans="1:3" x14ac:dyDescent="0.25">
      <c r="A159" s="70"/>
      <c r="B159" s="42"/>
      <c r="C159" s="45"/>
    </row>
    <row r="160" spans="1:3" ht="90" x14ac:dyDescent="0.25">
      <c r="A160" s="70">
        <v>5.7</v>
      </c>
      <c r="B160" s="42" t="s">
        <v>208</v>
      </c>
      <c r="C160" s="45">
        <v>0</v>
      </c>
    </row>
    <row r="161" spans="1:3" x14ac:dyDescent="0.25">
      <c r="A161" s="70"/>
      <c r="B161" s="42"/>
      <c r="C161" s="45"/>
    </row>
    <row r="162" spans="1:3" ht="30" x14ac:dyDescent="0.25">
      <c r="A162" s="70">
        <v>5.8</v>
      </c>
      <c r="B162" s="42" t="s">
        <v>209</v>
      </c>
      <c r="C162" s="45">
        <v>0</v>
      </c>
    </row>
    <row r="163" spans="1:3" x14ac:dyDescent="0.25">
      <c r="A163" s="43"/>
      <c r="B163" s="55"/>
      <c r="C163" s="51"/>
    </row>
    <row r="164" spans="1:3" ht="18.75" x14ac:dyDescent="0.25">
      <c r="A164" s="41"/>
      <c r="B164" s="17" t="s">
        <v>53</v>
      </c>
      <c r="C164" s="18">
        <f>SUM(C148:C163)</f>
        <v>0</v>
      </c>
    </row>
    <row r="165" spans="1:3" ht="18.75" x14ac:dyDescent="0.25">
      <c r="A165" s="71"/>
      <c r="B165" s="72"/>
      <c r="C165" s="73"/>
    </row>
    <row r="166" spans="1:3" ht="18.75" x14ac:dyDescent="0.25">
      <c r="A166" s="71"/>
      <c r="B166" s="72"/>
      <c r="C166" s="73"/>
    </row>
    <row r="167" spans="1:3" ht="21" x14ac:dyDescent="0.25">
      <c r="A167" s="58" t="s">
        <v>43</v>
      </c>
      <c r="B167" s="59" t="s">
        <v>134</v>
      </c>
      <c r="C167" s="51"/>
    </row>
    <row r="168" spans="1:3" x14ac:dyDescent="0.25">
      <c r="A168" s="43"/>
      <c r="B168" s="42"/>
      <c r="C168" s="45"/>
    </row>
    <row r="169" spans="1:3" ht="30" x14ac:dyDescent="0.25">
      <c r="A169" s="43"/>
      <c r="B169" s="52" t="s">
        <v>217</v>
      </c>
      <c r="C169" s="45"/>
    </row>
    <row r="170" spans="1:3" x14ac:dyDescent="0.25">
      <c r="A170" s="43"/>
      <c r="B170" s="42"/>
      <c r="C170" s="45"/>
    </row>
    <row r="171" spans="1:3" ht="45" x14ac:dyDescent="0.25">
      <c r="A171" s="43">
        <v>6.1</v>
      </c>
      <c r="B171" s="42" t="s">
        <v>210</v>
      </c>
      <c r="C171" s="45"/>
    </row>
    <row r="172" spans="1:3" x14ac:dyDescent="0.25">
      <c r="A172" s="43"/>
      <c r="B172" s="42"/>
      <c r="C172" s="45"/>
    </row>
    <row r="173" spans="1:3" ht="180" x14ac:dyDescent="0.25">
      <c r="A173" s="43">
        <v>6.2</v>
      </c>
      <c r="B173" s="42" t="s">
        <v>236</v>
      </c>
      <c r="C173" s="7">
        <v>0</v>
      </c>
    </row>
    <row r="174" spans="1:3" s="5" customFormat="1" ht="18.75" x14ac:dyDescent="0.25">
      <c r="A174" s="43"/>
      <c r="B174" s="62"/>
      <c r="C174" s="7"/>
    </row>
    <row r="175" spans="1:3" s="5" customFormat="1" ht="45" x14ac:dyDescent="0.25">
      <c r="A175" s="43"/>
      <c r="B175" s="62" t="s">
        <v>212</v>
      </c>
      <c r="C175" s="7"/>
    </row>
    <row r="176" spans="1:3" s="5" customFormat="1" ht="18.75" x14ac:dyDescent="0.25">
      <c r="A176" s="39"/>
      <c r="B176" s="40"/>
      <c r="C176" s="7"/>
    </row>
    <row r="177" spans="1:3" ht="30" x14ac:dyDescent="0.25">
      <c r="A177" s="43">
        <v>6.4</v>
      </c>
      <c r="B177" s="42" t="s">
        <v>211</v>
      </c>
      <c r="C177" s="7">
        <v>0</v>
      </c>
    </row>
    <row r="178" spans="1:3" x14ac:dyDescent="0.25">
      <c r="A178" s="43"/>
      <c r="B178" s="42"/>
      <c r="C178" s="53"/>
    </row>
    <row r="179" spans="1:3" ht="60" x14ac:dyDescent="0.25">
      <c r="A179" s="43">
        <v>6.5</v>
      </c>
      <c r="B179" s="42" t="s">
        <v>92</v>
      </c>
      <c r="C179" s="45">
        <v>0</v>
      </c>
    </row>
    <row r="180" spans="1:3" x14ac:dyDescent="0.25">
      <c r="A180" s="43"/>
      <c r="B180" s="42"/>
      <c r="C180" s="45"/>
    </row>
    <row r="181" spans="1:3" ht="45" x14ac:dyDescent="0.25">
      <c r="A181" s="70">
        <v>6.6</v>
      </c>
      <c r="B181" s="42" t="s">
        <v>173</v>
      </c>
      <c r="C181" s="45">
        <v>0</v>
      </c>
    </row>
    <row r="182" spans="1:3" x14ac:dyDescent="0.25">
      <c r="A182" s="48"/>
      <c r="B182" s="42"/>
      <c r="C182" s="45"/>
    </row>
    <row r="183" spans="1:3" ht="45" x14ac:dyDescent="0.25">
      <c r="A183" s="70">
        <v>6.7</v>
      </c>
      <c r="B183" s="42" t="s">
        <v>213</v>
      </c>
      <c r="C183" s="45">
        <v>0</v>
      </c>
    </row>
    <row r="184" spans="1:3" x14ac:dyDescent="0.25">
      <c r="A184" s="70"/>
      <c r="B184" s="42"/>
      <c r="C184" s="45"/>
    </row>
    <row r="185" spans="1:3" ht="45" x14ac:dyDescent="0.25">
      <c r="A185" s="70">
        <v>6.8</v>
      </c>
      <c r="B185" s="42" t="s">
        <v>214</v>
      </c>
      <c r="C185" s="45">
        <v>0</v>
      </c>
    </row>
    <row r="186" spans="1:3" x14ac:dyDescent="0.25">
      <c r="A186" s="48"/>
      <c r="B186" s="42"/>
      <c r="C186" s="45"/>
    </row>
    <row r="187" spans="1:3" ht="60" x14ac:dyDescent="0.25">
      <c r="A187" s="70">
        <v>6.9</v>
      </c>
      <c r="B187" s="42" t="s">
        <v>237</v>
      </c>
      <c r="C187" s="45">
        <v>0</v>
      </c>
    </row>
    <row r="188" spans="1:3" x14ac:dyDescent="0.25">
      <c r="A188" s="48"/>
      <c r="B188" s="42"/>
      <c r="C188" s="45"/>
    </row>
    <row r="189" spans="1:3" ht="30" x14ac:dyDescent="0.25">
      <c r="A189" s="48">
        <v>6.1</v>
      </c>
      <c r="B189" s="42" t="s">
        <v>215</v>
      </c>
      <c r="C189" s="45">
        <v>0</v>
      </c>
    </row>
    <row r="190" spans="1:3" x14ac:dyDescent="0.25">
      <c r="A190" s="48"/>
      <c r="B190" s="42"/>
      <c r="C190" s="45"/>
    </row>
    <row r="191" spans="1:3" ht="30" x14ac:dyDescent="0.25">
      <c r="A191" s="48">
        <v>6.11</v>
      </c>
      <c r="B191" s="42" t="s">
        <v>175</v>
      </c>
      <c r="C191" s="45">
        <v>0</v>
      </c>
    </row>
    <row r="192" spans="1:3" x14ac:dyDescent="0.25">
      <c r="A192" s="43"/>
      <c r="B192" s="42"/>
      <c r="C192" s="45"/>
    </row>
    <row r="193" spans="1:3" s="3" customFormat="1" ht="18.75" x14ac:dyDescent="0.25">
      <c r="A193" s="43"/>
      <c r="B193" s="63" t="s">
        <v>15</v>
      </c>
      <c r="C193" s="45"/>
    </row>
    <row r="194" spans="1:3" s="6" customFormat="1" x14ac:dyDescent="0.25">
      <c r="A194" s="47"/>
      <c r="B194" s="42"/>
      <c r="C194" s="45"/>
    </row>
    <row r="195" spans="1:3" ht="60" x14ac:dyDescent="0.25">
      <c r="A195" s="47" t="s">
        <v>176</v>
      </c>
      <c r="B195" s="42" t="s">
        <v>216</v>
      </c>
      <c r="C195" s="45" t="s">
        <v>16</v>
      </c>
    </row>
    <row r="196" spans="1:3" x14ac:dyDescent="0.25">
      <c r="A196" s="43"/>
      <c r="B196" s="55"/>
      <c r="C196" s="42"/>
    </row>
    <row r="197" spans="1:3" ht="18.75" x14ac:dyDescent="0.25">
      <c r="A197" s="41"/>
      <c r="B197" s="17" t="s">
        <v>54</v>
      </c>
      <c r="C197" s="18">
        <f>SUM(C170:C196)</f>
        <v>0</v>
      </c>
    </row>
    <row r="198" spans="1:3" ht="18.75" x14ac:dyDescent="0.25">
      <c r="A198" s="71"/>
      <c r="B198" s="72"/>
      <c r="C198" s="73"/>
    </row>
    <row r="199" spans="1:3" ht="18.75" x14ac:dyDescent="0.25">
      <c r="A199" s="71"/>
      <c r="B199" s="72"/>
      <c r="C199" s="73"/>
    </row>
    <row r="200" spans="1:3" ht="21" x14ac:dyDescent="0.25">
      <c r="A200" s="58" t="s">
        <v>44</v>
      </c>
      <c r="B200" s="59" t="s">
        <v>55</v>
      </c>
      <c r="C200" s="51"/>
    </row>
    <row r="201" spans="1:3" x14ac:dyDescent="0.25">
      <c r="A201" s="43"/>
      <c r="B201" s="42"/>
      <c r="C201" s="45"/>
    </row>
    <row r="202" spans="1:3" ht="60" x14ac:dyDescent="0.25">
      <c r="A202" s="43"/>
      <c r="B202" s="52" t="s">
        <v>222</v>
      </c>
      <c r="C202" s="45"/>
    </row>
    <row r="203" spans="1:3" x14ac:dyDescent="0.25">
      <c r="A203" s="43"/>
      <c r="B203" s="42"/>
      <c r="C203" s="45"/>
    </row>
    <row r="204" spans="1:3" ht="30" x14ac:dyDescent="0.25">
      <c r="A204" s="43">
        <v>7.1</v>
      </c>
      <c r="B204" s="42" t="s">
        <v>218</v>
      </c>
      <c r="C204" s="7">
        <v>0</v>
      </c>
    </row>
    <row r="205" spans="1:3" x14ac:dyDescent="0.25">
      <c r="A205" s="39"/>
      <c r="B205" s="40"/>
      <c r="C205" s="14"/>
    </row>
    <row r="206" spans="1:3" ht="30" x14ac:dyDescent="0.25">
      <c r="A206" s="43">
        <v>7.2</v>
      </c>
      <c r="B206" s="42" t="s">
        <v>219</v>
      </c>
      <c r="C206" s="45">
        <v>0</v>
      </c>
    </row>
    <row r="207" spans="1:3" x14ac:dyDescent="0.25">
      <c r="A207" s="43"/>
      <c r="B207" s="42"/>
      <c r="C207" s="53"/>
    </row>
    <row r="208" spans="1:3" ht="30" x14ac:dyDescent="0.25">
      <c r="A208" s="43">
        <v>7.3</v>
      </c>
      <c r="B208" s="42" t="s">
        <v>177</v>
      </c>
      <c r="C208" s="45">
        <v>0</v>
      </c>
    </row>
    <row r="209" spans="1:3" x14ac:dyDescent="0.25">
      <c r="A209" s="43"/>
      <c r="B209" s="42"/>
      <c r="C209" s="45"/>
    </row>
    <row r="210" spans="1:3" ht="60" x14ac:dyDescent="0.25">
      <c r="A210" s="43">
        <v>7.4</v>
      </c>
      <c r="B210" s="42" t="s">
        <v>135</v>
      </c>
      <c r="C210" s="45">
        <v>0</v>
      </c>
    </row>
    <row r="211" spans="1:3" x14ac:dyDescent="0.25">
      <c r="A211" s="43"/>
      <c r="B211" s="42"/>
      <c r="C211" s="45"/>
    </row>
    <row r="212" spans="1:3" ht="75" x14ac:dyDescent="0.25">
      <c r="A212" s="43">
        <v>7.5</v>
      </c>
      <c r="B212" s="42" t="s">
        <v>178</v>
      </c>
      <c r="C212" s="45">
        <v>0</v>
      </c>
    </row>
    <row r="213" spans="1:3" x14ac:dyDescent="0.25">
      <c r="A213" s="43"/>
      <c r="B213" s="42"/>
      <c r="C213" s="45"/>
    </row>
    <row r="214" spans="1:3" ht="150" x14ac:dyDescent="0.25">
      <c r="A214" s="43">
        <v>7.6</v>
      </c>
      <c r="B214" s="42" t="s">
        <v>220</v>
      </c>
      <c r="C214" s="45">
        <v>0</v>
      </c>
    </row>
    <row r="215" spans="1:3" x14ac:dyDescent="0.25">
      <c r="A215" s="43"/>
      <c r="B215" s="42"/>
      <c r="C215" s="45"/>
    </row>
    <row r="216" spans="1:3" ht="60" x14ac:dyDescent="0.25">
      <c r="A216" s="43">
        <v>7.7</v>
      </c>
      <c r="B216" s="42" t="s">
        <v>221</v>
      </c>
      <c r="C216" s="45">
        <v>0</v>
      </c>
    </row>
    <row r="217" spans="1:3" x14ac:dyDescent="0.25">
      <c r="A217" s="43"/>
      <c r="B217" s="42"/>
      <c r="C217" s="45"/>
    </row>
    <row r="218" spans="1:3" ht="45" x14ac:dyDescent="0.25">
      <c r="A218" s="43">
        <v>7.8</v>
      </c>
      <c r="B218" s="42" t="s">
        <v>160</v>
      </c>
      <c r="C218" s="45">
        <v>0</v>
      </c>
    </row>
    <row r="219" spans="1:3" x14ac:dyDescent="0.25">
      <c r="A219" s="43"/>
      <c r="B219" s="42"/>
      <c r="C219" s="45"/>
    </row>
    <row r="220" spans="1:3" ht="18.75" x14ac:dyDescent="0.25">
      <c r="A220" s="41"/>
      <c r="B220" s="17" t="s">
        <v>56</v>
      </c>
      <c r="C220" s="18">
        <f>SUM(C204:C219)</f>
        <v>0</v>
      </c>
    </row>
    <row r="221" spans="1:3" ht="18.75" x14ac:dyDescent="0.25">
      <c r="A221" s="71"/>
      <c r="B221" s="72"/>
      <c r="C221" s="73"/>
    </row>
    <row r="222" spans="1:3" ht="18.75" x14ac:dyDescent="0.25">
      <c r="A222" s="71"/>
      <c r="B222" s="72"/>
      <c r="C222" s="73"/>
    </row>
    <row r="223" spans="1:3" ht="21" x14ac:dyDescent="0.25">
      <c r="A223" s="58" t="s">
        <v>32</v>
      </c>
      <c r="B223" s="50" t="s">
        <v>58</v>
      </c>
      <c r="C223" s="51"/>
    </row>
    <row r="224" spans="1:3" x14ac:dyDescent="0.25">
      <c r="A224" s="43"/>
      <c r="B224" s="42"/>
      <c r="C224" s="45"/>
    </row>
    <row r="225" spans="1:3" ht="30" x14ac:dyDescent="0.25">
      <c r="A225" s="43"/>
      <c r="B225" s="52" t="s">
        <v>227</v>
      </c>
      <c r="C225" s="45"/>
    </row>
    <row r="226" spans="1:3" x14ac:dyDescent="0.25">
      <c r="A226" s="43"/>
      <c r="B226" s="42"/>
      <c r="C226" s="45"/>
    </row>
    <row r="227" spans="1:3" ht="30" x14ac:dyDescent="0.25">
      <c r="A227" s="43">
        <v>8.1</v>
      </c>
      <c r="B227" s="42" t="s">
        <v>17</v>
      </c>
      <c r="C227" s="45" t="s">
        <v>3</v>
      </c>
    </row>
    <row r="228" spans="1:3" x14ac:dyDescent="0.25">
      <c r="A228" s="43"/>
      <c r="B228" s="42"/>
      <c r="C228" s="45"/>
    </row>
    <row r="229" spans="1:3" x14ac:dyDescent="0.25">
      <c r="A229" s="43">
        <v>8.1999999999999993</v>
      </c>
      <c r="B229" s="42" t="s">
        <v>91</v>
      </c>
      <c r="C229" s="45" t="s">
        <v>16</v>
      </c>
    </row>
    <row r="230" spans="1:3" x14ac:dyDescent="0.25">
      <c r="A230" s="43"/>
      <c r="B230" s="42"/>
      <c r="C230" s="45"/>
    </row>
    <row r="231" spans="1:3" ht="210" x14ac:dyDescent="0.25">
      <c r="A231" s="43">
        <v>8.3000000000000007</v>
      </c>
      <c r="B231" s="42" t="s">
        <v>223</v>
      </c>
      <c r="C231" s="45">
        <v>0</v>
      </c>
    </row>
    <row r="232" spans="1:3" x14ac:dyDescent="0.25">
      <c r="A232" s="39"/>
      <c r="B232" s="40"/>
    </row>
    <row r="233" spans="1:3" ht="60" x14ac:dyDescent="0.25">
      <c r="A233" s="43">
        <v>8.4</v>
      </c>
      <c r="B233" s="42" t="s">
        <v>224</v>
      </c>
      <c r="C233" s="7">
        <v>0</v>
      </c>
    </row>
    <row r="234" spans="1:3" x14ac:dyDescent="0.25">
      <c r="A234" s="43"/>
      <c r="B234" s="42"/>
    </row>
    <row r="235" spans="1:3" ht="30" x14ac:dyDescent="0.25">
      <c r="A235" s="43">
        <v>8.5</v>
      </c>
      <c r="B235" s="42" t="s">
        <v>225</v>
      </c>
      <c r="C235" s="7">
        <v>0</v>
      </c>
    </row>
    <row r="236" spans="1:3" x14ac:dyDescent="0.25">
      <c r="A236" s="43"/>
      <c r="B236" s="42"/>
    </row>
    <row r="237" spans="1:3" x14ac:dyDescent="0.25">
      <c r="A237" s="43">
        <v>8.6</v>
      </c>
      <c r="B237" s="42" t="s">
        <v>226</v>
      </c>
      <c r="C237" s="7">
        <v>0</v>
      </c>
    </row>
    <row r="238" spans="1:3" x14ac:dyDescent="0.25">
      <c r="A238" s="43"/>
      <c r="B238" s="42"/>
    </row>
    <row r="239" spans="1:3" x14ac:dyDescent="0.25">
      <c r="A239" s="43">
        <v>8.6999999999999993</v>
      </c>
      <c r="B239" s="42" t="s">
        <v>136</v>
      </c>
      <c r="C239" s="7">
        <v>0</v>
      </c>
    </row>
    <row r="240" spans="1:3" x14ac:dyDescent="0.25">
      <c r="A240" s="43"/>
      <c r="B240" s="42"/>
    </row>
    <row r="241" spans="1:3" ht="30" x14ac:dyDescent="0.25">
      <c r="A241" s="43">
        <v>8.8000000000000007</v>
      </c>
      <c r="B241" s="42" t="s">
        <v>88</v>
      </c>
      <c r="C241" s="7" t="s">
        <v>3</v>
      </c>
    </row>
    <row r="242" spans="1:3" x14ac:dyDescent="0.25">
      <c r="A242" s="43"/>
      <c r="B242" s="42"/>
    </row>
    <row r="243" spans="1:3" x14ac:dyDescent="0.25">
      <c r="A243" s="43">
        <v>8.9</v>
      </c>
      <c r="B243" s="42" t="s">
        <v>18</v>
      </c>
      <c r="C243" s="14" t="s">
        <v>93</v>
      </c>
    </row>
    <row r="244" spans="1:3" x14ac:dyDescent="0.25">
      <c r="A244" s="43"/>
      <c r="B244" s="42"/>
      <c r="C244" s="51"/>
    </row>
    <row r="245" spans="1:3" ht="18.75" x14ac:dyDescent="0.25">
      <c r="A245" s="41"/>
      <c r="B245" s="17" t="s">
        <v>57</v>
      </c>
      <c r="C245" s="18">
        <f>SUM(C226:C244)</f>
        <v>0</v>
      </c>
    </row>
    <row r="246" spans="1:3" ht="18.75" x14ac:dyDescent="0.25">
      <c r="A246" s="71"/>
      <c r="B246" s="72"/>
      <c r="C246" s="73"/>
    </row>
    <row r="247" spans="1:3" ht="18.75" x14ac:dyDescent="0.25">
      <c r="A247" s="71"/>
      <c r="B247" s="72"/>
      <c r="C247" s="73"/>
    </row>
    <row r="248" spans="1:3" ht="21" x14ac:dyDescent="0.25">
      <c r="A248" s="58" t="s">
        <v>33</v>
      </c>
      <c r="B248" s="59" t="s">
        <v>59</v>
      </c>
      <c r="C248" s="51"/>
    </row>
    <row r="249" spans="1:3" ht="18.75" x14ac:dyDescent="0.25">
      <c r="A249" s="60"/>
      <c r="B249" s="61"/>
      <c r="C249" s="51"/>
    </row>
    <row r="250" spans="1:3" ht="30" x14ac:dyDescent="0.25">
      <c r="A250" s="43"/>
      <c r="B250" s="52" t="s">
        <v>100</v>
      </c>
      <c r="C250" s="45"/>
    </row>
    <row r="251" spans="1:3" x14ac:dyDescent="0.25">
      <c r="A251" s="43"/>
      <c r="B251" s="42"/>
      <c r="C251" s="45"/>
    </row>
    <row r="252" spans="1:3" x14ac:dyDescent="0.25">
      <c r="A252" s="43">
        <v>9.1</v>
      </c>
      <c r="B252" s="42" t="s">
        <v>19</v>
      </c>
      <c r="C252" s="45" t="s">
        <v>3</v>
      </c>
    </row>
    <row r="253" spans="1:3" x14ac:dyDescent="0.25">
      <c r="A253" s="43"/>
      <c r="B253" s="42"/>
      <c r="C253" s="53"/>
    </row>
    <row r="254" spans="1:3" ht="45" x14ac:dyDescent="0.25">
      <c r="A254" s="43">
        <v>9.1999999999999993</v>
      </c>
      <c r="B254" s="42" t="s">
        <v>101</v>
      </c>
      <c r="C254" s="45">
        <v>0</v>
      </c>
    </row>
    <row r="255" spans="1:3" x14ac:dyDescent="0.25">
      <c r="A255" s="43"/>
      <c r="B255" s="42"/>
      <c r="C255" s="45"/>
    </row>
    <row r="256" spans="1:3" x14ac:dyDescent="0.25">
      <c r="A256" s="43">
        <v>9.3000000000000007</v>
      </c>
      <c r="B256" s="42" t="s">
        <v>228</v>
      </c>
      <c r="C256" s="45">
        <v>0</v>
      </c>
    </row>
    <row r="257" spans="1:3" x14ac:dyDescent="0.25">
      <c r="A257" s="43"/>
      <c r="B257" s="42"/>
      <c r="C257" s="45"/>
    </row>
    <row r="258" spans="1:3" ht="105" x14ac:dyDescent="0.25">
      <c r="A258" s="43">
        <v>9.4</v>
      </c>
      <c r="B258" s="42" t="s">
        <v>137</v>
      </c>
      <c r="C258" s="45">
        <v>0</v>
      </c>
    </row>
    <row r="259" spans="1:3" x14ac:dyDescent="0.25">
      <c r="A259" s="39"/>
      <c r="B259" s="40"/>
      <c r="C259" s="13"/>
    </row>
    <row r="260" spans="1:3" ht="18.75" x14ac:dyDescent="0.25">
      <c r="A260" s="41"/>
      <c r="B260" s="17" t="s">
        <v>60</v>
      </c>
      <c r="C260" s="18">
        <f>SUM(C252:C259)</f>
        <v>0</v>
      </c>
    </row>
    <row r="261" spans="1:3" s="3" customFormat="1" x14ac:dyDescent="0.25">
      <c r="A261" s="43"/>
      <c r="B261" s="42"/>
      <c r="C261" s="45"/>
    </row>
    <row r="262" spans="1:3" s="3" customFormat="1" x14ac:dyDescent="0.25">
      <c r="A262" s="43"/>
      <c r="B262" s="42"/>
      <c r="C262" s="45"/>
    </row>
    <row r="263" spans="1:3" ht="21" x14ac:dyDescent="0.25">
      <c r="A263" s="58" t="s">
        <v>34</v>
      </c>
      <c r="B263" s="59" t="s">
        <v>61</v>
      </c>
      <c r="C263" s="51"/>
    </row>
    <row r="264" spans="1:3" x14ac:dyDescent="0.25">
      <c r="A264" s="43"/>
      <c r="B264" s="42"/>
      <c r="C264" s="45"/>
    </row>
    <row r="265" spans="1:3" ht="30" x14ac:dyDescent="0.25">
      <c r="A265" s="43"/>
      <c r="B265" s="52" t="s">
        <v>102</v>
      </c>
      <c r="C265" s="45"/>
    </row>
    <row r="266" spans="1:3" s="5" customFormat="1" ht="18.75" x14ac:dyDescent="0.25">
      <c r="A266" s="43"/>
      <c r="B266" s="42"/>
      <c r="C266" s="45"/>
    </row>
    <row r="267" spans="1:3" ht="90" x14ac:dyDescent="0.25">
      <c r="A267" s="43">
        <v>10.1</v>
      </c>
      <c r="B267" s="42" t="s">
        <v>171</v>
      </c>
      <c r="C267" s="45">
        <v>0</v>
      </c>
    </row>
    <row r="268" spans="1:3" x14ac:dyDescent="0.25">
      <c r="A268" s="43"/>
      <c r="B268" s="42"/>
      <c r="C268" s="45"/>
    </row>
    <row r="269" spans="1:3" x14ac:dyDescent="0.25">
      <c r="A269" s="43">
        <v>10.199999999999999</v>
      </c>
      <c r="B269" s="42" t="s">
        <v>229</v>
      </c>
      <c r="C269" s="45">
        <v>0</v>
      </c>
    </row>
    <row r="270" spans="1:3" x14ac:dyDescent="0.25">
      <c r="A270" s="43"/>
      <c r="B270" s="42"/>
      <c r="C270" s="53"/>
    </row>
    <row r="271" spans="1:3" ht="45" x14ac:dyDescent="0.25">
      <c r="A271" s="43">
        <v>10.3</v>
      </c>
      <c r="B271" s="42" t="s">
        <v>230</v>
      </c>
      <c r="C271" s="45">
        <v>0</v>
      </c>
    </row>
    <row r="272" spans="1:3" x14ac:dyDescent="0.25">
      <c r="A272" s="43"/>
      <c r="B272" s="42"/>
      <c r="C272" s="45"/>
    </row>
    <row r="273" spans="1:3" ht="90" x14ac:dyDescent="0.25">
      <c r="A273" s="43">
        <v>10.4</v>
      </c>
      <c r="B273" s="42" t="s">
        <v>231</v>
      </c>
      <c r="C273" s="45">
        <v>0</v>
      </c>
    </row>
    <row r="274" spans="1:3" x14ac:dyDescent="0.25">
      <c r="A274" s="43"/>
      <c r="B274" s="42"/>
      <c r="C274" s="45"/>
    </row>
    <row r="275" spans="1:3" ht="165" x14ac:dyDescent="0.25">
      <c r="A275" s="43">
        <v>10.5</v>
      </c>
      <c r="B275" s="42" t="s">
        <v>232</v>
      </c>
      <c r="C275" s="7">
        <v>0</v>
      </c>
    </row>
    <row r="276" spans="1:3" x14ac:dyDescent="0.25">
      <c r="A276" s="43"/>
      <c r="B276" s="42"/>
    </row>
    <row r="277" spans="1:3" ht="30" x14ac:dyDescent="0.25">
      <c r="A277" s="43">
        <v>10.6</v>
      </c>
      <c r="B277" s="42" t="s">
        <v>233</v>
      </c>
      <c r="C277" s="7">
        <v>0</v>
      </c>
    </row>
    <row r="278" spans="1:3" x14ac:dyDescent="0.25">
      <c r="A278" s="43"/>
      <c r="B278" s="42"/>
    </row>
    <row r="279" spans="1:3" ht="30" x14ac:dyDescent="0.25">
      <c r="A279" s="43">
        <v>10.7</v>
      </c>
      <c r="B279" s="42" t="s">
        <v>234</v>
      </c>
      <c r="C279" s="7">
        <v>0</v>
      </c>
    </row>
    <row r="280" spans="1:3" x14ac:dyDescent="0.25">
      <c r="A280" s="43"/>
      <c r="B280" s="42"/>
    </row>
    <row r="281" spans="1:3" x14ac:dyDescent="0.25">
      <c r="A281" s="43">
        <v>10.8</v>
      </c>
      <c r="B281" s="42" t="s">
        <v>235</v>
      </c>
      <c r="C281" s="7">
        <v>0</v>
      </c>
    </row>
    <row r="282" spans="1:3" x14ac:dyDescent="0.25">
      <c r="A282" s="39"/>
      <c r="B282" s="40"/>
    </row>
    <row r="283" spans="1:3" ht="18.75" x14ac:dyDescent="0.25">
      <c r="A283" s="41"/>
      <c r="B283" s="17" t="s">
        <v>62</v>
      </c>
      <c r="C283" s="18">
        <f>SUM(C267:C282)</f>
        <v>0</v>
      </c>
    </row>
    <row r="284" spans="1:3" x14ac:dyDescent="0.25">
      <c r="A284" s="43"/>
      <c r="B284" s="42"/>
      <c r="C284" s="45"/>
    </row>
    <row r="285" spans="1:3" x14ac:dyDescent="0.25">
      <c r="A285" s="43"/>
      <c r="B285" s="42"/>
      <c r="C285" s="45"/>
    </row>
    <row r="286" spans="1:3" ht="21" x14ac:dyDescent="0.25">
      <c r="A286" s="57" t="s">
        <v>35</v>
      </c>
      <c r="B286" s="68" t="s">
        <v>63</v>
      </c>
      <c r="C286" s="51"/>
    </row>
    <row r="287" spans="1:3" x14ac:dyDescent="0.25">
      <c r="A287" s="43"/>
      <c r="B287" s="42"/>
      <c r="C287" s="45"/>
    </row>
    <row r="288" spans="1:3" ht="45" x14ac:dyDescent="0.25">
      <c r="A288" s="43"/>
      <c r="B288" s="52" t="s">
        <v>103</v>
      </c>
      <c r="C288" s="45"/>
    </row>
    <row r="289" spans="1:3" x14ac:dyDescent="0.25">
      <c r="A289" s="43"/>
      <c r="B289" s="42"/>
      <c r="C289" s="45"/>
    </row>
    <row r="290" spans="1:3" ht="150" x14ac:dyDescent="0.25">
      <c r="A290" s="43">
        <v>11.1</v>
      </c>
      <c r="B290" s="42" t="s">
        <v>238</v>
      </c>
      <c r="C290" s="7">
        <v>0</v>
      </c>
    </row>
    <row r="291" spans="1:3" x14ac:dyDescent="0.25">
      <c r="A291" s="43"/>
      <c r="B291" s="42"/>
      <c r="C291" s="45"/>
    </row>
    <row r="292" spans="1:3" ht="105" x14ac:dyDescent="0.25">
      <c r="A292" s="43">
        <v>11.2</v>
      </c>
      <c r="B292" s="42" t="s">
        <v>138</v>
      </c>
      <c r="C292" s="45" t="s">
        <v>3</v>
      </c>
    </row>
    <row r="293" spans="1:3" x14ac:dyDescent="0.25">
      <c r="A293" s="43"/>
      <c r="B293" s="42"/>
      <c r="C293" s="45"/>
    </row>
    <row r="294" spans="1:3" x14ac:dyDescent="0.25">
      <c r="A294" s="43">
        <v>11.3</v>
      </c>
      <c r="B294" s="42" t="s">
        <v>106</v>
      </c>
      <c r="C294" s="7">
        <v>0</v>
      </c>
    </row>
    <row r="295" spans="1:3" x14ac:dyDescent="0.25">
      <c r="A295" s="43"/>
      <c r="B295" s="42"/>
    </row>
    <row r="296" spans="1:3" ht="30" x14ac:dyDescent="0.25">
      <c r="A296" s="43">
        <v>11.4</v>
      </c>
      <c r="B296" s="42" t="s">
        <v>239</v>
      </c>
      <c r="C296" s="7">
        <v>0</v>
      </c>
    </row>
    <row r="297" spans="1:3" x14ac:dyDescent="0.25">
      <c r="A297" s="43"/>
      <c r="B297" s="42"/>
      <c r="C297" s="14"/>
    </row>
    <row r="298" spans="1:3" ht="270" x14ac:dyDescent="0.25">
      <c r="A298" s="43">
        <v>11.5</v>
      </c>
      <c r="B298" s="42" t="s">
        <v>256</v>
      </c>
      <c r="C298" s="7">
        <v>0</v>
      </c>
    </row>
    <row r="299" spans="1:3" s="4" customFormat="1" x14ac:dyDescent="0.25">
      <c r="A299" s="43"/>
      <c r="B299" s="42"/>
      <c r="C299" s="7"/>
    </row>
    <row r="300" spans="1:3" ht="45" x14ac:dyDescent="0.25">
      <c r="A300" s="43">
        <v>11.6</v>
      </c>
      <c r="B300" s="42" t="s">
        <v>139</v>
      </c>
      <c r="C300" s="7">
        <v>0</v>
      </c>
    </row>
    <row r="301" spans="1:3" x14ac:dyDescent="0.25">
      <c r="A301" s="39"/>
      <c r="B301" s="40"/>
    </row>
    <row r="302" spans="1:3" ht="45" x14ac:dyDescent="0.25">
      <c r="A302" s="47" t="s">
        <v>162</v>
      </c>
      <c r="B302" s="42" t="s">
        <v>140</v>
      </c>
      <c r="C302" s="7">
        <v>0</v>
      </c>
    </row>
    <row r="303" spans="1:3" x14ac:dyDescent="0.25">
      <c r="A303" s="43"/>
      <c r="B303" s="42"/>
    </row>
    <row r="304" spans="1:3" ht="90" x14ac:dyDescent="0.25">
      <c r="A304" s="43">
        <v>11.8</v>
      </c>
      <c r="B304" s="42" t="s">
        <v>240</v>
      </c>
      <c r="C304" s="7">
        <v>0</v>
      </c>
    </row>
    <row r="305" spans="1:3" x14ac:dyDescent="0.25">
      <c r="A305" s="43"/>
      <c r="B305" s="42"/>
    </row>
    <row r="306" spans="1:3" ht="105" x14ac:dyDescent="0.25">
      <c r="A306" s="43">
        <v>11.9</v>
      </c>
      <c r="B306" s="42" t="s">
        <v>241</v>
      </c>
      <c r="C306" s="7">
        <v>0</v>
      </c>
    </row>
    <row r="307" spans="1:3" x14ac:dyDescent="0.25">
      <c r="A307" s="43"/>
      <c r="B307" s="42"/>
    </row>
    <row r="308" spans="1:3" ht="120" x14ac:dyDescent="0.25">
      <c r="A308" s="47" t="s">
        <v>96</v>
      </c>
      <c r="B308" s="42" t="s">
        <v>141</v>
      </c>
      <c r="C308" s="7">
        <v>0</v>
      </c>
    </row>
    <row r="309" spans="1:3" x14ac:dyDescent="0.25">
      <c r="A309" s="43"/>
      <c r="B309" s="42"/>
      <c r="C309" s="53"/>
    </row>
    <row r="310" spans="1:3" ht="30" x14ac:dyDescent="0.25">
      <c r="A310" s="48">
        <v>11.11</v>
      </c>
      <c r="B310" s="42" t="s">
        <v>104</v>
      </c>
      <c r="C310" s="45">
        <v>0</v>
      </c>
    </row>
    <row r="311" spans="1:3" x14ac:dyDescent="0.25">
      <c r="A311" s="43"/>
      <c r="B311" s="42"/>
      <c r="C311" s="45"/>
    </row>
    <row r="312" spans="1:3" s="4" customFormat="1" ht="45" x14ac:dyDescent="0.25">
      <c r="A312" s="43">
        <v>11.12</v>
      </c>
      <c r="B312" s="42" t="s">
        <v>105</v>
      </c>
      <c r="C312" s="45">
        <v>0</v>
      </c>
    </row>
    <row r="313" spans="1:3" s="4" customFormat="1" x14ac:dyDescent="0.25">
      <c r="A313" s="43"/>
      <c r="B313" s="42"/>
      <c r="C313" s="45"/>
    </row>
    <row r="314" spans="1:3" s="4" customFormat="1" ht="45" x14ac:dyDescent="0.25">
      <c r="A314" s="43">
        <v>11.13</v>
      </c>
      <c r="B314" s="42" t="s">
        <v>242</v>
      </c>
      <c r="C314" s="45">
        <v>0</v>
      </c>
    </row>
    <row r="315" spans="1:3" x14ac:dyDescent="0.25">
      <c r="A315" s="43"/>
      <c r="B315" s="42"/>
      <c r="C315" s="51"/>
    </row>
    <row r="316" spans="1:3" s="5" customFormat="1" ht="18.75" x14ac:dyDescent="0.25">
      <c r="A316" s="41"/>
      <c r="B316" s="17" t="s">
        <v>64</v>
      </c>
      <c r="C316" s="18">
        <f>SUM(C290:C315)</f>
        <v>0</v>
      </c>
    </row>
    <row r="317" spans="1:3" ht="18.75" x14ac:dyDescent="0.25">
      <c r="A317" s="64"/>
      <c r="B317" s="65"/>
      <c r="C317" s="66"/>
    </row>
    <row r="318" spans="1:3" x14ac:dyDescent="0.25">
      <c r="A318" s="43"/>
      <c r="B318" s="42"/>
      <c r="C318" s="45"/>
    </row>
    <row r="319" spans="1:3" ht="21" x14ac:dyDescent="0.25">
      <c r="A319" s="58" t="s">
        <v>163</v>
      </c>
      <c r="B319" s="59" t="s">
        <v>65</v>
      </c>
      <c r="C319" s="51"/>
    </row>
    <row r="320" spans="1:3" x14ac:dyDescent="0.25">
      <c r="A320" s="43"/>
      <c r="B320" s="42"/>
      <c r="C320" s="45"/>
    </row>
    <row r="321" spans="1:3" ht="30" x14ac:dyDescent="0.25">
      <c r="A321" s="43"/>
      <c r="B321" s="52" t="s">
        <v>107</v>
      </c>
      <c r="C321" s="45"/>
    </row>
    <row r="322" spans="1:3" x14ac:dyDescent="0.25">
      <c r="A322" s="43"/>
      <c r="B322" s="42"/>
      <c r="C322" s="69"/>
    </row>
    <row r="323" spans="1:3" ht="45" x14ac:dyDescent="0.25">
      <c r="A323" s="43">
        <v>12.1</v>
      </c>
      <c r="B323" s="42" t="s">
        <v>142</v>
      </c>
      <c r="C323" s="45">
        <v>0</v>
      </c>
    </row>
    <row r="324" spans="1:3" x14ac:dyDescent="0.25">
      <c r="A324" s="43"/>
      <c r="B324" s="42"/>
      <c r="C324" s="45"/>
    </row>
    <row r="325" spans="1:3" ht="90" x14ac:dyDescent="0.25">
      <c r="A325" s="43"/>
      <c r="B325" s="42" t="s">
        <v>243</v>
      </c>
      <c r="C325" s="45" t="s">
        <v>3</v>
      </c>
    </row>
    <row r="326" spans="1:3" x14ac:dyDescent="0.25">
      <c r="A326" s="43"/>
      <c r="B326" s="42"/>
      <c r="C326" s="45"/>
    </row>
    <row r="327" spans="1:3" ht="60" customHeight="1" x14ac:dyDescent="0.25">
      <c r="A327" s="43"/>
      <c r="B327" s="42" t="s">
        <v>45</v>
      </c>
      <c r="C327" s="45" t="s">
        <v>3</v>
      </c>
    </row>
    <row r="328" spans="1:3" ht="15" customHeight="1" x14ac:dyDescent="0.25">
      <c r="A328" s="43"/>
      <c r="B328" s="42"/>
      <c r="C328" s="45"/>
    </row>
    <row r="329" spans="1:3" ht="75" x14ac:dyDescent="0.25">
      <c r="A329" s="43">
        <v>12.2</v>
      </c>
      <c r="B329" s="42" t="s">
        <v>143</v>
      </c>
      <c r="C329" s="7">
        <v>0</v>
      </c>
    </row>
    <row r="330" spans="1:3" x14ac:dyDescent="0.25">
      <c r="A330" s="43"/>
      <c r="B330" s="42"/>
      <c r="C330" s="14"/>
    </row>
    <row r="331" spans="1:3" ht="30" x14ac:dyDescent="0.25">
      <c r="A331" s="43">
        <v>12.3</v>
      </c>
      <c r="B331" s="42" t="s">
        <v>244</v>
      </c>
      <c r="C331" s="7">
        <v>0</v>
      </c>
    </row>
    <row r="332" spans="1:3" x14ac:dyDescent="0.25">
      <c r="A332" s="43"/>
      <c r="B332" s="42"/>
    </row>
    <row r="333" spans="1:3" ht="105" x14ac:dyDescent="0.25">
      <c r="A333" s="43">
        <v>12.4</v>
      </c>
      <c r="B333" s="42" t="s">
        <v>97</v>
      </c>
      <c r="C333" s="7">
        <v>0</v>
      </c>
    </row>
    <row r="334" spans="1:3" x14ac:dyDescent="0.25">
      <c r="A334" s="39"/>
      <c r="B334" s="40"/>
    </row>
    <row r="335" spans="1:3" ht="75" x14ac:dyDescent="0.25">
      <c r="A335" s="43">
        <v>12.5</v>
      </c>
      <c r="B335" s="42" t="s">
        <v>108</v>
      </c>
      <c r="C335" s="7">
        <v>0</v>
      </c>
    </row>
    <row r="336" spans="1:3" x14ac:dyDescent="0.25">
      <c r="A336" s="43"/>
      <c r="B336" s="42"/>
    </row>
    <row r="337" spans="1:3" ht="30" x14ac:dyDescent="0.25">
      <c r="A337" s="43">
        <v>12.6</v>
      </c>
      <c r="B337" s="42" t="s">
        <v>144</v>
      </c>
      <c r="C337" s="7" t="s">
        <v>3</v>
      </c>
    </row>
    <row r="338" spans="1:3" x14ac:dyDescent="0.25">
      <c r="A338" s="43"/>
      <c r="B338" s="42"/>
    </row>
    <row r="339" spans="1:3" ht="45" x14ac:dyDescent="0.25">
      <c r="A339" s="43">
        <v>12.7</v>
      </c>
      <c r="B339" s="42" t="s">
        <v>245</v>
      </c>
      <c r="C339" s="7" t="s">
        <v>3</v>
      </c>
    </row>
    <row r="340" spans="1:3" x14ac:dyDescent="0.25">
      <c r="A340" s="43"/>
      <c r="B340" s="42"/>
    </row>
    <row r="341" spans="1:3" ht="60" x14ac:dyDescent="0.25">
      <c r="A341" s="43">
        <v>12.8</v>
      </c>
      <c r="B341" s="42" t="s">
        <v>145</v>
      </c>
      <c r="C341" s="7">
        <v>0</v>
      </c>
    </row>
    <row r="342" spans="1:3" x14ac:dyDescent="0.25">
      <c r="A342" s="43"/>
      <c r="B342" s="42"/>
    </row>
    <row r="343" spans="1:3" ht="45" x14ac:dyDescent="0.25">
      <c r="A343" s="43"/>
      <c r="B343" s="42" t="s">
        <v>246</v>
      </c>
      <c r="C343" s="7">
        <v>0</v>
      </c>
    </row>
    <row r="344" spans="1:3" x14ac:dyDescent="0.25">
      <c r="A344" s="43"/>
      <c r="B344" s="42"/>
    </row>
    <row r="345" spans="1:3" ht="30" x14ac:dyDescent="0.25">
      <c r="A345" s="43">
        <v>12.9</v>
      </c>
      <c r="B345" s="42" t="s">
        <v>146</v>
      </c>
      <c r="C345" s="7">
        <v>0</v>
      </c>
    </row>
    <row r="346" spans="1:3" x14ac:dyDescent="0.25">
      <c r="A346" s="39"/>
      <c r="B346" s="40"/>
    </row>
    <row r="347" spans="1:3" ht="45" x14ac:dyDescent="0.25">
      <c r="A347" s="47" t="s">
        <v>164</v>
      </c>
      <c r="B347" s="42" t="s">
        <v>95</v>
      </c>
      <c r="C347" s="7">
        <v>0</v>
      </c>
    </row>
    <row r="348" spans="1:3" x14ac:dyDescent="0.25">
      <c r="A348" s="47"/>
      <c r="B348" s="42"/>
    </row>
    <row r="349" spans="1:3" ht="30" x14ac:dyDescent="0.25">
      <c r="A349" s="47" t="s">
        <v>165</v>
      </c>
      <c r="B349" s="42" t="s">
        <v>161</v>
      </c>
      <c r="C349" s="7">
        <v>0</v>
      </c>
    </row>
    <row r="350" spans="1:3" x14ac:dyDescent="0.25">
      <c r="A350" s="47"/>
      <c r="B350" s="42"/>
    </row>
    <row r="351" spans="1:3" ht="18.75" x14ac:dyDescent="0.25">
      <c r="A351" s="41"/>
      <c r="B351" s="17" t="s">
        <v>66</v>
      </c>
      <c r="C351" s="18">
        <f>SUM(C323:C349)</f>
        <v>0</v>
      </c>
    </row>
    <row r="352" spans="1:3" ht="18.75" x14ac:dyDescent="0.25">
      <c r="A352" s="71"/>
      <c r="B352" s="72"/>
      <c r="C352" s="73"/>
    </row>
    <row r="353" spans="1:3" ht="18.75" x14ac:dyDescent="0.25">
      <c r="A353" s="71"/>
      <c r="B353" s="72"/>
      <c r="C353" s="73"/>
    </row>
    <row r="354" spans="1:3" ht="21" x14ac:dyDescent="0.25">
      <c r="A354" s="58" t="s">
        <v>166</v>
      </c>
      <c r="B354" s="59" t="s">
        <v>151</v>
      </c>
      <c r="C354" s="51"/>
    </row>
    <row r="355" spans="1:3" x14ac:dyDescent="0.25">
      <c r="A355" s="43"/>
      <c r="B355" s="42"/>
      <c r="C355" s="45"/>
    </row>
    <row r="356" spans="1:3" ht="30" x14ac:dyDescent="0.25">
      <c r="A356" s="43"/>
      <c r="B356" s="82" t="s">
        <v>149</v>
      </c>
      <c r="C356" s="45"/>
    </row>
    <row r="357" spans="1:3" x14ac:dyDescent="0.25">
      <c r="A357" s="43"/>
      <c r="B357" s="42"/>
      <c r="C357" s="69"/>
    </row>
    <row r="358" spans="1:3" ht="45" x14ac:dyDescent="0.25">
      <c r="A358" s="43">
        <v>13.1</v>
      </c>
      <c r="B358" s="42" t="s">
        <v>152</v>
      </c>
      <c r="C358" s="84" t="s">
        <v>3</v>
      </c>
    </row>
    <row r="359" spans="1:3" x14ac:dyDescent="0.25">
      <c r="A359" s="43"/>
      <c r="B359" s="42"/>
      <c r="C359" s="69"/>
    </row>
    <row r="360" spans="1:3" ht="105" x14ac:dyDescent="0.25">
      <c r="A360" s="43">
        <v>13.2</v>
      </c>
      <c r="B360" s="1" t="s">
        <v>247</v>
      </c>
      <c r="C360" s="45">
        <v>0</v>
      </c>
    </row>
    <row r="361" spans="1:3" ht="15" customHeight="1" x14ac:dyDescent="0.25">
      <c r="A361" s="43"/>
      <c r="C361" s="45"/>
    </row>
    <row r="362" spans="1:3" ht="30" x14ac:dyDescent="0.25">
      <c r="A362" s="43">
        <v>13.3</v>
      </c>
      <c r="B362" s="42" t="s">
        <v>248</v>
      </c>
      <c r="C362" s="7">
        <v>0</v>
      </c>
    </row>
    <row r="363" spans="1:3" x14ac:dyDescent="0.25">
      <c r="A363" s="43"/>
      <c r="B363" s="42"/>
      <c r="C363" s="14"/>
    </row>
    <row r="364" spans="1:3" ht="60" x14ac:dyDescent="0.25">
      <c r="A364" s="43">
        <v>13.4</v>
      </c>
      <c r="B364" s="42" t="s">
        <v>249</v>
      </c>
      <c r="C364" s="7">
        <v>0</v>
      </c>
    </row>
    <row r="365" spans="1:3" x14ac:dyDescent="0.25">
      <c r="A365" s="43"/>
      <c r="B365" s="42"/>
    </row>
    <row r="366" spans="1:3" ht="45" x14ac:dyDescent="0.25">
      <c r="A366" s="43">
        <v>13.5</v>
      </c>
      <c r="B366" s="42" t="s">
        <v>250</v>
      </c>
      <c r="C366" s="7">
        <v>0</v>
      </c>
    </row>
    <row r="367" spans="1:3" x14ac:dyDescent="0.25">
      <c r="A367" s="43"/>
      <c r="B367" s="42"/>
    </row>
    <row r="368" spans="1:3" ht="30" x14ac:dyDescent="0.25">
      <c r="A368" s="43">
        <v>13.6</v>
      </c>
      <c r="B368" s="1" t="s">
        <v>153</v>
      </c>
      <c r="C368" s="7">
        <v>0</v>
      </c>
    </row>
    <row r="369" spans="1:3" x14ac:dyDescent="0.25">
      <c r="A369" s="39"/>
    </row>
    <row r="370" spans="1:3" ht="30" x14ac:dyDescent="0.25">
      <c r="A370" s="43">
        <v>13.7</v>
      </c>
      <c r="B370" s="1" t="s">
        <v>154</v>
      </c>
      <c r="C370" s="7">
        <v>0</v>
      </c>
    </row>
    <row r="371" spans="1:3" x14ac:dyDescent="0.25">
      <c r="A371" s="43"/>
    </row>
    <row r="372" spans="1:3" x14ac:dyDescent="0.25">
      <c r="A372" s="43">
        <v>13.8</v>
      </c>
      <c r="B372" s="1" t="s">
        <v>251</v>
      </c>
    </row>
    <row r="373" spans="1:3" x14ac:dyDescent="0.25">
      <c r="A373" s="43"/>
    </row>
    <row r="374" spans="1:3" ht="30" x14ac:dyDescent="0.25">
      <c r="A374" s="43">
        <v>13.9</v>
      </c>
      <c r="B374" s="1" t="s">
        <v>155</v>
      </c>
      <c r="C374" s="7">
        <v>0</v>
      </c>
    </row>
    <row r="375" spans="1:3" x14ac:dyDescent="0.25">
      <c r="A375" s="43"/>
    </row>
    <row r="376" spans="1:3" x14ac:dyDescent="0.25">
      <c r="A376" s="47"/>
      <c r="B376" s="42"/>
    </row>
    <row r="377" spans="1:3" ht="18.75" x14ac:dyDescent="0.25">
      <c r="A377" s="41"/>
      <c r="B377" s="17" t="s">
        <v>169</v>
      </c>
      <c r="C377" s="18">
        <f>SUM(C356:C375)</f>
        <v>0</v>
      </c>
    </row>
    <row r="378" spans="1:3" ht="18.75" x14ac:dyDescent="0.25">
      <c r="A378" s="71"/>
      <c r="B378" s="72"/>
      <c r="C378" s="73"/>
    </row>
    <row r="379" spans="1:3" ht="18.75" x14ac:dyDescent="0.25">
      <c r="A379" s="71"/>
      <c r="B379" s="72"/>
      <c r="C379" s="73"/>
    </row>
    <row r="380" spans="1:3" ht="21" x14ac:dyDescent="0.25">
      <c r="A380" s="58" t="s">
        <v>167</v>
      </c>
      <c r="B380" s="59" t="s">
        <v>156</v>
      </c>
      <c r="C380" s="51"/>
    </row>
    <row r="381" spans="1:3" x14ac:dyDescent="0.25">
      <c r="A381" s="43"/>
      <c r="B381" s="42"/>
      <c r="C381" s="45"/>
    </row>
    <row r="382" spans="1:3" ht="30" x14ac:dyDescent="0.25">
      <c r="A382" s="43"/>
      <c r="B382" s="52" t="s">
        <v>130</v>
      </c>
      <c r="C382" s="45"/>
    </row>
    <row r="383" spans="1:3" x14ac:dyDescent="0.25">
      <c r="A383" s="43"/>
      <c r="B383" s="42"/>
      <c r="C383" s="69"/>
    </row>
    <row r="384" spans="1:3" ht="45" x14ac:dyDescent="0.25">
      <c r="A384" s="43">
        <v>14.1</v>
      </c>
      <c r="B384" s="42" t="s">
        <v>252</v>
      </c>
      <c r="C384" s="45">
        <v>0</v>
      </c>
    </row>
    <row r="385" spans="1:3" ht="15" customHeight="1" x14ac:dyDescent="0.25">
      <c r="A385" s="43"/>
      <c r="B385" s="42"/>
      <c r="C385" s="45"/>
    </row>
    <row r="386" spans="1:3" ht="135" x14ac:dyDescent="0.25">
      <c r="A386" s="43">
        <v>14.2</v>
      </c>
      <c r="B386" s="42" t="s">
        <v>253</v>
      </c>
      <c r="C386" s="7">
        <v>0</v>
      </c>
    </row>
    <row r="387" spans="1:3" x14ac:dyDescent="0.25">
      <c r="A387" s="43"/>
      <c r="B387" s="42"/>
      <c r="C387" s="14"/>
    </row>
    <row r="388" spans="1:3" ht="75" x14ac:dyDescent="0.25">
      <c r="A388" s="43">
        <v>14.3</v>
      </c>
      <c r="B388" s="42" t="s">
        <v>254</v>
      </c>
      <c r="C388" s="7">
        <v>0</v>
      </c>
    </row>
    <row r="389" spans="1:3" x14ac:dyDescent="0.25">
      <c r="A389" s="43"/>
      <c r="B389" s="42"/>
    </row>
    <row r="390" spans="1:3" ht="45" x14ac:dyDescent="0.25">
      <c r="A390" s="43">
        <v>14.4</v>
      </c>
      <c r="B390" s="42" t="s">
        <v>255</v>
      </c>
      <c r="C390" s="7">
        <v>0</v>
      </c>
    </row>
    <row r="391" spans="1:3" x14ac:dyDescent="0.25">
      <c r="A391" s="43"/>
      <c r="B391" s="42"/>
    </row>
    <row r="392" spans="1:3" ht="45" x14ac:dyDescent="0.25">
      <c r="A392" s="43">
        <v>14.5</v>
      </c>
      <c r="B392" s="1" t="s">
        <v>157</v>
      </c>
      <c r="C392" s="7">
        <v>0</v>
      </c>
    </row>
    <row r="393" spans="1:3" x14ac:dyDescent="0.25">
      <c r="A393" s="43"/>
    </row>
    <row r="394" spans="1:3" ht="75" x14ac:dyDescent="0.25">
      <c r="A394" s="43">
        <v>14.6</v>
      </c>
      <c r="B394" s="1" t="s">
        <v>257</v>
      </c>
      <c r="C394" s="7">
        <v>0</v>
      </c>
    </row>
    <row r="395" spans="1:3" x14ac:dyDescent="0.25">
      <c r="A395" s="47"/>
      <c r="B395" s="42"/>
    </row>
    <row r="396" spans="1:3" ht="18.75" x14ac:dyDescent="0.25">
      <c r="A396" s="41"/>
      <c r="B396" s="17" t="s">
        <v>158</v>
      </c>
      <c r="C396" s="18">
        <f>SUM(C384:C394)</f>
        <v>0</v>
      </c>
    </row>
    <row r="397" spans="1:3" ht="18.75" x14ac:dyDescent="0.25">
      <c r="A397" s="71"/>
      <c r="B397" s="72"/>
      <c r="C397" s="73"/>
    </row>
    <row r="398" spans="1:3" ht="18.75" x14ac:dyDescent="0.25">
      <c r="A398" s="71"/>
      <c r="B398" s="72"/>
      <c r="C398" s="73"/>
    </row>
    <row r="399" spans="1:3" ht="18.75" x14ac:dyDescent="0.25">
      <c r="A399" s="71"/>
      <c r="B399" s="65" t="s">
        <v>86</v>
      </c>
      <c r="C399" s="73"/>
    </row>
    <row r="400" spans="1:3" ht="18.75" x14ac:dyDescent="0.25">
      <c r="A400" s="71"/>
      <c r="B400" s="72"/>
      <c r="C400" s="73"/>
    </row>
    <row r="401" spans="1:3" x14ac:dyDescent="0.25">
      <c r="A401" s="47" t="s">
        <v>38</v>
      </c>
      <c r="B401" s="42" t="str">
        <f>B5</f>
        <v>Preambles:</v>
      </c>
      <c r="C401" s="7">
        <f>C51</f>
        <v>0</v>
      </c>
    </row>
    <row r="402" spans="1:3" x14ac:dyDescent="0.25">
      <c r="A402" s="47" t="s">
        <v>39</v>
      </c>
      <c r="B402" s="42" t="str">
        <f>B54</f>
        <v>Stripping Out, Taking Down &amp; Preparation</v>
      </c>
      <c r="C402" s="7">
        <f>C102</f>
        <v>0</v>
      </c>
    </row>
    <row r="403" spans="1:3" x14ac:dyDescent="0.25">
      <c r="A403" s="47" t="s">
        <v>40</v>
      </c>
      <c r="B403" s="42" t="str">
        <f>B105</f>
        <v>Concreting/Concrete Block/Stonework</v>
      </c>
      <c r="C403" s="7">
        <f>C130</f>
        <v>0</v>
      </c>
    </row>
    <row r="404" spans="1:3" x14ac:dyDescent="0.25">
      <c r="A404" s="47" t="s">
        <v>41</v>
      </c>
      <c r="B404" s="42" t="str">
        <f>B133</f>
        <v>Structural Steelwork</v>
      </c>
      <c r="C404" s="7">
        <f>C141</f>
        <v>0</v>
      </c>
    </row>
    <row r="405" spans="1:3" x14ac:dyDescent="0.25">
      <c r="A405" s="47" t="s">
        <v>42</v>
      </c>
      <c r="B405" s="42" t="str">
        <f>B144</f>
        <v>Carpentry/Timber Framing/Sheathing/First Fixing</v>
      </c>
      <c r="C405" s="7">
        <f>C164</f>
        <v>0</v>
      </c>
    </row>
    <row r="406" spans="1:3" x14ac:dyDescent="0.25">
      <c r="A406" s="47" t="s">
        <v>43</v>
      </c>
      <c r="B406" s="54" t="str">
        <f>B167</f>
        <v>Doors &amp; Windows</v>
      </c>
      <c r="C406" s="7">
        <f>C197</f>
        <v>0</v>
      </c>
    </row>
    <row r="407" spans="1:3" x14ac:dyDescent="0.25">
      <c r="A407" s="47" t="s">
        <v>44</v>
      </c>
      <c r="B407" s="54" t="str">
        <f>B200</f>
        <v>Fixtures &amp; Fittings</v>
      </c>
      <c r="C407" s="7">
        <f>C220</f>
        <v>0</v>
      </c>
    </row>
    <row r="408" spans="1:3" x14ac:dyDescent="0.25">
      <c r="A408" s="47" t="s">
        <v>32</v>
      </c>
      <c r="B408" s="42" t="str">
        <f>B223</f>
        <v>Floor Finishes</v>
      </c>
      <c r="C408" s="7">
        <f>C245</f>
        <v>0</v>
      </c>
    </row>
    <row r="409" spans="1:3" x14ac:dyDescent="0.25">
      <c r="A409" s="47" t="s">
        <v>33</v>
      </c>
      <c r="B409" s="54" t="str">
        <f>B248</f>
        <v>Plastered Coatings</v>
      </c>
      <c r="C409" s="7">
        <f>C260</f>
        <v>0</v>
      </c>
    </row>
    <row r="410" spans="1:3" x14ac:dyDescent="0.25">
      <c r="A410" s="47" t="s">
        <v>34</v>
      </c>
      <c r="B410" s="54" t="str">
        <f>B263</f>
        <v>Decoration &amp; Tiling</v>
      </c>
      <c r="C410" s="7">
        <f>C283</f>
        <v>0</v>
      </c>
    </row>
    <row r="411" spans="1:3" x14ac:dyDescent="0.25">
      <c r="A411" s="47" t="s">
        <v>35</v>
      </c>
      <c r="B411" s="54" t="str">
        <f>B286</f>
        <v>Plumbing/Heating Installation</v>
      </c>
      <c r="C411" s="7">
        <f>C316</f>
        <v>0</v>
      </c>
    </row>
    <row r="412" spans="1:3" x14ac:dyDescent="0.25">
      <c r="A412" s="47" t="s">
        <v>163</v>
      </c>
      <c r="B412" s="54" t="str">
        <f>B319</f>
        <v>Electrical/Lighting/Power Installation</v>
      </c>
      <c r="C412" s="7">
        <f>C351</f>
        <v>0</v>
      </c>
    </row>
    <row r="413" spans="1:3" x14ac:dyDescent="0.25">
      <c r="A413" s="47" t="s">
        <v>166</v>
      </c>
      <c r="B413" s="54" t="str">
        <f>B354</f>
        <v>Guttering, Downspouts &amp; Drainage Below Ground</v>
      </c>
      <c r="C413" s="7">
        <f>C377</f>
        <v>0</v>
      </c>
    </row>
    <row r="414" spans="1:3" x14ac:dyDescent="0.25">
      <c r="A414" s="47" t="s">
        <v>167</v>
      </c>
      <c r="B414" s="54" t="str">
        <f>B380</f>
        <v>External Works</v>
      </c>
      <c r="C414" s="7">
        <f>C396</f>
        <v>0</v>
      </c>
    </row>
    <row r="415" spans="1:3" x14ac:dyDescent="0.25">
      <c r="A415" s="8"/>
      <c r="C415" s="13"/>
    </row>
    <row r="416" spans="1:3" ht="19.5" thickBot="1" x14ac:dyDescent="0.3">
      <c r="A416" s="74"/>
      <c r="B416" s="11" t="s">
        <v>94</v>
      </c>
      <c r="C416" s="75">
        <f>SUM(C401:C414)</f>
        <v>0</v>
      </c>
    </row>
    <row r="417" spans="1:3" x14ac:dyDescent="0.25">
      <c r="A417" s="8"/>
      <c r="C417" s="14" t="s">
        <v>70</v>
      </c>
    </row>
    <row r="419" spans="1:3" x14ac:dyDescent="0.25">
      <c r="C419" s="67"/>
    </row>
  </sheetData>
  <phoneticPr fontId="24" type="noConversion"/>
  <pageMargins left="0.7" right="0.7" top="0.75" bottom="0.75" header="0.3" footer="0.3"/>
  <pageSetup paperSize="9" scale="74" fitToHeight="0" orientation="portrait" r:id="rId1"/>
  <headerFooter>
    <oddHeader>&amp;LSchedule of Works
HTG01
&amp;R&amp;"-,Italic"Proposed Internal Alterations and Upgrading to No. 3 The Green, 
Horsforth for Horsforth Town Council</oddHeader>
  </headerFooter>
  <rowBreaks count="4" manualBreakCount="4">
    <brk id="53" max="16383" man="1"/>
    <brk id="247" max="16383" man="1"/>
    <brk id="285" max="16383" man="1"/>
    <brk id="3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DFF2-647E-479C-B293-8288F879D6BC}">
  <sheetPr>
    <pageSetUpPr fitToPage="1"/>
  </sheetPr>
  <dimension ref="A1:C29"/>
  <sheetViews>
    <sheetView view="pageLayout" zoomScale="70" zoomScaleNormal="85" zoomScalePageLayoutView="70" workbookViewId="0">
      <selection activeCell="B14" sqref="B14"/>
    </sheetView>
  </sheetViews>
  <sheetFormatPr defaultRowHeight="15" x14ac:dyDescent="0.25"/>
  <cols>
    <col min="1" max="1" width="9.85546875" style="2" customWidth="1"/>
    <col min="2" max="2" width="89" style="1" customWidth="1"/>
    <col min="3" max="3" width="17.85546875" style="7" customWidth="1"/>
    <col min="4" max="16384" width="9.140625" style="1"/>
  </cols>
  <sheetData>
    <row r="1" spans="1:3" ht="23.25" x14ac:dyDescent="0.25">
      <c r="A1" s="90" t="s">
        <v>67</v>
      </c>
      <c r="B1" s="90"/>
    </row>
    <row r="4" spans="1:3" ht="17.25" x14ac:dyDescent="0.25">
      <c r="A4" s="38" t="s">
        <v>20</v>
      </c>
      <c r="B4" s="38" t="s">
        <v>261</v>
      </c>
    </row>
    <row r="5" spans="1:3" ht="30" x14ac:dyDescent="0.25">
      <c r="B5" s="2" t="s">
        <v>260</v>
      </c>
    </row>
    <row r="6" spans="1:3" x14ac:dyDescent="0.25">
      <c r="B6" s="2" t="s">
        <v>22</v>
      </c>
      <c r="C6" s="7">
        <v>1500</v>
      </c>
    </row>
    <row r="7" spans="1:3" x14ac:dyDescent="0.25">
      <c r="B7" s="2"/>
    </row>
    <row r="8" spans="1:3" ht="17.25" x14ac:dyDescent="0.25">
      <c r="A8" s="38" t="s">
        <v>23</v>
      </c>
      <c r="B8" s="38" t="s">
        <v>87</v>
      </c>
    </row>
    <row r="9" spans="1:3" x14ac:dyDescent="0.25">
      <c r="B9" s="2" t="s">
        <v>21</v>
      </c>
    </row>
    <row r="10" spans="1:3" x14ac:dyDescent="0.25">
      <c r="B10" s="2" t="s">
        <v>22</v>
      </c>
      <c r="C10" s="7">
        <v>8000</v>
      </c>
    </row>
    <row r="11" spans="1:3" x14ac:dyDescent="0.25">
      <c r="B11" s="2"/>
    </row>
    <row r="12" spans="1:3" ht="17.25" x14ac:dyDescent="0.25">
      <c r="A12" s="38" t="s">
        <v>24</v>
      </c>
      <c r="B12" s="38" t="s">
        <v>98</v>
      </c>
    </row>
    <row r="13" spans="1:3" x14ac:dyDescent="0.25">
      <c r="B13" s="2" t="s">
        <v>21</v>
      </c>
    </row>
    <row r="14" spans="1:3" x14ac:dyDescent="0.25">
      <c r="B14" s="2" t="s">
        <v>22</v>
      </c>
      <c r="C14" s="7">
        <v>12000</v>
      </c>
    </row>
    <row r="15" spans="1:3" x14ac:dyDescent="0.25">
      <c r="B15" s="2"/>
    </row>
    <row r="16" spans="1:3" ht="17.25" x14ac:dyDescent="0.25">
      <c r="A16" s="38" t="s">
        <v>25</v>
      </c>
      <c r="B16" s="38" t="s">
        <v>263</v>
      </c>
    </row>
    <row r="17" spans="1:3" x14ac:dyDescent="0.25">
      <c r="B17" s="2" t="s">
        <v>264</v>
      </c>
    </row>
    <row r="18" spans="1:3" x14ac:dyDescent="0.25">
      <c r="B18" s="2" t="s">
        <v>22</v>
      </c>
      <c r="C18" s="7">
        <v>750</v>
      </c>
    </row>
    <row r="19" spans="1:3" x14ac:dyDescent="0.25">
      <c r="B19" s="2"/>
    </row>
    <row r="20" spans="1:3" ht="17.25" x14ac:dyDescent="0.25">
      <c r="A20" s="38" t="s">
        <v>265</v>
      </c>
      <c r="B20" s="38" t="s">
        <v>266</v>
      </c>
    </row>
    <row r="21" spans="1:3" x14ac:dyDescent="0.25">
      <c r="B21" s="2" t="s">
        <v>267</v>
      </c>
    </row>
    <row r="22" spans="1:3" x14ac:dyDescent="0.25">
      <c r="B22" s="2" t="s">
        <v>22</v>
      </c>
      <c r="C22" s="7">
        <v>450</v>
      </c>
    </row>
    <row r="23" spans="1:3" x14ac:dyDescent="0.25">
      <c r="B23" s="2"/>
    </row>
    <row r="24" spans="1:3" ht="17.25" x14ac:dyDescent="0.25">
      <c r="A24" s="38" t="s">
        <v>268</v>
      </c>
      <c r="B24" s="38" t="s">
        <v>269</v>
      </c>
    </row>
    <row r="25" spans="1:3" x14ac:dyDescent="0.25">
      <c r="B25" s="2" t="s">
        <v>22</v>
      </c>
      <c r="C25" s="7">
        <f>SUM('Summary Sheet &amp; Form of Tender'!C32:C48)*0.05</f>
        <v>0</v>
      </c>
    </row>
    <row r="26" spans="1:3" x14ac:dyDescent="0.25">
      <c r="B26" s="2"/>
    </row>
    <row r="27" spans="1:3" x14ac:dyDescent="0.25">
      <c r="B27" s="2"/>
    </row>
    <row r="28" spans="1:3" s="3" customFormat="1" ht="23.25" customHeight="1" x14ac:dyDescent="0.25">
      <c r="A28" s="16"/>
      <c r="B28" s="17" t="s">
        <v>68</v>
      </c>
      <c r="C28" s="18">
        <f>SUM(C6:C25)</f>
        <v>22700</v>
      </c>
    </row>
    <row r="29" spans="1:3" x14ac:dyDescent="0.25">
      <c r="B29" s="2"/>
    </row>
  </sheetData>
  <mergeCells count="1">
    <mergeCell ref="A1:B1"/>
  </mergeCells>
  <pageMargins left="0.7" right="0.7" top="0.75" bottom="0.75" header="0.3" footer="0.3"/>
  <pageSetup paperSize="9" scale="74" fitToHeight="0" orientation="portrait" r:id="rId1"/>
  <headerFooter>
    <oddHeader>&amp;LSchedule of Works
HTG01
&amp;RProposed Internal Alterations and Upgrading to No. 3 The Green, 
Horsforth for Horsforth Town Council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 &amp; Form of Tender</vt:lpstr>
      <vt:lpstr>Schedule of Works</vt:lpstr>
      <vt:lpstr>Provisional Sums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and Toria Crooks</dc:creator>
  <cp:lastModifiedBy>Tom Crooks</cp:lastModifiedBy>
  <cp:lastPrinted>2022-10-11T15:51:47Z</cp:lastPrinted>
  <dcterms:created xsi:type="dcterms:W3CDTF">2020-12-04T07:32:41Z</dcterms:created>
  <dcterms:modified xsi:type="dcterms:W3CDTF">2023-02-21T21:20:31Z</dcterms:modified>
</cp:coreProperties>
</file>