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5570" windowHeight="11760" firstSheet="1" activeTab="1"/>
  </bookViews>
  <sheets>
    <sheet name="Introduction" sheetId="8" r:id="rId1"/>
    <sheet name="LogicModel" sheetId="4" r:id="rId2"/>
    <sheet name="TextValues" sheetId="2" r:id="rId3"/>
    <sheet name="OutcomeActuals-Businesses" sheetId="9" state="hidden" r:id="rId4"/>
    <sheet name="OutcomeActuals-Project" sheetId="11" state="hidden" r:id="rId5"/>
    <sheet name="Reference" sheetId="7" state="hidden" r:id="rId6"/>
  </sheets>
  <definedNames>
    <definedName name="ActivitiesEntry">LogicModel!$M$21</definedName>
    <definedName name="ContextDisplay">LogicModel!$A$7</definedName>
    <definedName name="ContextEntry">TextValues!$B$5</definedName>
    <definedName name="ImpactsEntry">LogicModel!$A$21</definedName>
    <definedName name="InputsEntry">LogicModel!$M$7</definedName>
    <definedName name="MarketFailureDisplay">LogicModel!$C$7</definedName>
    <definedName name="MarketFailureEntry">TextValues!$B$6</definedName>
    <definedName name="OutcomesEntry">LogicModel!$C$21</definedName>
    <definedName name="OutputsEntry">LogicModel!$J$21</definedName>
    <definedName name="_xlnm.Print_Titles" localSheetId="2">TextValues!$4:$4</definedName>
    <definedName name="ProjectObjectivesDisplay">LogicModel!$G$7</definedName>
    <definedName name="ProjectObjectivesEntry">TextValues!$B$7</definedName>
    <definedName name="RationaleDisplay">LogicModel!$J$7</definedName>
    <definedName name="RationaleEntry">TextValues!$B$8</definedName>
    <definedName name="refOutcomeID">Outcomes[ID]</definedName>
    <definedName name="refOutcomeLevel">OutcomeLevel[OutcomeLevel]</definedName>
    <definedName name="txtRationale">#REF!</definedName>
  </definedNames>
  <calcPr calcId="145621"/>
</workbook>
</file>

<file path=xl/calcChain.xml><?xml version="1.0" encoding="utf-8"?>
<calcChain xmlns="http://schemas.openxmlformats.org/spreadsheetml/2006/main">
  <c r="A2" i="11" l="1"/>
  <c r="A2" i="9"/>
  <c r="D5" i="2"/>
  <c r="D6" i="2"/>
  <c r="D7" i="2"/>
  <c r="D8" i="2"/>
  <c r="J7" i="4" l="1"/>
  <c r="G7" i="4"/>
  <c r="C7" i="4"/>
  <c r="A7" i="4"/>
  <c r="C25" i="4"/>
  <c r="C24" i="4"/>
  <c r="C23" i="4"/>
  <c r="C22" i="4"/>
  <c r="C21" i="4"/>
  <c r="C2" i="11" l="1"/>
  <c r="C2" i="9"/>
</calcChain>
</file>

<file path=xl/sharedStrings.xml><?xml version="1.0" encoding="utf-8"?>
<sst xmlns="http://schemas.openxmlformats.org/spreadsheetml/2006/main" count="91" uniqueCount="71">
  <si>
    <t>Return to Logic Model</t>
  </si>
  <si>
    <t>Name</t>
  </si>
  <si>
    <t>Value</t>
  </si>
  <si>
    <t>Context</t>
  </si>
  <si>
    <t>ProjectObjectives</t>
  </si>
  <si>
    <t>Rationale</t>
  </si>
  <si>
    <t>Market Failure Assessment</t>
  </si>
  <si>
    <t>Project Objectives</t>
  </si>
  <si>
    <t>Inputs</t>
  </si>
  <si>
    <t>Activities</t>
  </si>
  <si>
    <t>Outputs</t>
  </si>
  <si>
    <t>Outcomes</t>
  </si>
  <si>
    <t>Edit</t>
  </si>
  <si>
    <t>Intended Impacts</t>
  </si>
  <si>
    <t>What</t>
  </si>
  <si>
    <t>Baseline</t>
  </si>
  <si>
    <t>Actual</t>
  </si>
  <si>
    <t>Intended Outcome</t>
  </si>
  <si>
    <t>How is it Measured?</t>
  </si>
  <si>
    <t>ID</t>
  </si>
  <si>
    <t>Level</t>
  </si>
  <si>
    <t>OutcomeLevel</t>
  </si>
  <si>
    <t>Business</t>
  </si>
  <si>
    <t>Project</t>
  </si>
  <si>
    <t>Return</t>
  </si>
  <si>
    <t>MarketFailure</t>
  </si>
  <si>
    <t>Logic Model Text Values</t>
  </si>
  <si>
    <t>Values are stored in this table to facilitate later import into the IT system.  Once you have recorded your value, use the link to see the text within the logic model</t>
  </si>
  <si>
    <t>Click on the arrows to navigate around the model.  Tables can be edited directly in the model. To edit free text, click Edit under each title</t>
  </si>
  <si>
    <t>Character Length</t>
  </si>
  <si>
    <t>Outcome ID</t>
  </si>
  <si>
    <t>Outcome</t>
  </si>
  <si>
    <t>Business Name</t>
  </si>
  <si>
    <t>VAT Registration Number</t>
  </si>
  <si>
    <t>Date First Engaged</t>
  </si>
  <si>
    <t>Beneficiary Reference</t>
  </si>
  <si>
    <t>Company Number</t>
  </si>
  <si>
    <t>Still Active in Project</t>
  </si>
  <si>
    <t>Y</t>
  </si>
  <si>
    <t>Description</t>
  </si>
  <si>
    <t>ERDF Summative Assessment Logic Model</t>
  </si>
  <si>
    <t>ESIF-Form-011</t>
  </si>
  <si>
    <t>Version 2 5th September 2016</t>
  </si>
  <si>
    <t xml:space="preserve">The Invest in Cornwall project consists of two principal strands of activity, namely the marketing of C&amp;IoS as a business location of choice to attract new inward investment and high quality jobs and, equally as important and closely linked, the promotion of the Cornwall Brand to complement the overall C&amp;IoS marketing effort by showcasing those Cornish businesses that support the proposition that businesses in Cornwall can operate and thrive in national and international markets.
The project pursues a range of linked activities including: the sourcing of new inward investment activity (non-EU, EU and UK) ensuring that such investment is genuinely new in the sense of being new to the C&amp;IoS programme area or a branch of a business established elsewhere in the EU (including the UK) in accordance with ERDF output criteria guidance; development and exploitation of relationships with UKTI nationally, in overseas posts and via their sector specialists; development of tailored and persuasive business propositions for potential investors; an aftercare programme in support of Cornwall’s existing cadre of overseas-owned SME businesses to facilitate their expansion and jobs growth; pro-active sourcing of inward investment to plug gaps in the local supply chain of key sectors; alignment with and provision of marketing and PR support to key sector activity via a new outward-facing and comprehensive Cornwall Marketing hub; fulfilment of the C&amp;IoS LEP-led Cornwall Brand action plan.
This activity is undertaken by a professional team who will, working with local stakeholders and the national UKTI team, promote the Cornwall and the Isles of Scilly as a modern, connected and viable location for  21st century businesses, focusing in particular (but not exclusively) on those Smart Specialisation sectors where we have a world class offering, namely: aerospace and associated advanced engineering, supported by the existence and special status of Newquay Aerohub as an enterprise zone; marine renewables industry including Wave Hub, FabTest and the broad range of specialist businesses operating in the sector; the market-leading superfast broadband infrastructure in terms of speed and penetration; the innovation centres offering high quality touchdown space.
</t>
  </si>
  <si>
    <t xml:space="preserve">Traditionally, inward investment attracts higher skilled and higher paid jobs with these businesses also demonstrating a greater than average propensity to engage in export activity.  
The project seeks to support and promote Cornwall’s Smart Specialisation areas such as marine renewables, aerospace, space, agri-tech and e-health by working with the specialists and partners in these areas, including DIT to develop strong internationally competitive business propositions.  The opportunities presented to investors by Newquay Aerohub and the Wave Hub, for example, already feature on DIT's investor-facing web site.
These propositions will also benefit the local supply chain that operates within them as they seek to promote their goods and services outside of the county. Consistent positive messaging and communication around Cornish expertise in these key areas will additionally foster growth among local businesses too. 
The project will work closely with other initiatives via the Growth Hub to ensure inward investors have access to and are receiving the best support available as they become established locally and grow.  
</t>
  </si>
  <si>
    <t>ERDF Funding</t>
  </si>
  <si>
    <t>Cornwall Council</t>
  </si>
  <si>
    <t>Consultancy - Independent evaluation and three annual surveys</t>
  </si>
  <si>
    <t>Office costs – Laptops &amp; software, presentational equipment, mobile phones &amp; associated call charges, office  furniture, IT system and support charges , office phone system and call charges, Printing, Postage and Stationery</t>
  </si>
  <si>
    <t>Overheads at 15% of direct salary costs and payroll payslip charges.</t>
  </si>
  <si>
    <t>Professional fees – Legal fees re procurement support, data sharing protocol &amp; SLA’s with other providers insurance, training, subscriptions ,meetings and conferences, procurement support, and management board meeting expenses.</t>
  </si>
  <si>
    <t xml:space="preserve">Other costs: travel, recruitment, CRM licences for project staff and other ERDF funded business support providers </t>
  </si>
  <si>
    <t>Staff costs - Core team of 10 persons and allocated staff time of CDC Chief Executive and dedicated claims finance and monitoring staff</t>
  </si>
  <si>
    <t>Marketing - Design, promotional material, web portal development, content and hosting and events.</t>
  </si>
  <si>
    <t>The project will represent the whole of Cornwall and the Isles of Scilly in terms of the offering as a location for inward investing businesses.</t>
  </si>
  <si>
    <t>Delivery will be through a team composed of professional and experienced inward investment account handlers supported by a marketing hub sitting within CDC and responsible for a wide range of relevant activity.</t>
  </si>
  <si>
    <t xml:space="preserve">Due diligence will be undertaken at first contact to establish whether the potential investor is in scope in terms of being a genuine new business or branch rather than a relocation with the service declining to support potential relocations. </t>
  </si>
  <si>
    <t xml:space="preserve">Development of tailored and persuasive business propositions for potential investors </t>
  </si>
  <si>
    <t xml:space="preserve">Resourced aftercare programme in support of Cornwall’s existing cadre of overseas-owned SME businesses and other recent </t>
  </si>
  <si>
    <t>Pro-active sourcing of inward investment to plug gaps in the supply chain of key sectors</t>
  </si>
  <si>
    <t>Alignment with and provision of marketing and PR support to key sector activity via a new outward-facing and comprehensive Cornwall Marketing hub</t>
  </si>
  <si>
    <t>Marketing (online), website and strong social media presence</t>
  </si>
  <si>
    <t>Targeted event attendance (both national and international)</t>
  </si>
  <si>
    <t xml:space="preserve">Refresh and extension of the Cornwall Brand Ambassadors’ programme to capture a wider group of potential contributors </t>
  </si>
  <si>
    <t>New investments</t>
  </si>
  <si>
    <t>New jobs</t>
  </si>
  <si>
    <t xml:space="preserve">Over time, to attempt to overturn the one dimensional external view of Cornwall as a tourism-only destination. </t>
  </si>
  <si>
    <t xml:space="preserve">Inward investment is both a national and local priority. 
CDC is not aware of any duplication with other activities and, further, works closely with DIT resources regionally and nationally to ensure that our mutual efforts and service are complementary and clearly focused and delivered.
With regard to the relationship between Invest in Cornwall (IiC) and other local business support provision, it is important to recognise that IiC deals exclusively with businesses that are not yet established here and, as such, are not immediately eligible for other support (until they touch down). Through the dialogue with the potential investor and scrutiny of their business plan, IiC will introduce the business to other relevant providers a) to satisfy the investor’s needs and b) to demonstrate to the investor that they are considering a business location that is professional and joined-up. 
</t>
  </si>
  <si>
    <t xml:space="preserve">Encouraging Foreign Direct Investment (FDI) and other new investment  into Cornwall and increasing access to national and  international markets by exploiting the Cornwall Brand and showcasing the quality of the goods and services produced by Cornish businesses. </t>
  </si>
  <si>
    <t>Invest in Cornwall</t>
  </si>
  <si>
    <t xml:space="preserve">To secure 36 new investments and generate 225 new quality jobs
Over time, to attempt to overturn the one dimensional external view of Cornwall as a tourism-only destination. This will be achieved by clear messaging about Cornwall’s business credentials spread via a focused PR and social media effort and, by way of supporting evidence, the use as ambassadors of Cornish business that are doing something special or unique in the areas of practice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</si>
</sst>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Red]\-&quot;£&quot;#,##0.00"/>
    <numFmt numFmtId="43" formatCode="_-* #,##0.00_-;\-* #,##0.00_-;_-* &quot;-&quot;??_-;_-@_-"/>
    <numFmt numFmtId="164" formatCode="_-* #,##0_-;\-* #,##0_-;_-* &quot;-&quot;??_-;_-@_-"/>
  </numFmts>
  <fonts count="10" x14ac:knownFonts="1">
    <font>
      <sz val="12"/>
      <color theme="1"/>
      <name val="Arial"/>
      <family val="2"/>
    </font>
    <font>
      <u/>
      <sz val="12"/>
      <color theme="10"/>
      <name val="Arial"/>
      <family val="2"/>
    </font>
    <font>
      <sz val="12"/>
      <color theme="1"/>
      <name val="Arial"/>
      <family val="2"/>
    </font>
    <font>
      <b/>
      <sz val="12"/>
      <color theme="0"/>
      <name val="Arial"/>
      <family val="2"/>
    </font>
    <font>
      <b/>
      <sz val="12"/>
      <color theme="1"/>
      <name val="Arial"/>
      <family val="2"/>
    </font>
    <font>
      <sz val="10"/>
      <color theme="1"/>
      <name val="Arial"/>
      <family val="2"/>
    </font>
    <font>
      <b/>
      <sz val="10"/>
      <color theme="0"/>
      <name val="Arial"/>
      <family val="2"/>
    </font>
    <font>
      <sz val="10"/>
      <color theme="1"/>
      <name val="Arial"/>
      <family val="2"/>
    </font>
    <font>
      <sz val="12"/>
      <color theme="1" tint="0.499984740745262"/>
      <name val="Arial"/>
      <family val="2"/>
    </font>
    <font>
      <u/>
      <sz val="12"/>
      <color theme="0"/>
      <name val="Arial"/>
      <family val="2"/>
    </font>
  </fonts>
  <fills count="6">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0" tint="-0.34998626667073579"/>
        <bgColor indexed="64"/>
      </patternFill>
    </fill>
    <fill>
      <patternFill patternType="solid">
        <fgColor theme="0"/>
        <bgColor indexed="64"/>
      </patternFill>
    </fill>
  </fills>
  <borders count="19">
    <border>
      <left/>
      <right/>
      <top/>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style="thin">
        <color theme="4" tint="0.39994506668294322"/>
      </left>
      <right style="thin">
        <color theme="4" tint="0.39994506668294322"/>
      </right>
      <top style="thin">
        <color theme="4" tint="0.39994506668294322"/>
      </top>
      <bottom/>
      <diagonal/>
    </border>
    <border>
      <left style="thin">
        <color theme="4" tint="0.39994506668294322"/>
      </left>
      <right style="thin">
        <color theme="4" tint="0.39994506668294322"/>
      </right>
      <top/>
      <bottom/>
      <diagonal/>
    </border>
    <border>
      <left style="thin">
        <color theme="4" tint="0.39994506668294322"/>
      </left>
      <right style="thin">
        <color theme="4" tint="0.39994506668294322"/>
      </right>
      <top/>
      <bottom style="thin">
        <color theme="4" tint="0.39994506668294322"/>
      </bottom>
      <diagonal/>
    </border>
    <border>
      <left style="thin">
        <color theme="4" tint="0.39994506668294322"/>
      </left>
      <right/>
      <top style="thin">
        <color theme="4" tint="0.39994506668294322"/>
      </top>
      <bottom/>
      <diagonal/>
    </border>
    <border>
      <left/>
      <right/>
      <top style="thin">
        <color theme="4" tint="0.39994506668294322"/>
      </top>
      <bottom/>
      <diagonal/>
    </border>
    <border>
      <left/>
      <right style="thin">
        <color theme="4" tint="0.39994506668294322"/>
      </right>
      <top style="thin">
        <color theme="4" tint="0.39994506668294322"/>
      </top>
      <bottom/>
      <diagonal/>
    </border>
    <border>
      <left style="thin">
        <color theme="4" tint="0.39994506668294322"/>
      </left>
      <right/>
      <top/>
      <bottom/>
      <diagonal/>
    </border>
    <border>
      <left/>
      <right style="thin">
        <color theme="4" tint="0.39994506668294322"/>
      </right>
      <top/>
      <bottom/>
      <diagonal/>
    </border>
    <border>
      <left style="thin">
        <color theme="4" tint="0.39994506668294322"/>
      </left>
      <right/>
      <top/>
      <bottom style="thin">
        <color theme="4" tint="0.39994506668294322"/>
      </bottom>
      <diagonal/>
    </border>
    <border>
      <left/>
      <right/>
      <top/>
      <bottom style="thin">
        <color theme="4" tint="0.39994506668294322"/>
      </bottom>
      <diagonal/>
    </border>
    <border>
      <left/>
      <right style="thin">
        <color theme="4" tint="0.39994506668294322"/>
      </right>
      <top/>
      <bottom style="thin">
        <color theme="4" tint="0.39994506668294322"/>
      </bottom>
      <diagonal/>
    </border>
    <border>
      <left style="thin">
        <color theme="4" tint="0.39994506668294322"/>
      </left>
      <right/>
      <top style="thin">
        <color theme="4" tint="0.39994506668294322"/>
      </top>
      <bottom style="thin">
        <color theme="4" tint="0.39994506668294322"/>
      </bottom>
      <diagonal/>
    </border>
    <border>
      <left/>
      <right/>
      <top style="thin">
        <color theme="4" tint="0.39994506668294322"/>
      </top>
      <bottom style="thin">
        <color theme="4" tint="0.39994506668294322"/>
      </bottom>
      <diagonal/>
    </border>
    <border>
      <left/>
      <right style="thin">
        <color theme="4" tint="0.39994506668294322"/>
      </right>
      <top style="thin">
        <color theme="4" tint="0.39994506668294322"/>
      </top>
      <bottom style="thin">
        <color theme="4" tint="0.39994506668294322"/>
      </bottom>
      <diagonal/>
    </border>
    <border>
      <left style="thin">
        <color theme="4" tint="0.39997558519241921"/>
      </left>
      <right/>
      <top style="thin">
        <color theme="4" tint="0.39997558519241921"/>
      </top>
      <bottom style="thin">
        <color theme="4" tint="0.39994506668294322"/>
      </bottom>
      <diagonal/>
    </border>
    <border>
      <left/>
      <right/>
      <top style="thin">
        <color theme="4" tint="0.39997558519241921"/>
      </top>
      <bottom style="thin">
        <color theme="4" tint="0.39994506668294322"/>
      </bottom>
      <diagonal/>
    </border>
  </borders>
  <cellStyleXfs count="3">
    <xf numFmtId="0" fontId="0" fillId="0" borderId="0"/>
    <xf numFmtId="0" fontId="1" fillId="0" borderId="0" applyNumberFormat="0" applyFill="0" applyBorder="0" applyAlignment="0" applyProtection="0"/>
    <xf numFmtId="43" fontId="2" fillId="0" borderId="0" applyFont="0" applyFill="0" applyBorder="0" applyAlignment="0" applyProtection="0"/>
  </cellStyleXfs>
  <cellXfs count="53">
    <xf numFmtId="0" fontId="0" fillId="0" borderId="0" xfId="0"/>
    <xf numFmtId="0" fontId="0" fillId="0" borderId="0" xfId="0"/>
    <xf numFmtId="49" fontId="1" fillId="0" borderId="0" xfId="1" applyNumberFormat="1" applyAlignment="1">
      <alignment wrapText="1"/>
    </xf>
    <xf numFmtId="0" fontId="0" fillId="3" borderId="1" xfId="0" applyFont="1" applyFill="1" applyBorder="1"/>
    <xf numFmtId="0" fontId="5" fillId="0" borderId="0" xfId="0" applyFont="1"/>
    <xf numFmtId="0" fontId="5" fillId="0" borderId="0" xfId="0" applyFont="1" applyAlignment="1">
      <alignment wrapText="1"/>
    </xf>
    <xf numFmtId="0" fontId="4" fillId="0" borderId="0" xfId="0" applyFont="1"/>
    <xf numFmtId="0" fontId="0" fillId="0" borderId="0" xfId="0" applyAlignment="1">
      <alignment wrapText="1"/>
    </xf>
    <xf numFmtId="0" fontId="1" fillId="0" borderId="0" xfId="1"/>
    <xf numFmtId="49" fontId="5" fillId="0" borderId="0" xfId="0" applyNumberFormat="1" applyFont="1" applyAlignment="1">
      <alignment wrapText="1"/>
    </xf>
    <xf numFmtId="0" fontId="8" fillId="0" borderId="0" xfId="0" applyFont="1"/>
    <xf numFmtId="0" fontId="4" fillId="0" borderId="0" xfId="0" applyFont="1" applyAlignment="1" applyProtection="1">
      <alignment vertical="top"/>
      <protection hidden="1"/>
    </xf>
    <xf numFmtId="0" fontId="0" fillId="0" borderId="0" xfId="0" applyAlignment="1" applyProtection="1">
      <alignment vertical="top"/>
      <protection hidden="1"/>
    </xf>
    <xf numFmtId="0" fontId="5" fillId="0" borderId="0" xfId="0" applyFont="1" applyAlignment="1" applyProtection="1">
      <alignment vertical="top"/>
      <protection hidden="1"/>
    </xf>
    <xf numFmtId="0" fontId="5" fillId="0" borderId="0" xfId="0" applyFont="1" applyAlignment="1" applyProtection="1">
      <alignment vertical="top" wrapText="1"/>
      <protection hidden="1"/>
    </xf>
    <xf numFmtId="0" fontId="0" fillId="0" borderId="0" xfId="0" applyAlignment="1" applyProtection="1">
      <alignment vertical="top" wrapText="1"/>
      <protection hidden="1"/>
    </xf>
    <xf numFmtId="0" fontId="5" fillId="0" borderId="0" xfId="0" applyFont="1" applyAlignment="1" applyProtection="1">
      <alignment vertical="top" wrapText="1"/>
      <protection locked="0" hidden="1"/>
    </xf>
    <xf numFmtId="0" fontId="0" fillId="0" borderId="0" xfId="0" applyAlignment="1" applyProtection="1">
      <alignment vertical="top" wrapText="1"/>
      <protection locked="0" hidden="1"/>
    </xf>
    <xf numFmtId="0" fontId="7" fillId="0" borderId="0" xfId="0" applyFont="1" applyAlignment="1" applyProtection="1">
      <alignment vertical="top" wrapText="1"/>
      <protection locked="0" hidden="1"/>
    </xf>
    <xf numFmtId="0" fontId="9" fillId="2" borderId="2" xfId="1" applyFont="1" applyFill="1" applyBorder="1" applyAlignment="1" applyProtection="1">
      <alignment horizontal="left" vertical="top"/>
      <protection hidden="1"/>
    </xf>
    <xf numFmtId="49" fontId="5" fillId="0" borderId="0" xfId="0" applyNumberFormat="1" applyFont="1" applyAlignment="1" applyProtection="1">
      <alignment wrapText="1"/>
      <protection locked="0"/>
    </xf>
    <xf numFmtId="0" fontId="5" fillId="0" borderId="0" xfId="0" applyFont="1" applyAlignment="1" applyProtection="1">
      <alignment wrapText="1"/>
      <protection locked="0"/>
    </xf>
    <xf numFmtId="0" fontId="0" fillId="4" borderId="0" xfId="0" applyFill="1"/>
    <xf numFmtId="0" fontId="0" fillId="4" borderId="1" xfId="0" applyFont="1" applyFill="1" applyBorder="1"/>
    <xf numFmtId="0" fontId="3" fillId="2" borderId="1" xfId="0" applyFont="1" applyFill="1" applyBorder="1" applyAlignment="1">
      <alignment wrapText="1"/>
    </xf>
    <xf numFmtId="14" fontId="0" fillId="0" borderId="0" xfId="0" applyNumberFormat="1"/>
    <xf numFmtId="164" fontId="0" fillId="0" borderId="0" xfId="2" applyNumberFormat="1" applyFont="1"/>
    <xf numFmtId="164" fontId="0" fillId="3" borderId="1" xfId="2" applyNumberFormat="1" applyFont="1" applyFill="1" applyBorder="1"/>
    <xf numFmtId="0" fontId="3" fillId="2" borderId="0" xfId="0" applyFont="1" applyFill="1" applyBorder="1" applyAlignment="1">
      <alignment wrapText="1"/>
    </xf>
    <xf numFmtId="0" fontId="0" fillId="5" borderId="0" xfId="0" applyFill="1"/>
    <xf numFmtId="0" fontId="5" fillId="0" borderId="0" xfId="0" applyFont="1" applyAlignment="1" applyProtection="1">
      <alignment horizontal="left" vertical="top" wrapText="1"/>
      <protection locked="0"/>
    </xf>
    <xf numFmtId="0" fontId="5" fillId="0" borderId="0" xfId="0" applyFont="1" applyAlignment="1" applyProtection="1">
      <alignment horizontal="left" vertical="center" wrapText="1"/>
      <protection locked="0"/>
    </xf>
    <xf numFmtId="8" fontId="5" fillId="0" borderId="0" xfId="0" applyNumberFormat="1" applyFont="1" applyAlignment="1" applyProtection="1">
      <alignment vertical="top" wrapText="1"/>
      <protection locked="0" hidden="1"/>
    </xf>
    <xf numFmtId="0" fontId="6" fillId="2" borderId="17" xfId="0" applyFont="1" applyFill="1" applyBorder="1" applyAlignment="1" applyProtection="1">
      <alignment vertical="top"/>
      <protection hidden="1"/>
    </xf>
    <xf numFmtId="0" fontId="6" fillId="2" borderId="18" xfId="0" applyFont="1" applyFill="1" applyBorder="1" applyAlignment="1" applyProtection="1">
      <alignment vertical="top"/>
      <protection hidden="1"/>
    </xf>
    <xf numFmtId="0" fontId="9" fillId="2" borderId="17" xfId="1" applyFont="1" applyFill="1" applyBorder="1" applyAlignment="1" applyProtection="1">
      <alignment horizontal="left" vertical="top"/>
      <protection hidden="1"/>
    </xf>
    <xf numFmtId="0" fontId="9" fillId="2" borderId="18" xfId="1" applyFont="1" applyFill="1" applyBorder="1" applyAlignment="1" applyProtection="1">
      <alignment horizontal="left" vertical="top"/>
      <protection hidden="1"/>
    </xf>
    <xf numFmtId="0" fontId="5" fillId="0" borderId="3" xfId="0" applyFont="1" applyBorder="1" applyAlignment="1" applyProtection="1">
      <alignment vertical="top" wrapText="1"/>
      <protection hidden="1"/>
    </xf>
    <xf numFmtId="0" fontId="5" fillId="0" borderId="4" xfId="0" applyFont="1" applyBorder="1" applyAlignment="1" applyProtection="1">
      <alignment vertical="top" wrapText="1"/>
      <protection hidden="1"/>
    </xf>
    <xf numFmtId="0" fontId="5" fillId="0" borderId="5" xfId="0" applyFont="1" applyBorder="1" applyAlignment="1" applyProtection="1">
      <alignment vertical="top" wrapText="1"/>
      <protection hidden="1"/>
    </xf>
    <xf numFmtId="0" fontId="5" fillId="0" borderId="6" xfId="0" applyFont="1" applyBorder="1" applyAlignment="1" applyProtection="1">
      <alignment vertical="top" wrapText="1"/>
      <protection hidden="1"/>
    </xf>
    <xf numFmtId="0" fontId="5" fillId="0" borderId="8" xfId="0" applyFont="1" applyBorder="1" applyAlignment="1" applyProtection="1">
      <alignment vertical="top" wrapText="1"/>
      <protection hidden="1"/>
    </xf>
    <xf numFmtId="0" fontId="5" fillId="0" borderId="9" xfId="0" applyFont="1" applyBorder="1" applyAlignment="1" applyProtection="1">
      <alignment vertical="top" wrapText="1"/>
      <protection hidden="1"/>
    </xf>
    <xf numFmtId="0" fontId="5" fillId="0" borderId="10" xfId="0" applyFont="1" applyBorder="1" applyAlignment="1" applyProtection="1">
      <alignment vertical="top" wrapText="1"/>
      <protection hidden="1"/>
    </xf>
    <xf numFmtId="0" fontId="5" fillId="0" borderId="11" xfId="0" applyFont="1" applyBorder="1" applyAlignment="1" applyProtection="1">
      <alignment vertical="top" wrapText="1"/>
      <protection hidden="1"/>
    </xf>
    <xf numFmtId="0" fontId="5" fillId="0" borderId="13" xfId="0" applyFont="1" applyBorder="1" applyAlignment="1" applyProtection="1">
      <alignment vertical="top" wrapText="1"/>
      <protection hidden="1"/>
    </xf>
    <xf numFmtId="0" fontId="5" fillId="0" borderId="7" xfId="0" applyFont="1" applyBorder="1" applyAlignment="1" applyProtection="1">
      <alignment vertical="top" wrapText="1"/>
      <protection hidden="1"/>
    </xf>
    <xf numFmtId="0" fontId="5" fillId="0" borderId="0" xfId="0" applyFont="1" applyBorder="1" applyAlignment="1" applyProtection="1">
      <alignment vertical="top" wrapText="1"/>
      <protection hidden="1"/>
    </xf>
    <xf numFmtId="0" fontId="5" fillId="0" borderId="12" xfId="0" applyFont="1" applyBorder="1" applyAlignment="1" applyProtection="1">
      <alignment vertical="top" wrapText="1"/>
      <protection hidden="1"/>
    </xf>
    <xf numFmtId="0" fontId="4" fillId="0" borderId="14" xfId="0" applyFont="1" applyBorder="1" applyAlignment="1" applyProtection="1">
      <alignment vertical="center"/>
      <protection locked="0" hidden="1"/>
    </xf>
    <xf numFmtId="0" fontId="4" fillId="0" borderId="15" xfId="0" applyFont="1" applyBorder="1" applyAlignment="1" applyProtection="1">
      <alignment vertical="center"/>
      <protection locked="0" hidden="1"/>
    </xf>
    <xf numFmtId="0" fontId="4" fillId="0" borderId="16" xfId="0" applyFont="1" applyBorder="1" applyAlignment="1" applyProtection="1">
      <alignment vertical="center"/>
      <protection locked="0" hidden="1"/>
    </xf>
    <xf numFmtId="0" fontId="8" fillId="0" borderId="0" xfId="0" applyFont="1" applyBorder="1" applyAlignment="1" applyProtection="1">
      <alignment vertical="top" wrapText="1"/>
      <protection hidden="1"/>
    </xf>
  </cellXfs>
  <cellStyles count="3">
    <cellStyle name="Comma" xfId="2" builtinId="3"/>
    <cellStyle name="Hyperlink" xfId="1" builtinId="8"/>
    <cellStyle name="Normal" xfId="0" builtinId="0"/>
  </cellStyles>
  <dxfs count="39">
    <dxf>
      <alignment horizontal="general" vertical="bottom" textRotation="0" wrapText="1" indent="0" justifyLastLine="0" shrinkToFit="0" readingOrder="0"/>
    </dxf>
    <dxf>
      <font>
        <b val="0"/>
        <i val="0"/>
        <strike val="0"/>
        <condense val="0"/>
        <extend val="0"/>
        <outline val="0"/>
        <shadow val="0"/>
        <u val="none"/>
        <vertAlign val="baseline"/>
        <sz val="12"/>
        <color theme="1"/>
        <name val="Arial"/>
        <scheme val="none"/>
      </font>
      <numFmt numFmtId="164" formatCode="_-* #,##0_-;\-* #,##0_-;_-* &quot;-&quot;??_-;_-@_-"/>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2"/>
        <color theme="1"/>
        <name val="Arial"/>
        <scheme val="none"/>
      </font>
      <fill>
        <patternFill patternType="solid">
          <fgColor indexed="64"/>
          <bgColor theme="0" tint="-0.34998626667073579"/>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2"/>
        <color theme="1"/>
        <name val="Arial"/>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2"/>
        <color theme="1"/>
        <name val="Arial"/>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border outline="0">
        <left style="thin">
          <color theme="4" tint="0.39997558519241921"/>
        </left>
      </border>
    </dxf>
    <dxf>
      <font>
        <b/>
        <i val="0"/>
        <strike val="0"/>
        <condense val="0"/>
        <extend val="0"/>
        <outline val="0"/>
        <shadow val="0"/>
        <u val="none"/>
        <vertAlign val="baseline"/>
        <sz val="12"/>
        <color theme="0"/>
        <name val="Arial"/>
        <scheme val="none"/>
      </font>
      <fill>
        <patternFill patternType="solid">
          <fgColor theme="4"/>
          <bgColor theme="4"/>
        </patternFill>
      </fill>
      <alignment horizontal="general" vertical="bottom" textRotation="0" wrapText="1" indent="0" justifyLastLine="0" shrinkToFit="0" readingOrder="0"/>
    </dxf>
    <dxf>
      <numFmt numFmtId="19" formatCode="dd/mm/yyyy"/>
    </dxf>
    <dxf>
      <numFmt numFmtId="164" formatCode="_-* #,##0_-;\-* #,##0_-;_-* &quot;-&quot;??_-;_-@_-"/>
    </dxf>
    <dxf>
      <fill>
        <patternFill patternType="solid">
          <fgColor indexed="64"/>
          <bgColor theme="0" tint="-0.34998626667073579"/>
        </patternFill>
      </fill>
    </dxf>
    <dxf>
      <alignment horizontal="general" vertical="bottom" textRotation="0" wrapText="1" indent="0" justifyLastLine="0" shrinkToFit="0" readingOrder="0"/>
    </dxf>
    <dxf>
      <font>
        <strike val="0"/>
        <outline val="0"/>
        <shadow val="0"/>
        <vertAlign val="baseline"/>
        <sz val="10"/>
        <name val="Arial"/>
        <scheme val="none"/>
      </font>
      <numFmt numFmtId="0" formatCode="General"/>
    </dxf>
    <dxf>
      <font>
        <strike val="0"/>
        <outline val="0"/>
        <shadow val="0"/>
        <vertAlign val="baseline"/>
        <sz val="10"/>
        <name val="Arial"/>
        <scheme val="none"/>
      </font>
      <numFmt numFmtId="0" formatCode="General"/>
    </dxf>
    <dxf>
      <font>
        <strike val="0"/>
        <outline val="0"/>
        <shadow val="0"/>
        <vertAlign val="baseline"/>
        <sz val="10"/>
        <name val="Arial"/>
        <scheme val="none"/>
      </font>
      <protection locked="0" hidden="0"/>
    </dxf>
    <dxf>
      <font>
        <strike val="0"/>
        <outline val="0"/>
        <shadow val="0"/>
        <vertAlign val="baseline"/>
        <sz val="10"/>
        <name val="Arial"/>
        <scheme val="none"/>
      </font>
    </dxf>
    <dxf>
      <font>
        <strike val="0"/>
        <outline val="0"/>
        <shadow val="0"/>
        <vertAlign val="baseline"/>
        <sz val="10"/>
        <name val="Arial"/>
        <scheme val="none"/>
      </font>
    </dxf>
    <dxf>
      <font>
        <strike val="0"/>
        <outline val="0"/>
        <shadow val="0"/>
        <vertAlign val="baseline"/>
        <sz val="10"/>
        <name val="Arial"/>
        <scheme val="none"/>
      </font>
      <alignment horizontal="general" vertical="bottom" textRotation="0" wrapText="1" indent="0" justifyLastLine="0" shrinkToFit="0" readingOrder="0"/>
    </dxf>
    <dxf>
      <protection locked="0" hidden="1"/>
    </dxf>
    <dxf>
      <protection locked="0" hidden="1"/>
    </dxf>
    <dxf>
      <font>
        <b val="0"/>
        <i val="0"/>
        <strike val="0"/>
        <condense val="0"/>
        <extend val="0"/>
        <outline val="0"/>
        <shadow val="0"/>
        <u val="none"/>
        <vertAlign val="baseline"/>
        <sz val="10"/>
        <color theme="1"/>
        <name val="Arial"/>
        <scheme val="none"/>
      </font>
      <alignment horizontal="general" vertical="top"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indent="0" justifyLastLine="0" shrinkToFit="0" readingOrder="0"/>
      <protection locked="1" hidden="1"/>
    </dxf>
    <dxf>
      <font>
        <strike val="0"/>
        <outline val="0"/>
        <shadow val="0"/>
        <u val="none"/>
        <vertAlign val="baseline"/>
        <sz val="10"/>
        <color theme="1"/>
        <name val="Arial"/>
        <scheme val="none"/>
      </font>
      <alignment horizontal="general" vertical="top" textRotation="0" wrapText="1" indent="0" justifyLastLine="0" shrinkToFit="0" readingOrder="0"/>
      <protection locked="0" hidden="1"/>
    </dxf>
    <dxf>
      <font>
        <strike val="0"/>
        <outline val="0"/>
        <shadow val="0"/>
        <u val="none"/>
        <vertAlign val="baseline"/>
        <sz val="10"/>
        <color theme="1"/>
        <name val="Arial"/>
        <scheme val="none"/>
      </font>
      <alignment horizontal="general" vertical="top" textRotation="0" wrapText="1" indent="0" justifyLastLine="0" shrinkToFit="0" readingOrder="0"/>
      <protection locked="0" hidden="1"/>
    </dxf>
    <dxf>
      <font>
        <strike val="0"/>
        <outline val="0"/>
        <shadow val="0"/>
        <u val="none"/>
        <vertAlign val="baseline"/>
        <sz val="10"/>
        <color theme="1"/>
        <name val="Arial"/>
        <scheme val="none"/>
      </font>
      <alignment horizontal="general" vertical="top" textRotation="0" wrapText="1" indent="0" justifyLastLine="0" shrinkToFit="0" readingOrder="0"/>
      <protection locked="0" hidden="1"/>
    </dxf>
    <dxf>
      <font>
        <strike val="0"/>
        <outline val="0"/>
        <shadow val="0"/>
        <u val="none"/>
        <vertAlign val="baseline"/>
        <sz val="10"/>
        <color theme="1"/>
        <name val="Arial"/>
        <scheme val="none"/>
      </font>
      <alignment horizontal="general" vertical="top" textRotation="0" indent="0" justifyLastLine="0" shrinkToFit="0" readingOrder="0"/>
      <protection locked="1" hidden="1"/>
    </dxf>
    <dxf>
      <font>
        <strike val="0"/>
        <outline val="0"/>
        <shadow val="0"/>
        <u val="none"/>
        <vertAlign val="baseline"/>
        <sz val="10"/>
        <color theme="1"/>
        <name val="Arial"/>
        <scheme val="none"/>
      </font>
      <alignment horizontal="general" vertical="top" textRotation="0" wrapText="1" indent="0" justifyLastLine="0" shrinkToFit="0" readingOrder="0"/>
      <protection locked="0" hidden="1"/>
    </dxf>
    <dxf>
      <font>
        <strike val="0"/>
        <outline val="0"/>
        <shadow val="0"/>
        <u val="none"/>
        <vertAlign val="baseline"/>
        <sz val="10"/>
        <color theme="1"/>
        <name val="Arial"/>
        <scheme val="none"/>
      </font>
      <alignment horizontal="general" vertical="top" textRotation="0" wrapText="1" indent="0" justifyLastLine="0" shrinkToFit="0" readingOrder="0"/>
      <protection locked="0" hidden="1"/>
    </dxf>
    <dxf>
      <font>
        <strike val="0"/>
        <outline val="0"/>
        <shadow val="0"/>
        <u val="none"/>
        <vertAlign val="baseline"/>
        <sz val="10"/>
        <color theme="1"/>
        <name val="Arial"/>
        <scheme val="none"/>
      </font>
      <alignment horizontal="general" vertical="top" textRotation="0" indent="0" justifyLastLine="0" shrinkToFit="0" readingOrder="0"/>
      <protection locked="1"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indent="0" justifyLastLine="0" shrinkToFit="0" readingOrder="0"/>
      <protection locked="1" hidden="1"/>
    </dxf>
  </dxfs>
  <tableStyles count="0" defaultTableStyle="TableStyleMedium2" defaultPivotStyle="PivotStyleLight16"/>
  <colors>
    <mruColors>
      <color rgb="FF739BC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7366FB79-7E4B-4D3D-BF9B-35FB20B2078B}" type="doc">
      <dgm:prSet loTypeId="urn:microsoft.com/office/officeart/2005/8/layout/cycle5" loCatId="cycle" qsTypeId="urn:microsoft.com/office/officeart/2005/8/quickstyle/simple1" qsCatId="simple" csTypeId="urn:microsoft.com/office/officeart/2005/8/colors/accent1_2" csCatId="accent1" phldr="1"/>
      <dgm:spPr/>
      <dgm:t>
        <a:bodyPr/>
        <a:lstStyle/>
        <a:p>
          <a:endParaRPr lang="en-GB"/>
        </a:p>
      </dgm:t>
    </dgm:pt>
    <dgm:pt modelId="{3FF33274-A4D0-4B40-8CB8-B2A8B5FC072C}">
      <dgm:prSet phldrT="[Text]"/>
      <dgm:spPr>
        <a:ln>
          <a:solidFill>
            <a:schemeClr val="accent2"/>
          </a:solidFill>
        </a:ln>
      </dgm:spPr>
      <dgm:t>
        <a:bodyPr/>
        <a:lstStyle/>
        <a:p>
          <a:r>
            <a:rPr lang="en-GB" b="1"/>
            <a:t>Context</a:t>
          </a:r>
        </a:p>
      </dgm:t>
    </dgm:pt>
    <dgm:pt modelId="{8D3DD5BC-E3D2-42B0-B562-1F75FD348AD9}" type="parTrans" cxnId="{06662D33-4326-48CD-9321-B60B733821EA}">
      <dgm:prSet/>
      <dgm:spPr/>
      <dgm:t>
        <a:bodyPr/>
        <a:lstStyle/>
        <a:p>
          <a:endParaRPr lang="en-GB"/>
        </a:p>
      </dgm:t>
    </dgm:pt>
    <dgm:pt modelId="{B32F1CC6-52DD-41D2-83DC-E56B1E54FF42}" type="sibTrans" cxnId="{06662D33-4326-48CD-9321-B60B733821EA}">
      <dgm:prSet/>
      <dgm:spPr/>
      <dgm:t>
        <a:bodyPr/>
        <a:lstStyle/>
        <a:p>
          <a:endParaRPr lang="en-GB"/>
        </a:p>
      </dgm:t>
    </dgm:pt>
    <dgm:pt modelId="{0532BEB6-7AC8-494A-BCA1-BB8A9C955B05}">
      <dgm:prSet phldrT="[Text]"/>
      <dgm:spPr/>
      <dgm:t>
        <a:bodyPr/>
        <a:lstStyle/>
        <a:p>
          <a:r>
            <a:rPr lang="en-GB"/>
            <a:t>Market Failure Assessment</a:t>
          </a:r>
        </a:p>
      </dgm:t>
    </dgm:pt>
    <dgm:pt modelId="{82E67217-F3FC-4A36-A79C-148B4684A9EF}" type="parTrans" cxnId="{7CF49AE0-3121-49D3-946E-28516B5441A2}">
      <dgm:prSet/>
      <dgm:spPr/>
      <dgm:t>
        <a:bodyPr/>
        <a:lstStyle/>
        <a:p>
          <a:endParaRPr lang="en-GB"/>
        </a:p>
      </dgm:t>
    </dgm:pt>
    <dgm:pt modelId="{65E25C65-1EAC-4E66-9547-8AB6CBA0A8A3}" type="sibTrans" cxnId="{7CF49AE0-3121-49D3-946E-28516B5441A2}">
      <dgm:prSet/>
      <dgm:spPr/>
      <dgm:t>
        <a:bodyPr/>
        <a:lstStyle/>
        <a:p>
          <a:endParaRPr lang="en-GB"/>
        </a:p>
      </dgm:t>
    </dgm:pt>
    <dgm:pt modelId="{1157BC5F-4FEE-4948-8C18-AB3F9E78EF67}">
      <dgm:prSet phldrT="[Text]"/>
      <dgm:spPr/>
      <dgm:t>
        <a:bodyPr/>
        <a:lstStyle/>
        <a:p>
          <a:r>
            <a:rPr lang="en-GB"/>
            <a:t>Project Objectives</a:t>
          </a:r>
        </a:p>
      </dgm:t>
    </dgm:pt>
    <dgm:pt modelId="{B1CFE781-E2EA-48B0-BBF8-82CEDFD8E58C}" type="parTrans" cxnId="{E7D0F3F0-20A2-4496-8BAC-3513AF17C34D}">
      <dgm:prSet/>
      <dgm:spPr/>
      <dgm:t>
        <a:bodyPr/>
        <a:lstStyle/>
        <a:p>
          <a:endParaRPr lang="en-GB"/>
        </a:p>
      </dgm:t>
    </dgm:pt>
    <dgm:pt modelId="{F5EBFDE1-03F7-4675-A4CB-A0EBB8D97D76}" type="sibTrans" cxnId="{E7D0F3F0-20A2-4496-8BAC-3513AF17C34D}">
      <dgm:prSet/>
      <dgm:spPr/>
      <dgm:t>
        <a:bodyPr/>
        <a:lstStyle/>
        <a:p>
          <a:endParaRPr lang="en-GB"/>
        </a:p>
      </dgm:t>
    </dgm:pt>
    <dgm:pt modelId="{B9F3C1C2-8B41-4896-825F-AFA1493D5802}">
      <dgm:prSet phldrT="[Text]"/>
      <dgm:spPr/>
      <dgm:t>
        <a:bodyPr/>
        <a:lstStyle/>
        <a:p>
          <a:r>
            <a:rPr lang="en-GB"/>
            <a:t>Rationale</a:t>
          </a:r>
        </a:p>
      </dgm:t>
    </dgm:pt>
    <dgm:pt modelId="{B2CB0FDF-B739-4F0C-AAB5-D62BB9348146}" type="parTrans" cxnId="{3A45A19B-2465-4165-97B8-DFCF55F4EFAD}">
      <dgm:prSet/>
      <dgm:spPr/>
      <dgm:t>
        <a:bodyPr/>
        <a:lstStyle/>
        <a:p>
          <a:endParaRPr lang="en-GB"/>
        </a:p>
      </dgm:t>
    </dgm:pt>
    <dgm:pt modelId="{EE5C662E-917B-4003-9ADF-8C770CCAF341}" type="sibTrans" cxnId="{3A45A19B-2465-4165-97B8-DFCF55F4EFAD}">
      <dgm:prSet/>
      <dgm:spPr/>
      <dgm:t>
        <a:bodyPr/>
        <a:lstStyle/>
        <a:p>
          <a:endParaRPr lang="en-GB"/>
        </a:p>
      </dgm:t>
    </dgm:pt>
    <dgm:pt modelId="{5B5230F1-8A6F-414E-AB1C-CC45EBE91959}">
      <dgm:prSet phldrT="[Text]"/>
      <dgm:spPr/>
      <dgm:t>
        <a:bodyPr/>
        <a:lstStyle/>
        <a:p>
          <a:r>
            <a:rPr lang="en-GB"/>
            <a:t>Inputs</a:t>
          </a:r>
        </a:p>
      </dgm:t>
    </dgm:pt>
    <dgm:pt modelId="{2876EE6D-67D0-426D-8002-6C030C37E41A}" type="parTrans" cxnId="{DB18ACEB-8E1F-43E2-9F67-F0D4B394281A}">
      <dgm:prSet/>
      <dgm:spPr/>
      <dgm:t>
        <a:bodyPr/>
        <a:lstStyle/>
        <a:p>
          <a:endParaRPr lang="en-GB"/>
        </a:p>
      </dgm:t>
    </dgm:pt>
    <dgm:pt modelId="{6CEAB3C0-913B-4FC1-8ACB-47DBE4E84538}" type="sibTrans" cxnId="{DB18ACEB-8E1F-43E2-9F67-F0D4B394281A}">
      <dgm:prSet/>
      <dgm:spPr/>
      <dgm:t>
        <a:bodyPr/>
        <a:lstStyle/>
        <a:p>
          <a:endParaRPr lang="en-GB"/>
        </a:p>
      </dgm:t>
    </dgm:pt>
    <dgm:pt modelId="{1FC9FAA5-46F3-4C24-95D8-980038009B86}">
      <dgm:prSet phldrT="[Text]"/>
      <dgm:spPr/>
      <dgm:t>
        <a:bodyPr/>
        <a:lstStyle/>
        <a:p>
          <a:r>
            <a:rPr lang="en-GB"/>
            <a:t>Activities</a:t>
          </a:r>
        </a:p>
      </dgm:t>
    </dgm:pt>
    <dgm:pt modelId="{49D1182E-05A6-4A3F-95C5-2A9F6FFCEFDC}" type="parTrans" cxnId="{1AA9F52E-C0DB-4288-8AAB-F4858CF0B061}">
      <dgm:prSet/>
      <dgm:spPr/>
      <dgm:t>
        <a:bodyPr/>
        <a:lstStyle/>
        <a:p>
          <a:endParaRPr lang="en-GB"/>
        </a:p>
      </dgm:t>
    </dgm:pt>
    <dgm:pt modelId="{C9B48FA8-30BF-4798-80D9-D03EB3759845}" type="sibTrans" cxnId="{1AA9F52E-C0DB-4288-8AAB-F4858CF0B061}">
      <dgm:prSet/>
      <dgm:spPr/>
      <dgm:t>
        <a:bodyPr/>
        <a:lstStyle/>
        <a:p>
          <a:endParaRPr lang="en-GB"/>
        </a:p>
      </dgm:t>
    </dgm:pt>
    <dgm:pt modelId="{107ABD38-3E6E-447E-8E2D-50D6EFA61152}">
      <dgm:prSet phldrT="[Text]"/>
      <dgm:spPr/>
      <dgm:t>
        <a:bodyPr/>
        <a:lstStyle/>
        <a:p>
          <a:r>
            <a:rPr lang="en-GB"/>
            <a:t>Outputs</a:t>
          </a:r>
        </a:p>
      </dgm:t>
    </dgm:pt>
    <dgm:pt modelId="{A78A32CA-8195-4311-924D-DF118B3D7BF3}" type="parTrans" cxnId="{47CEE75B-2127-4605-9BD1-4D18A74FE841}">
      <dgm:prSet/>
      <dgm:spPr/>
      <dgm:t>
        <a:bodyPr/>
        <a:lstStyle/>
        <a:p>
          <a:endParaRPr lang="en-GB"/>
        </a:p>
      </dgm:t>
    </dgm:pt>
    <dgm:pt modelId="{C479A92F-60C4-4CFC-940C-93318FF97874}" type="sibTrans" cxnId="{47CEE75B-2127-4605-9BD1-4D18A74FE841}">
      <dgm:prSet/>
      <dgm:spPr/>
      <dgm:t>
        <a:bodyPr/>
        <a:lstStyle/>
        <a:p>
          <a:endParaRPr lang="en-GB"/>
        </a:p>
      </dgm:t>
    </dgm:pt>
    <dgm:pt modelId="{07770916-4999-4EEC-9D7B-9EFA790BFF9A}">
      <dgm:prSet phldrT="[Text]"/>
      <dgm:spPr/>
      <dgm:t>
        <a:bodyPr/>
        <a:lstStyle/>
        <a:p>
          <a:r>
            <a:rPr lang="en-GB"/>
            <a:t>Outcomes</a:t>
          </a:r>
        </a:p>
      </dgm:t>
    </dgm:pt>
    <dgm:pt modelId="{70CA2A7F-2610-4D2D-BC99-CA6531A90F7B}" type="parTrans" cxnId="{C4B03B06-2890-4E15-BEBE-1DB9EFE57112}">
      <dgm:prSet/>
      <dgm:spPr/>
      <dgm:t>
        <a:bodyPr/>
        <a:lstStyle/>
        <a:p>
          <a:endParaRPr lang="en-GB"/>
        </a:p>
      </dgm:t>
    </dgm:pt>
    <dgm:pt modelId="{C95BC978-DD30-459D-991F-2097365E3246}" type="sibTrans" cxnId="{C4B03B06-2890-4E15-BEBE-1DB9EFE57112}">
      <dgm:prSet/>
      <dgm:spPr/>
      <dgm:t>
        <a:bodyPr/>
        <a:lstStyle/>
        <a:p>
          <a:endParaRPr lang="en-GB"/>
        </a:p>
      </dgm:t>
    </dgm:pt>
    <dgm:pt modelId="{015A6A22-570E-4F7F-BFD3-50F04529A297}">
      <dgm:prSet phldrT="[Text]"/>
      <dgm:spPr/>
      <dgm:t>
        <a:bodyPr/>
        <a:lstStyle/>
        <a:p>
          <a:r>
            <a:rPr lang="en-GB"/>
            <a:t>Impacts</a:t>
          </a:r>
        </a:p>
      </dgm:t>
    </dgm:pt>
    <dgm:pt modelId="{9D484F0F-6FD1-4059-9193-653535CFEC7F}" type="parTrans" cxnId="{4E4941FC-CE67-493C-83F7-E8AC1552285F}">
      <dgm:prSet/>
      <dgm:spPr/>
      <dgm:t>
        <a:bodyPr/>
        <a:lstStyle/>
        <a:p>
          <a:endParaRPr lang="en-GB"/>
        </a:p>
      </dgm:t>
    </dgm:pt>
    <dgm:pt modelId="{8252B496-750A-4FA7-A198-47CC267820DD}" type="sibTrans" cxnId="{4E4941FC-CE67-493C-83F7-E8AC1552285F}">
      <dgm:prSet/>
      <dgm:spPr/>
      <dgm:t>
        <a:bodyPr/>
        <a:lstStyle/>
        <a:p>
          <a:endParaRPr lang="en-GB"/>
        </a:p>
      </dgm:t>
    </dgm:pt>
    <dgm:pt modelId="{2D2D441E-A572-47FA-A194-347759191035}" type="pres">
      <dgm:prSet presAssocID="{7366FB79-7E4B-4D3D-BF9B-35FB20B2078B}" presName="cycle" presStyleCnt="0">
        <dgm:presLayoutVars>
          <dgm:dir/>
          <dgm:resizeHandles val="exact"/>
        </dgm:presLayoutVars>
      </dgm:prSet>
      <dgm:spPr/>
      <dgm:t>
        <a:bodyPr/>
        <a:lstStyle/>
        <a:p>
          <a:endParaRPr lang="en-GB"/>
        </a:p>
      </dgm:t>
    </dgm:pt>
    <dgm:pt modelId="{013BCF5C-A820-4256-8F4C-71861941731E}" type="pres">
      <dgm:prSet presAssocID="{3FF33274-A4D0-4B40-8CB8-B2A8B5FC072C}" presName="node" presStyleLbl="node1" presStyleIdx="0" presStyleCnt="9">
        <dgm:presLayoutVars>
          <dgm:bulletEnabled val="1"/>
        </dgm:presLayoutVars>
      </dgm:prSet>
      <dgm:spPr/>
      <dgm:t>
        <a:bodyPr/>
        <a:lstStyle/>
        <a:p>
          <a:endParaRPr lang="en-GB"/>
        </a:p>
      </dgm:t>
    </dgm:pt>
    <dgm:pt modelId="{FEA3C844-E8E0-4973-97C1-D4246E2B269D}" type="pres">
      <dgm:prSet presAssocID="{3FF33274-A4D0-4B40-8CB8-B2A8B5FC072C}" presName="spNode" presStyleCnt="0"/>
      <dgm:spPr/>
    </dgm:pt>
    <dgm:pt modelId="{0B543A88-CA5B-4F4E-AEDE-6EBF83AB8478}" type="pres">
      <dgm:prSet presAssocID="{B32F1CC6-52DD-41D2-83DC-E56B1E54FF42}" presName="sibTrans" presStyleLbl="sibTrans1D1" presStyleIdx="0" presStyleCnt="9"/>
      <dgm:spPr/>
      <dgm:t>
        <a:bodyPr/>
        <a:lstStyle/>
        <a:p>
          <a:endParaRPr lang="en-GB"/>
        </a:p>
      </dgm:t>
    </dgm:pt>
    <dgm:pt modelId="{370AF9B1-028D-45E0-8030-ECA1C4FACB04}" type="pres">
      <dgm:prSet presAssocID="{0532BEB6-7AC8-494A-BCA1-BB8A9C955B05}" presName="node" presStyleLbl="node1" presStyleIdx="1" presStyleCnt="9">
        <dgm:presLayoutVars>
          <dgm:bulletEnabled val="1"/>
        </dgm:presLayoutVars>
      </dgm:prSet>
      <dgm:spPr/>
      <dgm:t>
        <a:bodyPr/>
        <a:lstStyle/>
        <a:p>
          <a:endParaRPr lang="en-GB"/>
        </a:p>
      </dgm:t>
    </dgm:pt>
    <dgm:pt modelId="{9E07DAC0-898F-4611-B145-F75C0BF07CD8}" type="pres">
      <dgm:prSet presAssocID="{0532BEB6-7AC8-494A-BCA1-BB8A9C955B05}" presName="spNode" presStyleCnt="0"/>
      <dgm:spPr/>
    </dgm:pt>
    <dgm:pt modelId="{655B9512-6744-46BA-9FD5-CFCE5BE52CC5}" type="pres">
      <dgm:prSet presAssocID="{65E25C65-1EAC-4E66-9547-8AB6CBA0A8A3}" presName="sibTrans" presStyleLbl="sibTrans1D1" presStyleIdx="1" presStyleCnt="9"/>
      <dgm:spPr/>
      <dgm:t>
        <a:bodyPr/>
        <a:lstStyle/>
        <a:p>
          <a:endParaRPr lang="en-GB"/>
        </a:p>
      </dgm:t>
    </dgm:pt>
    <dgm:pt modelId="{C4487615-2B55-4515-B287-D502092E782E}" type="pres">
      <dgm:prSet presAssocID="{1157BC5F-4FEE-4948-8C18-AB3F9E78EF67}" presName="node" presStyleLbl="node1" presStyleIdx="2" presStyleCnt="9">
        <dgm:presLayoutVars>
          <dgm:bulletEnabled val="1"/>
        </dgm:presLayoutVars>
      </dgm:prSet>
      <dgm:spPr/>
      <dgm:t>
        <a:bodyPr/>
        <a:lstStyle/>
        <a:p>
          <a:endParaRPr lang="en-GB"/>
        </a:p>
      </dgm:t>
    </dgm:pt>
    <dgm:pt modelId="{8646021A-5AB1-42B7-B516-B570CD721DBC}" type="pres">
      <dgm:prSet presAssocID="{1157BC5F-4FEE-4948-8C18-AB3F9E78EF67}" presName="spNode" presStyleCnt="0"/>
      <dgm:spPr/>
    </dgm:pt>
    <dgm:pt modelId="{2AD607A6-4034-463B-812E-ED500B531E06}" type="pres">
      <dgm:prSet presAssocID="{F5EBFDE1-03F7-4675-A4CB-A0EBB8D97D76}" presName="sibTrans" presStyleLbl="sibTrans1D1" presStyleIdx="2" presStyleCnt="9"/>
      <dgm:spPr/>
      <dgm:t>
        <a:bodyPr/>
        <a:lstStyle/>
        <a:p>
          <a:endParaRPr lang="en-GB"/>
        </a:p>
      </dgm:t>
    </dgm:pt>
    <dgm:pt modelId="{43C81557-578A-452C-B0E0-0E7AE80CB972}" type="pres">
      <dgm:prSet presAssocID="{B9F3C1C2-8B41-4896-825F-AFA1493D5802}" presName="node" presStyleLbl="node1" presStyleIdx="3" presStyleCnt="9">
        <dgm:presLayoutVars>
          <dgm:bulletEnabled val="1"/>
        </dgm:presLayoutVars>
      </dgm:prSet>
      <dgm:spPr/>
      <dgm:t>
        <a:bodyPr/>
        <a:lstStyle/>
        <a:p>
          <a:endParaRPr lang="en-GB"/>
        </a:p>
      </dgm:t>
    </dgm:pt>
    <dgm:pt modelId="{2F36BCE8-F1F0-47F2-BCE7-D165F50C6B08}" type="pres">
      <dgm:prSet presAssocID="{B9F3C1C2-8B41-4896-825F-AFA1493D5802}" presName="spNode" presStyleCnt="0"/>
      <dgm:spPr/>
    </dgm:pt>
    <dgm:pt modelId="{266D64CC-622D-4507-A0C8-55915E664675}" type="pres">
      <dgm:prSet presAssocID="{EE5C662E-917B-4003-9ADF-8C770CCAF341}" presName="sibTrans" presStyleLbl="sibTrans1D1" presStyleIdx="3" presStyleCnt="9"/>
      <dgm:spPr/>
      <dgm:t>
        <a:bodyPr/>
        <a:lstStyle/>
        <a:p>
          <a:endParaRPr lang="en-GB"/>
        </a:p>
      </dgm:t>
    </dgm:pt>
    <dgm:pt modelId="{B47F8140-3451-430B-A9A6-56E1AC55B547}" type="pres">
      <dgm:prSet presAssocID="{5B5230F1-8A6F-414E-AB1C-CC45EBE91959}" presName="node" presStyleLbl="node1" presStyleIdx="4" presStyleCnt="9">
        <dgm:presLayoutVars>
          <dgm:bulletEnabled val="1"/>
        </dgm:presLayoutVars>
      </dgm:prSet>
      <dgm:spPr/>
      <dgm:t>
        <a:bodyPr/>
        <a:lstStyle/>
        <a:p>
          <a:endParaRPr lang="en-GB"/>
        </a:p>
      </dgm:t>
    </dgm:pt>
    <dgm:pt modelId="{A034A644-588F-4ABD-A9A8-0A2D1D7F776C}" type="pres">
      <dgm:prSet presAssocID="{5B5230F1-8A6F-414E-AB1C-CC45EBE91959}" presName="spNode" presStyleCnt="0"/>
      <dgm:spPr/>
    </dgm:pt>
    <dgm:pt modelId="{0E02A652-C024-4A6A-A7D0-A79C00A321DA}" type="pres">
      <dgm:prSet presAssocID="{6CEAB3C0-913B-4FC1-8ACB-47DBE4E84538}" presName="sibTrans" presStyleLbl="sibTrans1D1" presStyleIdx="4" presStyleCnt="9"/>
      <dgm:spPr/>
      <dgm:t>
        <a:bodyPr/>
        <a:lstStyle/>
        <a:p>
          <a:endParaRPr lang="en-GB"/>
        </a:p>
      </dgm:t>
    </dgm:pt>
    <dgm:pt modelId="{7E23EB6C-062F-4540-9037-D4D2EBD041B6}" type="pres">
      <dgm:prSet presAssocID="{1FC9FAA5-46F3-4C24-95D8-980038009B86}" presName="node" presStyleLbl="node1" presStyleIdx="5" presStyleCnt="9">
        <dgm:presLayoutVars>
          <dgm:bulletEnabled val="1"/>
        </dgm:presLayoutVars>
      </dgm:prSet>
      <dgm:spPr/>
      <dgm:t>
        <a:bodyPr/>
        <a:lstStyle/>
        <a:p>
          <a:endParaRPr lang="en-GB"/>
        </a:p>
      </dgm:t>
    </dgm:pt>
    <dgm:pt modelId="{C668E912-7429-49DE-A217-A17531CE610E}" type="pres">
      <dgm:prSet presAssocID="{1FC9FAA5-46F3-4C24-95D8-980038009B86}" presName="spNode" presStyleCnt="0"/>
      <dgm:spPr/>
    </dgm:pt>
    <dgm:pt modelId="{49CA9A62-1BAE-4F7F-BC77-B4D1EF97C130}" type="pres">
      <dgm:prSet presAssocID="{C9B48FA8-30BF-4798-80D9-D03EB3759845}" presName="sibTrans" presStyleLbl="sibTrans1D1" presStyleIdx="5" presStyleCnt="9"/>
      <dgm:spPr/>
      <dgm:t>
        <a:bodyPr/>
        <a:lstStyle/>
        <a:p>
          <a:endParaRPr lang="en-GB"/>
        </a:p>
      </dgm:t>
    </dgm:pt>
    <dgm:pt modelId="{9903C532-CFCC-47F7-AEAC-727BDC81E089}" type="pres">
      <dgm:prSet presAssocID="{107ABD38-3E6E-447E-8E2D-50D6EFA61152}" presName="node" presStyleLbl="node1" presStyleIdx="6" presStyleCnt="9">
        <dgm:presLayoutVars>
          <dgm:bulletEnabled val="1"/>
        </dgm:presLayoutVars>
      </dgm:prSet>
      <dgm:spPr/>
      <dgm:t>
        <a:bodyPr/>
        <a:lstStyle/>
        <a:p>
          <a:endParaRPr lang="en-GB"/>
        </a:p>
      </dgm:t>
    </dgm:pt>
    <dgm:pt modelId="{84ED1327-F835-456A-94C6-224641D885A3}" type="pres">
      <dgm:prSet presAssocID="{107ABD38-3E6E-447E-8E2D-50D6EFA61152}" presName="spNode" presStyleCnt="0"/>
      <dgm:spPr/>
    </dgm:pt>
    <dgm:pt modelId="{F9E50CE9-8F28-4017-911A-DD6B5EEB7F3E}" type="pres">
      <dgm:prSet presAssocID="{C479A92F-60C4-4CFC-940C-93318FF97874}" presName="sibTrans" presStyleLbl="sibTrans1D1" presStyleIdx="6" presStyleCnt="9"/>
      <dgm:spPr/>
      <dgm:t>
        <a:bodyPr/>
        <a:lstStyle/>
        <a:p>
          <a:endParaRPr lang="en-GB"/>
        </a:p>
      </dgm:t>
    </dgm:pt>
    <dgm:pt modelId="{4D1FCD2A-F1E4-4A75-A5C8-2F2ADECA755D}" type="pres">
      <dgm:prSet presAssocID="{07770916-4999-4EEC-9D7B-9EFA790BFF9A}" presName="node" presStyleLbl="node1" presStyleIdx="7" presStyleCnt="9">
        <dgm:presLayoutVars>
          <dgm:bulletEnabled val="1"/>
        </dgm:presLayoutVars>
      </dgm:prSet>
      <dgm:spPr/>
      <dgm:t>
        <a:bodyPr/>
        <a:lstStyle/>
        <a:p>
          <a:endParaRPr lang="en-GB"/>
        </a:p>
      </dgm:t>
    </dgm:pt>
    <dgm:pt modelId="{D41095CA-0D7B-4790-B602-C9A8D4BD4BDF}" type="pres">
      <dgm:prSet presAssocID="{07770916-4999-4EEC-9D7B-9EFA790BFF9A}" presName="spNode" presStyleCnt="0"/>
      <dgm:spPr/>
    </dgm:pt>
    <dgm:pt modelId="{CC58459D-05E4-41D0-B74C-053729940568}" type="pres">
      <dgm:prSet presAssocID="{C95BC978-DD30-459D-991F-2097365E3246}" presName="sibTrans" presStyleLbl="sibTrans1D1" presStyleIdx="7" presStyleCnt="9"/>
      <dgm:spPr/>
      <dgm:t>
        <a:bodyPr/>
        <a:lstStyle/>
        <a:p>
          <a:endParaRPr lang="en-GB"/>
        </a:p>
      </dgm:t>
    </dgm:pt>
    <dgm:pt modelId="{057082C9-09FB-477C-B986-6BD76443CB38}" type="pres">
      <dgm:prSet presAssocID="{015A6A22-570E-4F7F-BFD3-50F04529A297}" presName="node" presStyleLbl="node1" presStyleIdx="8" presStyleCnt="9">
        <dgm:presLayoutVars>
          <dgm:bulletEnabled val="1"/>
        </dgm:presLayoutVars>
      </dgm:prSet>
      <dgm:spPr/>
      <dgm:t>
        <a:bodyPr/>
        <a:lstStyle/>
        <a:p>
          <a:endParaRPr lang="en-GB"/>
        </a:p>
      </dgm:t>
    </dgm:pt>
    <dgm:pt modelId="{C7DD48A1-0144-4A9C-8B17-8EB63A7BDAE3}" type="pres">
      <dgm:prSet presAssocID="{015A6A22-570E-4F7F-BFD3-50F04529A297}" presName="spNode" presStyleCnt="0"/>
      <dgm:spPr/>
    </dgm:pt>
    <dgm:pt modelId="{674FCE5E-B935-40A0-B42A-3FB0A2D8B83C}" type="pres">
      <dgm:prSet presAssocID="{8252B496-750A-4FA7-A198-47CC267820DD}" presName="sibTrans" presStyleLbl="sibTrans1D1" presStyleIdx="8" presStyleCnt="9"/>
      <dgm:spPr/>
      <dgm:t>
        <a:bodyPr/>
        <a:lstStyle/>
        <a:p>
          <a:endParaRPr lang="en-GB"/>
        </a:p>
      </dgm:t>
    </dgm:pt>
  </dgm:ptLst>
  <dgm:cxnLst>
    <dgm:cxn modelId="{7CF49AE0-3121-49D3-946E-28516B5441A2}" srcId="{7366FB79-7E4B-4D3D-BF9B-35FB20B2078B}" destId="{0532BEB6-7AC8-494A-BCA1-BB8A9C955B05}" srcOrd="1" destOrd="0" parTransId="{82E67217-F3FC-4A36-A79C-148B4684A9EF}" sibTransId="{65E25C65-1EAC-4E66-9547-8AB6CBA0A8A3}"/>
    <dgm:cxn modelId="{E7D0F3F0-20A2-4496-8BAC-3513AF17C34D}" srcId="{7366FB79-7E4B-4D3D-BF9B-35FB20B2078B}" destId="{1157BC5F-4FEE-4948-8C18-AB3F9E78EF67}" srcOrd="2" destOrd="0" parTransId="{B1CFE781-E2EA-48B0-BBF8-82CEDFD8E58C}" sibTransId="{F5EBFDE1-03F7-4675-A4CB-A0EBB8D97D76}"/>
    <dgm:cxn modelId="{02DE97FF-46B8-43C6-A6C3-5B32B6E9B81F}" type="presOf" srcId="{B32F1CC6-52DD-41D2-83DC-E56B1E54FF42}" destId="{0B543A88-CA5B-4F4E-AEDE-6EBF83AB8478}" srcOrd="0" destOrd="0" presId="urn:microsoft.com/office/officeart/2005/8/layout/cycle5"/>
    <dgm:cxn modelId="{40C63FED-0CA1-4B9F-9A5A-D59800E042F4}" type="presOf" srcId="{B9F3C1C2-8B41-4896-825F-AFA1493D5802}" destId="{43C81557-578A-452C-B0E0-0E7AE80CB972}" srcOrd="0" destOrd="0" presId="urn:microsoft.com/office/officeart/2005/8/layout/cycle5"/>
    <dgm:cxn modelId="{FBA5C4AC-9F16-4A9B-B2A1-056933992E9A}" type="presOf" srcId="{3FF33274-A4D0-4B40-8CB8-B2A8B5FC072C}" destId="{013BCF5C-A820-4256-8F4C-71861941731E}" srcOrd="0" destOrd="0" presId="urn:microsoft.com/office/officeart/2005/8/layout/cycle5"/>
    <dgm:cxn modelId="{06662D33-4326-48CD-9321-B60B733821EA}" srcId="{7366FB79-7E4B-4D3D-BF9B-35FB20B2078B}" destId="{3FF33274-A4D0-4B40-8CB8-B2A8B5FC072C}" srcOrd="0" destOrd="0" parTransId="{8D3DD5BC-E3D2-42B0-B562-1F75FD348AD9}" sibTransId="{B32F1CC6-52DD-41D2-83DC-E56B1E54FF42}"/>
    <dgm:cxn modelId="{465ECAC2-37DF-419F-9F51-6839D4476A98}" type="presOf" srcId="{1FC9FAA5-46F3-4C24-95D8-980038009B86}" destId="{7E23EB6C-062F-4540-9037-D4D2EBD041B6}" srcOrd="0" destOrd="0" presId="urn:microsoft.com/office/officeart/2005/8/layout/cycle5"/>
    <dgm:cxn modelId="{74DAC9B6-2805-4684-A81A-554C670C4DEF}" type="presOf" srcId="{1157BC5F-4FEE-4948-8C18-AB3F9E78EF67}" destId="{C4487615-2B55-4515-B287-D502092E782E}" srcOrd="0" destOrd="0" presId="urn:microsoft.com/office/officeart/2005/8/layout/cycle5"/>
    <dgm:cxn modelId="{CDBBF265-AD02-4703-B4FF-23A228AE703E}" type="presOf" srcId="{C479A92F-60C4-4CFC-940C-93318FF97874}" destId="{F9E50CE9-8F28-4017-911A-DD6B5EEB7F3E}" srcOrd="0" destOrd="0" presId="urn:microsoft.com/office/officeart/2005/8/layout/cycle5"/>
    <dgm:cxn modelId="{C4B03B06-2890-4E15-BEBE-1DB9EFE57112}" srcId="{7366FB79-7E4B-4D3D-BF9B-35FB20B2078B}" destId="{07770916-4999-4EEC-9D7B-9EFA790BFF9A}" srcOrd="7" destOrd="0" parTransId="{70CA2A7F-2610-4D2D-BC99-CA6531A90F7B}" sibTransId="{C95BC978-DD30-459D-991F-2097365E3246}"/>
    <dgm:cxn modelId="{DB18ACEB-8E1F-43E2-9F67-F0D4B394281A}" srcId="{7366FB79-7E4B-4D3D-BF9B-35FB20B2078B}" destId="{5B5230F1-8A6F-414E-AB1C-CC45EBE91959}" srcOrd="4" destOrd="0" parTransId="{2876EE6D-67D0-426D-8002-6C030C37E41A}" sibTransId="{6CEAB3C0-913B-4FC1-8ACB-47DBE4E84538}"/>
    <dgm:cxn modelId="{5BEE9FC1-AFD9-4159-8990-44B9F5992652}" type="presOf" srcId="{015A6A22-570E-4F7F-BFD3-50F04529A297}" destId="{057082C9-09FB-477C-B986-6BD76443CB38}" srcOrd="0" destOrd="0" presId="urn:microsoft.com/office/officeart/2005/8/layout/cycle5"/>
    <dgm:cxn modelId="{06A1A9A7-9E76-4AF0-80DE-D2FA5C87097E}" type="presOf" srcId="{6CEAB3C0-913B-4FC1-8ACB-47DBE4E84538}" destId="{0E02A652-C024-4A6A-A7D0-A79C00A321DA}" srcOrd="0" destOrd="0" presId="urn:microsoft.com/office/officeart/2005/8/layout/cycle5"/>
    <dgm:cxn modelId="{1AA9F52E-C0DB-4288-8AAB-F4858CF0B061}" srcId="{7366FB79-7E4B-4D3D-BF9B-35FB20B2078B}" destId="{1FC9FAA5-46F3-4C24-95D8-980038009B86}" srcOrd="5" destOrd="0" parTransId="{49D1182E-05A6-4A3F-95C5-2A9F6FFCEFDC}" sibTransId="{C9B48FA8-30BF-4798-80D9-D03EB3759845}"/>
    <dgm:cxn modelId="{3B40B425-37D1-4642-BCE9-4BFB04442E86}" type="presOf" srcId="{EE5C662E-917B-4003-9ADF-8C770CCAF341}" destId="{266D64CC-622D-4507-A0C8-55915E664675}" srcOrd="0" destOrd="0" presId="urn:microsoft.com/office/officeart/2005/8/layout/cycle5"/>
    <dgm:cxn modelId="{59F0A8CE-45FD-4E56-BFA9-1D5DCC191985}" type="presOf" srcId="{5B5230F1-8A6F-414E-AB1C-CC45EBE91959}" destId="{B47F8140-3451-430B-A9A6-56E1AC55B547}" srcOrd="0" destOrd="0" presId="urn:microsoft.com/office/officeart/2005/8/layout/cycle5"/>
    <dgm:cxn modelId="{4D8B602E-FB83-4249-BB0C-741B6C3A7ED2}" type="presOf" srcId="{107ABD38-3E6E-447E-8E2D-50D6EFA61152}" destId="{9903C532-CFCC-47F7-AEAC-727BDC81E089}" srcOrd="0" destOrd="0" presId="urn:microsoft.com/office/officeart/2005/8/layout/cycle5"/>
    <dgm:cxn modelId="{DE6776F2-7409-4A90-8646-206C3165F784}" type="presOf" srcId="{65E25C65-1EAC-4E66-9547-8AB6CBA0A8A3}" destId="{655B9512-6744-46BA-9FD5-CFCE5BE52CC5}" srcOrd="0" destOrd="0" presId="urn:microsoft.com/office/officeart/2005/8/layout/cycle5"/>
    <dgm:cxn modelId="{898D8819-2F5E-44D8-B4A0-029CA146D1BD}" type="presOf" srcId="{0532BEB6-7AC8-494A-BCA1-BB8A9C955B05}" destId="{370AF9B1-028D-45E0-8030-ECA1C4FACB04}" srcOrd="0" destOrd="0" presId="urn:microsoft.com/office/officeart/2005/8/layout/cycle5"/>
    <dgm:cxn modelId="{A8C8525D-33D1-43DD-B5E3-76EB251B3635}" type="presOf" srcId="{7366FB79-7E4B-4D3D-BF9B-35FB20B2078B}" destId="{2D2D441E-A572-47FA-A194-347759191035}" srcOrd="0" destOrd="0" presId="urn:microsoft.com/office/officeart/2005/8/layout/cycle5"/>
    <dgm:cxn modelId="{4E4941FC-CE67-493C-83F7-E8AC1552285F}" srcId="{7366FB79-7E4B-4D3D-BF9B-35FB20B2078B}" destId="{015A6A22-570E-4F7F-BFD3-50F04529A297}" srcOrd="8" destOrd="0" parTransId="{9D484F0F-6FD1-4059-9193-653535CFEC7F}" sibTransId="{8252B496-750A-4FA7-A198-47CC267820DD}"/>
    <dgm:cxn modelId="{40A42FDA-4359-4021-B9EE-FC301AA3763D}" type="presOf" srcId="{F5EBFDE1-03F7-4675-A4CB-A0EBB8D97D76}" destId="{2AD607A6-4034-463B-812E-ED500B531E06}" srcOrd="0" destOrd="0" presId="urn:microsoft.com/office/officeart/2005/8/layout/cycle5"/>
    <dgm:cxn modelId="{3B1F5345-4BD4-49CF-B231-7FCBD6BE84ED}" type="presOf" srcId="{C95BC978-DD30-459D-991F-2097365E3246}" destId="{CC58459D-05E4-41D0-B74C-053729940568}" srcOrd="0" destOrd="0" presId="urn:microsoft.com/office/officeart/2005/8/layout/cycle5"/>
    <dgm:cxn modelId="{B0346BD4-0C6B-4C4C-9FD3-78FEF4B5A722}" type="presOf" srcId="{8252B496-750A-4FA7-A198-47CC267820DD}" destId="{674FCE5E-B935-40A0-B42A-3FB0A2D8B83C}" srcOrd="0" destOrd="0" presId="urn:microsoft.com/office/officeart/2005/8/layout/cycle5"/>
    <dgm:cxn modelId="{E43401C1-DE9B-4747-BF71-878396B2CFA7}" type="presOf" srcId="{07770916-4999-4EEC-9D7B-9EFA790BFF9A}" destId="{4D1FCD2A-F1E4-4A75-A5C8-2F2ADECA755D}" srcOrd="0" destOrd="0" presId="urn:microsoft.com/office/officeart/2005/8/layout/cycle5"/>
    <dgm:cxn modelId="{47CEE75B-2127-4605-9BD1-4D18A74FE841}" srcId="{7366FB79-7E4B-4D3D-BF9B-35FB20B2078B}" destId="{107ABD38-3E6E-447E-8E2D-50D6EFA61152}" srcOrd="6" destOrd="0" parTransId="{A78A32CA-8195-4311-924D-DF118B3D7BF3}" sibTransId="{C479A92F-60C4-4CFC-940C-93318FF97874}"/>
    <dgm:cxn modelId="{D14DCE0F-4FBB-40A8-AF6D-B05755B72470}" type="presOf" srcId="{C9B48FA8-30BF-4798-80D9-D03EB3759845}" destId="{49CA9A62-1BAE-4F7F-BC77-B4D1EF97C130}" srcOrd="0" destOrd="0" presId="urn:microsoft.com/office/officeart/2005/8/layout/cycle5"/>
    <dgm:cxn modelId="{3A45A19B-2465-4165-97B8-DFCF55F4EFAD}" srcId="{7366FB79-7E4B-4D3D-BF9B-35FB20B2078B}" destId="{B9F3C1C2-8B41-4896-825F-AFA1493D5802}" srcOrd="3" destOrd="0" parTransId="{B2CB0FDF-B739-4F0C-AAB5-D62BB9348146}" sibTransId="{EE5C662E-917B-4003-9ADF-8C770CCAF341}"/>
    <dgm:cxn modelId="{4E1461D1-086D-4516-9B12-AFF3ED397452}" type="presParOf" srcId="{2D2D441E-A572-47FA-A194-347759191035}" destId="{013BCF5C-A820-4256-8F4C-71861941731E}" srcOrd="0" destOrd="0" presId="urn:microsoft.com/office/officeart/2005/8/layout/cycle5"/>
    <dgm:cxn modelId="{37B7C257-A47F-4B7F-8685-CE76BC088661}" type="presParOf" srcId="{2D2D441E-A572-47FA-A194-347759191035}" destId="{FEA3C844-E8E0-4973-97C1-D4246E2B269D}" srcOrd="1" destOrd="0" presId="urn:microsoft.com/office/officeart/2005/8/layout/cycle5"/>
    <dgm:cxn modelId="{95F4FF61-7E1B-4A5C-8686-E07B7D6D2F6B}" type="presParOf" srcId="{2D2D441E-A572-47FA-A194-347759191035}" destId="{0B543A88-CA5B-4F4E-AEDE-6EBF83AB8478}" srcOrd="2" destOrd="0" presId="urn:microsoft.com/office/officeart/2005/8/layout/cycle5"/>
    <dgm:cxn modelId="{318FEB47-2726-4858-91B8-8FAF817C3FB8}" type="presParOf" srcId="{2D2D441E-A572-47FA-A194-347759191035}" destId="{370AF9B1-028D-45E0-8030-ECA1C4FACB04}" srcOrd="3" destOrd="0" presId="urn:microsoft.com/office/officeart/2005/8/layout/cycle5"/>
    <dgm:cxn modelId="{E578DD8F-C10A-446D-ACD6-7D8B74C9C5FD}" type="presParOf" srcId="{2D2D441E-A572-47FA-A194-347759191035}" destId="{9E07DAC0-898F-4611-B145-F75C0BF07CD8}" srcOrd="4" destOrd="0" presId="urn:microsoft.com/office/officeart/2005/8/layout/cycle5"/>
    <dgm:cxn modelId="{DB24E534-E449-413D-8FF2-7E0E10C49B78}" type="presParOf" srcId="{2D2D441E-A572-47FA-A194-347759191035}" destId="{655B9512-6744-46BA-9FD5-CFCE5BE52CC5}" srcOrd="5" destOrd="0" presId="urn:microsoft.com/office/officeart/2005/8/layout/cycle5"/>
    <dgm:cxn modelId="{29CE6A2D-3FEF-4E8F-A2A4-8939D0A2C63E}" type="presParOf" srcId="{2D2D441E-A572-47FA-A194-347759191035}" destId="{C4487615-2B55-4515-B287-D502092E782E}" srcOrd="6" destOrd="0" presId="urn:microsoft.com/office/officeart/2005/8/layout/cycle5"/>
    <dgm:cxn modelId="{0B099311-ECF3-4874-8058-5BE408C524F9}" type="presParOf" srcId="{2D2D441E-A572-47FA-A194-347759191035}" destId="{8646021A-5AB1-42B7-B516-B570CD721DBC}" srcOrd="7" destOrd="0" presId="urn:microsoft.com/office/officeart/2005/8/layout/cycle5"/>
    <dgm:cxn modelId="{AA9E333D-8BF3-465B-9204-85FB2F5266A1}" type="presParOf" srcId="{2D2D441E-A572-47FA-A194-347759191035}" destId="{2AD607A6-4034-463B-812E-ED500B531E06}" srcOrd="8" destOrd="0" presId="urn:microsoft.com/office/officeart/2005/8/layout/cycle5"/>
    <dgm:cxn modelId="{88DE962E-B88D-4FC2-B56A-827D1FDBC0B6}" type="presParOf" srcId="{2D2D441E-A572-47FA-A194-347759191035}" destId="{43C81557-578A-452C-B0E0-0E7AE80CB972}" srcOrd="9" destOrd="0" presId="urn:microsoft.com/office/officeart/2005/8/layout/cycle5"/>
    <dgm:cxn modelId="{4002B216-2FB8-4832-B1B2-0917EFA33F6F}" type="presParOf" srcId="{2D2D441E-A572-47FA-A194-347759191035}" destId="{2F36BCE8-F1F0-47F2-BCE7-D165F50C6B08}" srcOrd="10" destOrd="0" presId="urn:microsoft.com/office/officeart/2005/8/layout/cycle5"/>
    <dgm:cxn modelId="{F654302A-23E0-4A5E-8B02-A91D831144F5}" type="presParOf" srcId="{2D2D441E-A572-47FA-A194-347759191035}" destId="{266D64CC-622D-4507-A0C8-55915E664675}" srcOrd="11" destOrd="0" presId="urn:microsoft.com/office/officeart/2005/8/layout/cycle5"/>
    <dgm:cxn modelId="{ECA439AD-9BE0-4085-9DD6-20F5C84AC456}" type="presParOf" srcId="{2D2D441E-A572-47FA-A194-347759191035}" destId="{B47F8140-3451-430B-A9A6-56E1AC55B547}" srcOrd="12" destOrd="0" presId="urn:microsoft.com/office/officeart/2005/8/layout/cycle5"/>
    <dgm:cxn modelId="{CB2171FF-0355-42F9-B624-9BCAAC0F0275}" type="presParOf" srcId="{2D2D441E-A572-47FA-A194-347759191035}" destId="{A034A644-588F-4ABD-A9A8-0A2D1D7F776C}" srcOrd="13" destOrd="0" presId="urn:microsoft.com/office/officeart/2005/8/layout/cycle5"/>
    <dgm:cxn modelId="{AAA663C5-9C9B-494D-A40B-BDA62EE71269}" type="presParOf" srcId="{2D2D441E-A572-47FA-A194-347759191035}" destId="{0E02A652-C024-4A6A-A7D0-A79C00A321DA}" srcOrd="14" destOrd="0" presId="urn:microsoft.com/office/officeart/2005/8/layout/cycle5"/>
    <dgm:cxn modelId="{DE51B57A-3FFC-4448-A907-DE8C8B9BD415}" type="presParOf" srcId="{2D2D441E-A572-47FA-A194-347759191035}" destId="{7E23EB6C-062F-4540-9037-D4D2EBD041B6}" srcOrd="15" destOrd="0" presId="urn:microsoft.com/office/officeart/2005/8/layout/cycle5"/>
    <dgm:cxn modelId="{CCDBE3C1-F717-4A8A-B95E-C7EEFF9BF6ED}" type="presParOf" srcId="{2D2D441E-A572-47FA-A194-347759191035}" destId="{C668E912-7429-49DE-A217-A17531CE610E}" srcOrd="16" destOrd="0" presId="urn:microsoft.com/office/officeart/2005/8/layout/cycle5"/>
    <dgm:cxn modelId="{9572B1BA-EF24-46A9-8BEF-7CEA89E3D990}" type="presParOf" srcId="{2D2D441E-A572-47FA-A194-347759191035}" destId="{49CA9A62-1BAE-4F7F-BC77-B4D1EF97C130}" srcOrd="17" destOrd="0" presId="urn:microsoft.com/office/officeart/2005/8/layout/cycle5"/>
    <dgm:cxn modelId="{7A5D08AF-4318-4C6A-BB06-088D430096DF}" type="presParOf" srcId="{2D2D441E-A572-47FA-A194-347759191035}" destId="{9903C532-CFCC-47F7-AEAC-727BDC81E089}" srcOrd="18" destOrd="0" presId="urn:microsoft.com/office/officeart/2005/8/layout/cycle5"/>
    <dgm:cxn modelId="{735FFFD8-8A39-4CEF-8637-10A79E71F3DC}" type="presParOf" srcId="{2D2D441E-A572-47FA-A194-347759191035}" destId="{84ED1327-F835-456A-94C6-224641D885A3}" srcOrd="19" destOrd="0" presId="urn:microsoft.com/office/officeart/2005/8/layout/cycle5"/>
    <dgm:cxn modelId="{161B0BB6-F68D-46C5-9256-A67CE30CC2B5}" type="presParOf" srcId="{2D2D441E-A572-47FA-A194-347759191035}" destId="{F9E50CE9-8F28-4017-911A-DD6B5EEB7F3E}" srcOrd="20" destOrd="0" presId="urn:microsoft.com/office/officeart/2005/8/layout/cycle5"/>
    <dgm:cxn modelId="{796A5BEE-EACE-4D2F-837B-B9A6360200EB}" type="presParOf" srcId="{2D2D441E-A572-47FA-A194-347759191035}" destId="{4D1FCD2A-F1E4-4A75-A5C8-2F2ADECA755D}" srcOrd="21" destOrd="0" presId="urn:microsoft.com/office/officeart/2005/8/layout/cycle5"/>
    <dgm:cxn modelId="{5B617E0E-290C-4628-BD15-35BA9F1F1FE2}" type="presParOf" srcId="{2D2D441E-A572-47FA-A194-347759191035}" destId="{D41095CA-0D7B-4790-B602-C9A8D4BD4BDF}" srcOrd="22" destOrd="0" presId="urn:microsoft.com/office/officeart/2005/8/layout/cycle5"/>
    <dgm:cxn modelId="{736E82A4-4985-4772-AC2C-4C0CBEE9B21F}" type="presParOf" srcId="{2D2D441E-A572-47FA-A194-347759191035}" destId="{CC58459D-05E4-41D0-B74C-053729940568}" srcOrd="23" destOrd="0" presId="urn:microsoft.com/office/officeart/2005/8/layout/cycle5"/>
    <dgm:cxn modelId="{78FFE66A-0231-4BFA-A8CC-1CEB64A7A715}" type="presParOf" srcId="{2D2D441E-A572-47FA-A194-347759191035}" destId="{057082C9-09FB-477C-B986-6BD76443CB38}" srcOrd="24" destOrd="0" presId="urn:microsoft.com/office/officeart/2005/8/layout/cycle5"/>
    <dgm:cxn modelId="{5C385C75-9ED1-46B3-BEFD-9971697BE919}" type="presParOf" srcId="{2D2D441E-A572-47FA-A194-347759191035}" destId="{C7DD48A1-0144-4A9C-8B17-8EB63A7BDAE3}" srcOrd="25" destOrd="0" presId="urn:microsoft.com/office/officeart/2005/8/layout/cycle5"/>
    <dgm:cxn modelId="{C38CD3A0-2D12-41D0-8309-5440F72EC783}" type="presParOf" srcId="{2D2D441E-A572-47FA-A194-347759191035}" destId="{674FCE5E-B935-40A0-B42A-3FB0A2D8B83C}" srcOrd="26" destOrd="0" presId="urn:microsoft.com/office/officeart/2005/8/layout/cycle5"/>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layout1.xml><?xml version="1.0" encoding="utf-8"?>
<dgm:layoutDef xmlns:dgm="http://schemas.openxmlformats.org/drawingml/2006/diagram" xmlns:a="http://schemas.openxmlformats.org/drawingml/2006/main" uniqueId="urn:microsoft.com/office/officeart/2005/8/layout/cycle5">
  <dgm:title val=""/>
  <dgm:desc val=""/>
  <dgm:catLst>
    <dgm:cat type="cycle" pri="3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cycle">
    <dgm:varLst>
      <dgm:dir/>
      <dgm:resizeHandles val="exact"/>
    </dgm:varLst>
    <dgm:choose name="Name0">
      <dgm:if name="Name1" func="var" arg="dir" op="equ" val="norm">
        <dgm:choose name="Name2">
          <dgm:if name="Name3" axis="ch" ptType="node" func="cnt" op="gt" val="2">
            <dgm:alg type="cycle">
              <dgm:param type="stAng" val="0"/>
              <dgm:param type="spanAng" val="360"/>
            </dgm:alg>
          </dgm:if>
          <dgm:else name="Name4">
            <dgm:alg type="cycle">
              <dgm:param type="stAng" val="-90"/>
              <dgm:param type="spanAng" val="360"/>
            </dgm:alg>
          </dgm:else>
        </dgm:choose>
      </dgm:if>
      <dgm:else name="Name5">
        <dgm:choose name="Name6">
          <dgm:if name="Name7" axis="ch" ptType="node" func="cnt" op="gt" val="2">
            <dgm:alg type="cycle">
              <dgm:param type="stAng" val="0"/>
              <dgm:param type="spanAng" val="-360"/>
            </dgm:alg>
          </dgm:if>
          <dgm:else name="Name8">
            <dgm:alg type="cycle">
              <dgm:param type="stAng" val="90"/>
              <dgm:param type="spanAng" val="-360"/>
            </dgm:alg>
          </dgm:else>
        </dgm:choose>
      </dgm:else>
    </dgm:choose>
    <dgm:shape xmlns:r="http://schemas.openxmlformats.org/officeDocument/2006/relationships" r:blip="">
      <dgm:adjLst/>
    </dgm:shape>
    <dgm:presOf/>
    <dgm:choose name="Name9">
      <dgm:if name="Name10" func="var" arg="dir" op="equ" val="norm">
        <dgm:constrLst>
          <dgm:constr type="w" for="ch" forName="node" refType="w"/>
          <dgm:constr type="w" for="ch" ptType="sibTrans" refType="w" refFor="ch" refForName="node" op="equ" fact="0.3"/>
          <dgm:constr type="diam" for="ch" ptType="sibTrans" refType="diam" op="equ"/>
          <dgm:constr type="sibSp" refType="w" refFor="ch" refForName="node" op="equ" fact="0.15"/>
          <dgm:constr type="w" for="ch" forName="spNode" refType="sibSp" fact="1.6"/>
          <dgm:constr type="primFontSz" for="ch" forName="node" op="equ" val="65"/>
        </dgm:constrLst>
      </dgm:if>
      <dgm:else name="Name11">
        <dgm:constrLst>
          <dgm:constr type="w" for="ch" forName="node" refType="w"/>
          <dgm:constr type="w" for="ch" ptType="sibTrans" refType="w" refFor="ch" refForName="node" op="equ" fact="0.3"/>
          <dgm:constr type="diam" for="ch" ptType="sibTrans" refType="diam" fact="-1"/>
          <dgm:constr type="diam" for="ch" refType="diam" op="equ" fact="-1"/>
          <dgm:constr type="sibSp" refType="w" refFor="ch" refForName="node" op="equ" fact="0.15"/>
          <dgm:constr type="w" for="ch" forName="spNode" refType="sibSp" fact="1.6"/>
          <dgm:constr type="primFontSz" for="ch" forName="node" op="equ" val="65"/>
        </dgm:constrLst>
      </dgm:else>
    </dgm:choose>
    <dgm:ruleLst/>
    <dgm:forEach name="Name12" axis="ch" ptType="node">
      <dgm:layoutNode name="node">
        <dgm:varLst>
          <dgm:bulletEnabled val="1"/>
        </dgm:varLst>
        <dgm:alg type="tx"/>
        <dgm:shape xmlns:r="http://schemas.openxmlformats.org/officeDocument/2006/relationships" type="roundRect" r:blip="">
          <dgm:adjLst/>
        </dgm:shape>
        <dgm:presOf axis="desOrSelf" ptType="node"/>
        <dgm:constrLst>
          <dgm:constr type="h" refType="w" fact="0.65"/>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3">
        <dgm:if name="Name14" axis="par ch" ptType="doc node" func="cnt" op="gt" val="1">
          <dgm:layoutNode name="spNode">
            <dgm:alg type="sp"/>
            <dgm:shape xmlns:r="http://schemas.openxmlformats.org/officeDocument/2006/relationships" r:blip="">
              <dgm:adjLst/>
            </dgm:shape>
            <dgm:presOf/>
            <dgm:constrLst>
              <dgm:constr type="h" refType="w"/>
            </dgm:constrLst>
            <dgm:ruleLst/>
          </dgm:layoutNode>
          <dgm:forEach name="Name15" axis="followSib" ptType="sibTrans" hideLastTrans="0" cnt="1">
            <dgm:layoutNode name="sibTrans">
              <dgm:alg type="conn">
                <dgm:param type="dim" val="1D"/>
                <dgm:param type="connRout" val="curve"/>
                <dgm:param type="begPts" val="radial"/>
                <dgm:param type="endPts" val="radial"/>
              </dgm:alg>
              <dgm:shape xmlns:r="http://schemas.openxmlformats.org/officeDocument/2006/relationships" type="conn" r:blip="">
                <dgm:adjLst/>
              </dgm:shape>
              <dgm:presOf axis="self"/>
              <dgm:constrLst>
                <dgm:constr type="h" refType="w" fact="0.65"/>
                <dgm:constr type="connDist"/>
                <dgm:constr type="begPad" refType="connDist" fact="0.2"/>
                <dgm:constr type="endPad" refType="connDist" fact="0.2"/>
              </dgm:constrLst>
              <dgm:ruleLst/>
            </dgm:layoutNode>
          </dgm:forEach>
        </dgm:if>
        <dgm:else name="Name16"/>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8" Type="http://schemas.openxmlformats.org/officeDocument/2006/relationships/hyperlink" Target="#ImpactsEntry"/><Relationship Id="rId3" Type="http://schemas.openxmlformats.org/officeDocument/2006/relationships/hyperlink" Target="#RationaleDisplay"/><Relationship Id="rId7" Type="http://schemas.openxmlformats.org/officeDocument/2006/relationships/hyperlink" Target="#OutcomesEntry"/><Relationship Id="rId2" Type="http://schemas.openxmlformats.org/officeDocument/2006/relationships/hyperlink" Target="#ProjectObjectivesDisplay"/><Relationship Id="rId1" Type="http://schemas.openxmlformats.org/officeDocument/2006/relationships/hyperlink" Target="#MarketFailureDisplay"/><Relationship Id="rId6" Type="http://schemas.openxmlformats.org/officeDocument/2006/relationships/hyperlink" Target="#OutputsEntry"/><Relationship Id="rId5" Type="http://schemas.openxmlformats.org/officeDocument/2006/relationships/hyperlink" Target="#ActivitiesEntry"/><Relationship Id="rId4" Type="http://schemas.openxmlformats.org/officeDocument/2006/relationships/hyperlink" Target="#InputsEntry"/><Relationship Id="rId9" Type="http://schemas.openxmlformats.org/officeDocument/2006/relationships/hyperlink" Target="#ContextDisplay"/></Relationships>
</file>

<file path=xl/drawings/drawing1.xml><?xml version="1.0" encoding="utf-8"?>
<xdr:wsDr xmlns:xdr="http://schemas.openxmlformats.org/drawingml/2006/spreadsheetDrawing" xmlns:a="http://schemas.openxmlformats.org/drawingml/2006/main">
  <xdr:twoCellAnchor>
    <xdr:from>
      <xdr:col>0</xdr:col>
      <xdr:colOff>228600</xdr:colOff>
      <xdr:row>6</xdr:row>
      <xdr:rowOff>190499</xdr:rowOff>
    </xdr:from>
    <xdr:to>
      <xdr:col>7</xdr:col>
      <xdr:colOff>247650</xdr:colOff>
      <xdr:row>37</xdr:row>
      <xdr:rowOff>85725</xdr:rowOff>
    </xdr:to>
    <xdr:graphicFrame macro="">
      <xdr:nvGraphicFramePr>
        <xdr:cNvPr id="2" name="Diagram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3781425</xdr:colOff>
      <xdr:row>11</xdr:row>
      <xdr:rowOff>47625</xdr:rowOff>
    </xdr:from>
    <xdr:to>
      <xdr:col>2</xdr:col>
      <xdr:colOff>209550</xdr:colOff>
      <xdr:row>13</xdr:row>
      <xdr:rowOff>38100</xdr:rowOff>
    </xdr:to>
    <xdr:sp macro="" textlink="">
      <xdr:nvSpPr>
        <xdr:cNvPr id="3" name="Right Arrow 2">
          <a:hlinkClick xmlns:r="http://schemas.openxmlformats.org/officeDocument/2006/relationships" r:id="rId1"/>
        </xdr:cNvPr>
        <xdr:cNvSpPr/>
      </xdr:nvSpPr>
      <xdr:spPr>
        <a:xfrm>
          <a:off x="3781425" y="3048000"/>
          <a:ext cx="838200"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4</xdr:col>
      <xdr:colOff>1809750</xdr:colOff>
      <xdr:row>11</xdr:row>
      <xdr:rowOff>76200</xdr:rowOff>
    </xdr:from>
    <xdr:to>
      <xdr:col>6</xdr:col>
      <xdr:colOff>95250</xdr:colOff>
      <xdr:row>13</xdr:row>
      <xdr:rowOff>66675</xdr:rowOff>
    </xdr:to>
    <xdr:sp macro="" textlink="">
      <xdr:nvSpPr>
        <xdr:cNvPr id="5" name="Right Arrow 4">
          <a:hlinkClick xmlns:r="http://schemas.openxmlformats.org/officeDocument/2006/relationships" r:id="rId2"/>
        </xdr:cNvPr>
        <xdr:cNvSpPr/>
      </xdr:nvSpPr>
      <xdr:spPr>
        <a:xfrm>
          <a:off x="6591300" y="2305050"/>
          <a:ext cx="752475"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7</xdr:col>
      <xdr:colOff>962025</xdr:colOff>
      <xdr:row>11</xdr:row>
      <xdr:rowOff>85725</xdr:rowOff>
    </xdr:from>
    <xdr:to>
      <xdr:col>9</xdr:col>
      <xdr:colOff>133350</xdr:colOff>
      <xdr:row>13</xdr:row>
      <xdr:rowOff>76200</xdr:rowOff>
    </xdr:to>
    <xdr:sp macro="" textlink="">
      <xdr:nvSpPr>
        <xdr:cNvPr id="6" name="Right Arrow 5">
          <a:hlinkClick xmlns:r="http://schemas.openxmlformats.org/officeDocument/2006/relationships" r:id="rId3"/>
        </xdr:cNvPr>
        <xdr:cNvSpPr/>
      </xdr:nvSpPr>
      <xdr:spPr>
        <a:xfrm>
          <a:off x="9258300" y="2314575"/>
          <a:ext cx="752475"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10</xdr:col>
      <xdr:colOff>704850</xdr:colOff>
      <xdr:row>11</xdr:row>
      <xdr:rowOff>76200</xdr:rowOff>
    </xdr:from>
    <xdr:to>
      <xdr:col>12</xdr:col>
      <xdr:colOff>95250</xdr:colOff>
      <xdr:row>13</xdr:row>
      <xdr:rowOff>66675</xdr:rowOff>
    </xdr:to>
    <xdr:sp macro="" textlink="">
      <xdr:nvSpPr>
        <xdr:cNvPr id="7" name="Right Arrow 6">
          <a:hlinkClick xmlns:r="http://schemas.openxmlformats.org/officeDocument/2006/relationships" r:id="rId4"/>
        </xdr:cNvPr>
        <xdr:cNvSpPr/>
      </xdr:nvSpPr>
      <xdr:spPr>
        <a:xfrm>
          <a:off x="12458700" y="2305050"/>
          <a:ext cx="752475"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12</xdr:col>
      <xdr:colOff>2085971</xdr:colOff>
      <xdr:row>16</xdr:row>
      <xdr:rowOff>228596</xdr:rowOff>
    </xdr:from>
    <xdr:to>
      <xdr:col>13</xdr:col>
      <xdr:colOff>723899</xdr:colOff>
      <xdr:row>23</xdr:row>
      <xdr:rowOff>180973</xdr:rowOff>
    </xdr:to>
    <xdr:sp macro="" textlink="">
      <xdr:nvSpPr>
        <xdr:cNvPr id="9" name="Bent Arrow 8">
          <a:hlinkClick xmlns:r="http://schemas.openxmlformats.org/officeDocument/2006/relationships" r:id="rId5"/>
        </xdr:cNvPr>
        <xdr:cNvSpPr/>
      </xdr:nvSpPr>
      <xdr:spPr>
        <a:xfrm rot="10800000">
          <a:off x="15201896" y="4076696"/>
          <a:ext cx="800103" cy="1933577"/>
        </a:xfrm>
        <a:prstGeom prst="bentArrow">
          <a:avLst>
            <a:gd name="adj1" fmla="val 48684"/>
            <a:gd name="adj2" fmla="val 42105"/>
            <a:gd name="adj3" fmla="val 38158"/>
            <a:gd name="adj4" fmla="val 43750"/>
          </a:avLst>
        </a:prstGeom>
        <a:solidFill>
          <a:srgbClr val="739BCB">
            <a:alpha val="45098"/>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editAs="oneCell">
    <xdr:from>
      <xdr:col>10</xdr:col>
      <xdr:colOff>666750</xdr:colOff>
      <xdr:row>21</xdr:row>
      <xdr:rowOff>171450</xdr:rowOff>
    </xdr:from>
    <xdr:to>
      <xdr:col>12</xdr:col>
      <xdr:colOff>57150</xdr:colOff>
      <xdr:row>23</xdr:row>
      <xdr:rowOff>161925</xdr:rowOff>
    </xdr:to>
    <xdr:sp macro="" textlink="">
      <xdr:nvSpPr>
        <xdr:cNvPr id="10" name="Right Arrow 9">
          <a:hlinkClick xmlns:r="http://schemas.openxmlformats.org/officeDocument/2006/relationships" r:id="rId6"/>
        </xdr:cNvPr>
        <xdr:cNvSpPr/>
      </xdr:nvSpPr>
      <xdr:spPr>
        <a:xfrm rot="10800000">
          <a:off x="12420600" y="5353050"/>
          <a:ext cx="752475"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7</xdr:col>
      <xdr:colOff>923925</xdr:colOff>
      <xdr:row>21</xdr:row>
      <xdr:rowOff>209550</xdr:rowOff>
    </xdr:from>
    <xdr:to>
      <xdr:col>9</xdr:col>
      <xdr:colOff>95250</xdr:colOff>
      <xdr:row>23</xdr:row>
      <xdr:rowOff>200025</xdr:rowOff>
    </xdr:to>
    <xdr:sp macro="" textlink="">
      <xdr:nvSpPr>
        <xdr:cNvPr id="11" name="Right Arrow 10">
          <a:hlinkClick xmlns:r="http://schemas.openxmlformats.org/officeDocument/2006/relationships" r:id="rId7"/>
        </xdr:cNvPr>
        <xdr:cNvSpPr/>
      </xdr:nvSpPr>
      <xdr:spPr>
        <a:xfrm rot="10800000">
          <a:off x="9220200" y="5391150"/>
          <a:ext cx="752475"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3695700</xdr:colOff>
      <xdr:row>21</xdr:row>
      <xdr:rowOff>228597</xdr:rowOff>
    </xdr:from>
    <xdr:to>
      <xdr:col>3</xdr:col>
      <xdr:colOff>161925</xdr:colOff>
      <xdr:row>23</xdr:row>
      <xdr:rowOff>219072</xdr:rowOff>
    </xdr:to>
    <xdr:sp macro="" textlink="">
      <xdr:nvSpPr>
        <xdr:cNvPr id="12" name="Right Arrow 11">
          <a:hlinkClick xmlns:r="http://schemas.openxmlformats.org/officeDocument/2006/relationships" r:id="rId8"/>
        </xdr:cNvPr>
        <xdr:cNvSpPr/>
      </xdr:nvSpPr>
      <xdr:spPr>
        <a:xfrm rot="10800000">
          <a:off x="3695700" y="6181722"/>
          <a:ext cx="1200150"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628650</xdr:colOff>
      <xdr:row>16</xdr:row>
      <xdr:rowOff>142875</xdr:rowOff>
    </xdr:from>
    <xdr:to>
      <xdr:col>0</xdr:col>
      <xdr:colOff>1266825</xdr:colOff>
      <xdr:row>19</xdr:row>
      <xdr:rowOff>47625</xdr:rowOff>
    </xdr:to>
    <xdr:sp macro="" textlink="">
      <xdr:nvSpPr>
        <xdr:cNvPr id="13" name="Right Arrow 12">
          <a:hlinkClick xmlns:r="http://schemas.openxmlformats.org/officeDocument/2006/relationships" r:id="rId9"/>
        </xdr:cNvPr>
        <xdr:cNvSpPr/>
      </xdr:nvSpPr>
      <xdr:spPr>
        <a:xfrm rot="16200000">
          <a:off x="571500" y="4257675"/>
          <a:ext cx="752475"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tables/table1.xml><?xml version="1.0" encoding="utf-8"?>
<table xmlns="http://schemas.openxmlformats.org/spreadsheetml/2006/main" id="4" name="Inputs" displayName="Inputs" ref="M6:N17" totalsRowShown="0" headerRowDxfId="38" dataDxfId="37">
  <autoFilter ref="M6:N17"/>
  <tableColumns count="2">
    <tableColumn id="1" name="What" dataDxfId="36"/>
    <tableColumn id="2" name="Value" dataDxfId="35"/>
  </tableColumns>
  <tableStyleInfo name="TableStyleMedium2" showFirstColumn="0" showLastColumn="0" showRowStripes="1" showColumnStripes="0"/>
</table>
</file>

<file path=xl/tables/table2.xml><?xml version="1.0" encoding="utf-8"?>
<table xmlns="http://schemas.openxmlformats.org/spreadsheetml/2006/main" id="5" name="Activities" displayName="Activities" ref="M20:M25" totalsRowShown="0" headerRowDxfId="34" dataDxfId="33">
  <autoFilter ref="M20:M25"/>
  <tableColumns count="1">
    <tableColumn id="1" name="What" dataDxfId="32"/>
  </tableColumns>
  <tableStyleInfo name="TableStyleMedium2" showFirstColumn="0" showLastColumn="0" showRowStripes="1" showColumnStripes="0"/>
</table>
</file>

<file path=xl/tables/table3.xml><?xml version="1.0" encoding="utf-8"?>
<table xmlns="http://schemas.openxmlformats.org/spreadsheetml/2006/main" id="6" name="Outputs" displayName="Outputs" ref="J20:K25" totalsRowShown="0" headerRowDxfId="31" dataDxfId="30">
  <autoFilter ref="J20:K25"/>
  <tableColumns count="2">
    <tableColumn id="1" name="What" dataDxfId="29"/>
    <tableColumn id="2" name="Value" dataDxfId="28"/>
  </tableColumns>
  <tableStyleInfo name="TableStyleMedium2" showFirstColumn="0" showLastColumn="0" showRowStripes="1" showColumnStripes="0"/>
</table>
</file>

<file path=xl/tables/table4.xml><?xml version="1.0" encoding="utf-8"?>
<table xmlns="http://schemas.openxmlformats.org/spreadsheetml/2006/main" id="7" name="Outcomes" displayName="Outcomes" ref="C20:H25" totalsRowShown="0" headerRowDxfId="27" dataDxfId="26">
  <autoFilter ref="C20:H25"/>
  <tableColumns count="6">
    <tableColumn id="1" name="ID" dataDxfId="25">
      <calculatedColumnFormula>ROW()-ROW($C$20)</calculatedColumnFormula>
    </tableColumn>
    <tableColumn id="2" name="Intended Outcome" dataDxfId="24"/>
    <tableColumn id="3" name="How is it Measured?" dataDxfId="23"/>
    <tableColumn id="6" name="Level" dataDxfId="22"/>
    <tableColumn id="4" name="Baseline" dataDxfId="21"/>
    <tableColumn id="5" name="Actual" dataDxfId="20"/>
  </tableColumns>
  <tableStyleInfo name="TableStyleMedium2" showFirstColumn="0" showLastColumn="0" showRowStripes="1" showColumnStripes="0"/>
</table>
</file>

<file path=xl/tables/table5.xml><?xml version="1.0" encoding="utf-8"?>
<table xmlns="http://schemas.openxmlformats.org/spreadsheetml/2006/main" id="8" name="Impacts" displayName="Impacts" ref="A20:A25" totalsRowShown="0" headerRowDxfId="19" dataDxfId="18">
  <autoFilter ref="A20:A25"/>
  <tableColumns count="1">
    <tableColumn id="1" name="What" dataDxfId="17"/>
  </tableColumns>
  <tableStyleInfo name="TableStyleMedium2" showFirstColumn="0" showLastColumn="0" showRowStripes="1" showColumnStripes="0"/>
</table>
</file>

<file path=xl/tables/table6.xml><?xml version="1.0" encoding="utf-8"?>
<table xmlns="http://schemas.openxmlformats.org/spreadsheetml/2006/main" id="1" name="TextValues" displayName="TextValues" ref="A4:D8" totalsRowShown="0" headerRowDxfId="16" dataDxfId="15">
  <autoFilter ref="A4:D8"/>
  <tableColumns count="4">
    <tableColumn id="1" name="Name" dataDxfId="14"/>
    <tableColumn id="2" name="Value" dataDxfId="13"/>
    <tableColumn id="3" name="Return" dataDxfId="12">
      <calculatedColumnFormula>HYPERLINK(TextValues[[#This Row],[Name]] &amp; "Display","Return to Logic Model")</calculatedColumnFormula>
    </tableColumn>
    <tableColumn id="4" name="Character Length" dataDxfId="11">
      <calculatedColumnFormula>LEN(ContextEntry)</calculatedColumnFormula>
    </tableColumn>
  </tableColumns>
  <tableStyleInfo name="TableStyleMedium2" showFirstColumn="0" showLastColumn="0" showRowStripes="1" showColumnStripes="0"/>
</table>
</file>

<file path=xl/tables/table7.xml><?xml version="1.0" encoding="utf-8"?>
<table xmlns="http://schemas.openxmlformats.org/spreadsheetml/2006/main" id="11" name="OutcomeActualsBusiness" displayName="OutcomeActualsBusiness" ref="A1:J2" totalsRowShown="0" headerRowDxfId="10">
  <autoFilter ref="A1:J2"/>
  <tableColumns count="10">
    <tableColumn id="1" name="ID">
      <calculatedColumnFormula>ROW()-ROW($A$1)</calculatedColumnFormula>
    </tableColumn>
    <tableColumn id="2" name="Outcome ID"/>
    <tableColumn id="3" name="Outcome" dataDxfId="9">
      <calculatedColumnFormula>IF(ISBLANK(OutcomeActualsBusiness[Outcome ID]),"",VLOOKUP(OutcomeActualsBusiness[Outcome ID],CHOOSE({1,2},Outcomes[ID],Outcomes[Intended Outcome]),2,FALSE))</calculatedColumnFormula>
    </tableColumn>
    <tableColumn id="4" name="Value" dataDxfId="8" dataCellStyle="Comma"/>
    <tableColumn id="5" name="Beneficiary Reference"/>
    <tableColumn id="6" name="Business Name"/>
    <tableColumn id="7" name="Company Number"/>
    <tableColumn id="8" name="VAT Registration Number"/>
    <tableColumn id="9" name="Date First Engaged" dataDxfId="7"/>
    <tableColumn id="10" name="Still Active in Project"/>
  </tableColumns>
  <tableStyleInfo name="TableStyleMedium2" showFirstColumn="0" showLastColumn="0" showRowStripes="1" showColumnStripes="0"/>
</table>
</file>

<file path=xl/tables/table8.xml><?xml version="1.0" encoding="utf-8"?>
<table xmlns="http://schemas.openxmlformats.org/spreadsheetml/2006/main" id="12" name="OutcomeActualsProject" displayName="OutcomeActualsProject" ref="A1:E2" totalsRowShown="0" headerRowDxfId="6" tableBorderDxfId="5">
  <autoFilter ref="A1:E2"/>
  <tableColumns count="5">
    <tableColumn id="1" name="ID" dataDxfId="4">
      <calculatedColumnFormula>ROW()-ROW($A$1)</calculatedColumnFormula>
    </tableColumn>
    <tableColumn id="2" name="Outcome ID" dataDxfId="3"/>
    <tableColumn id="3" name="Outcome" dataDxfId="2">
      <calculatedColumnFormula>IF(ISBLANK(OutcomeActualsBusiness[Outcome ID]),"",VLOOKUP(OutcomeActualsBusiness[Outcome ID],CHOOSE({1,2},Outcomes[ID],Outcomes[Intended Outcome]),2,FALSE))</calculatedColumnFormula>
    </tableColumn>
    <tableColumn id="4" name="Value" dataDxfId="1" dataCellStyle="Comma"/>
    <tableColumn id="5" name="Description" dataDxfId="0"/>
  </tableColumns>
  <tableStyleInfo name="TableStyleMedium2" showFirstColumn="0" showLastColumn="0" showRowStripes="1" showColumnStripes="0"/>
</table>
</file>

<file path=xl/tables/table9.xml><?xml version="1.0" encoding="utf-8"?>
<table xmlns="http://schemas.openxmlformats.org/spreadsheetml/2006/main" id="9" name="OutcomeLevel" displayName="OutcomeLevel" ref="A1:A3" totalsRowShown="0">
  <autoFilter ref="A1:A3"/>
  <tableColumns count="1">
    <tableColumn id="1" name="OutcomeLevel"/>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7.xml"/></Relationships>
</file>

<file path=xl/worksheets/_rels/sheet5.xml.rels><?xml version="1.0" encoding="UTF-8" standalone="yes"?>
<Relationships xmlns="http://schemas.openxmlformats.org/package/2006/relationships"><Relationship Id="rId1" Type="http://schemas.openxmlformats.org/officeDocument/2006/relationships/table" Target="../tables/table8.xml"/></Relationships>
</file>

<file path=xl/worksheets/_rels/sheet6.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E4" sqref="E4"/>
    </sheetView>
  </sheetViews>
  <sheetFormatPr defaultColWidth="8.88671875" defaultRowHeight="15" x14ac:dyDescent="0.2"/>
  <cols>
    <col min="1" max="1" width="9.5546875" style="29" customWidth="1"/>
    <col min="2" max="16384" width="8.88671875" style="29"/>
  </cols>
  <sheetData>
    <row r="1" spans="1:1" x14ac:dyDescent="0.2">
      <c r="A1" s="29" t="s">
        <v>40</v>
      </c>
    </row>
    <row r="2" spans="1:1" x14ac:dyDescent="0.2">
      <c r="A2" s="29" t="s">
        <v>41</v>
      </c>
    </row>
    <row r="3" spans="1:1" x14ac:dyDescent="0.2">
      <c r="A3" s="29" t="s">
        <v>42</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showGridLines="0" tabSelected="1" topLeftCell="B4" zoomScale="75" zoomScaleNormal="75" workbookViewId="0">
      <selection activeCell="K22" sqref="K22"/>
    </sheetView>
  </sheetViews>
  <sheetFormatPr defaultColWidth="8.88671875" defaultRowHeight="15" x14ac:dyDescent="0.2"/>
  <cols>
    <col min="1" max="1" width="46.109375" style="12" customWidth="1"/>
    <col min="2" max="2" width="5.33203125" style="12" customWidth="1"/>
    <col min="3" max="3" width="3.77734375" style="12" customWidth="1"/>
    <col min="4" max="4" width="21.21875" style="12" customWidth="1"/>
    <col min="5" max="5" width="22" style="12" customWidth="1"/>
    <col min="6" max="6" width="6.77734375" style="12" bestFit="1" customWidth="1"/>
    <col min="7" max="8" width="12.21875" style="12" customWidth="1"/>
    <col min="9" max="9" width="6.21875" style="12" customWidth="1"/>
    <col min="10" max="10" width="21.88671875" style="12" customWidth="1"/>
    <col min="11" max="11" width="8.88671875" style="12"/>
    <col min="12" max="12" width="7" style="12" customWidth="1"/>
    <col min="13" max="13" width="25.21875" style="12" customWidth="1"/>
    <col min="14" max="14" width="12.33203125" style="12" customWidth="1"/>
    <col min="15" max="16384" width="8.88671875" style="12"/>
  </cols>
  <sheetData>
    <row r="1" spans="1:14" ht="15.75" x14ac:dyDescent="0.2">
      <c r="A1" s="11" t="s">
        <v>23</v>
      </c>
    </row>
    <row r="2" spans="1:14" ht="12" customHeight="1" x14ac:dyDescent="0.2">
      <c r="A2" s="33"/>
      <c r="B2" s="34"/>
      <c r="C2" s="34"/>
      <c r="D2" s="34"/>
      <c r="E2" s="34"/>
    </row>
    <row r="3" spans="1:14" ht="35.25" customHeight="1" x14ac:dyDescent="0.2">
      <c r="A3" s="49" t="s">
        <v>69</v>
      </c>
      <c r="B3" s="50"/>
      <c r="C3" s="50"/>
      <c r="D3" s="50"/>
      <c r="E3" s="51"/>
    </row>
    <row r="4" spans="1:14" ht="24.75" customHeight="1" x14ac:dyDescent="0.2">
      <c r="A4" s="52" t="s">
        <v>28</v>
      </c>
      <c r="B4" s="52"/>
      <c r="C4" s="52"/>
      <c r="D4" s="52"/>
      <c r="E4" s="52"/>
      <c r="F4" s="52"/>
      <c r="G4" s="52"/>
      <c r="H4" s="52"/>
    </row>
    <row r="5" spans="1:14" ht="15.75" x14ac:dyDescent="0.2">
      <c r="A5" s="11" t="s">
        <v>3</v>
      </c>
      <c r="C5" s="11" t="s">
        <v>6</v>
      </c>
      <c r="G5" s="11" t="s">
        <v>7</v>
      </c>
      <c r="J5" s="11" t="s">
        <v>5</v>
      </c>
      <c r="M5" s="11" t="s">
        <v>8</v>
      </c>
    </row>
    <row r="6" spans="1:14" s="13" customFormat="1" x14ac:dyDescent="0.2">
      <c r="A6" s="19" t="s">
        <v>12</v>
      </c>
      <c r="C6" s="35" t="s">
        <v>12</v>
      </c>
      <c r="D6" s="36"/>
      <c r="E6" s="36"/>
      <c r="G6" s="35" t="s">
        <v>12</v>
      </c>
      <c r="H6" s="36"/>
      <c r="J6" s="35" t="s">
        <v>12</v>
      </c>
      <c r="K6" s="36"/>
      <c r="M6" s="13" t="s">
        <v>14</v>
      </c>
      <c r="N6" s="13" t="s">
        <v>2</v>
      </c>
    </row>
    <row r="7" spans="1:14" s="13" customFormat="1" ht="25.5" customHeight="1" x14ac:dyDescent="0.2">
      <c r="A7" s="37" t="str">
        <f>INDEX(TextValues[Value],MATCH("Context",TextValues[Name],0))</f>
        <v xml:space="preserve">The Invest in Cornwall project consists of two principal strands of activity, namely the marketing of C&amp;IoS as a business location of choice to attract new inward investment and high quality jobs and, equally as important and closely linked, the promotion of the Cornwall Brand to complement the overall C&amp;IoS marketing effort by showcasing those Cornish businesses that support the proposition that businesses in Cornwall can operate and thrive in national and international markets.
The project pursues a range of linked activities including: the sourcing of new inward investment activity (non-EU, EU and UK) ensuring that such investment is genuinely new in the sense of being new to the C&amp;IoS programme area or a branch of a business established elsewhere in the EU (including the UK) in accordance with ERDF output criteria guidance; development and exploitation of relationships with UKTI nationally, in overseas posts and via their sector specialists; development of tailored and persuasive business propositions for potential investors; an aftercare programme in support of Cornwall’s existing cadre of overseas-owned SME businesses to facilitate their expansion and jobs growth; pro-active sourcing of inward investment to plug gaps in the local supply chain of key sectors; alignment with and provision of marketing and PR support to key sector activity via a new outward-facing and comprehensive Cornwall Marketing hub; fulfilment of the C&amp;IoS LEP-led Cornwall Brand action plan.
This activity is undertaken by a professional team who will, working with local stakeholders and the national UKTI team, promote the Cornwall and the Isles of Scilly as a modern, connected and viable location for  21st century businesses, focusing in particular (but not exclusively) on those Smart Specialisation sectors where we have a world class offering, namely: aerospace and associated advanced engineering, supported by the existence and special status of Newquay Aerohub as an enterprise zone; marine renewables industry including Wave Hub, FabTest and the broad range of specialist businesses operating in the sector; the market-leading superfast broadband infrastructure in terms of speed and penetration; the innovation centres offering high quality touchdown space.
</v>
      </c>
      <c r="B7" s="14"/>
      <c r="C7" s="40" t="str">
        <f>INDEX(TextValues[Value],MATCH("MarketFailure",TextValues[Name],0))</f>
        <v xml:space="preserve">Inward investment is both a national and local priority. 
CDC is not aware of any duplication with other activities and, further, works closely with DIT resources regionally and nationally to ensure that our mutual efforts and service are complementary and clearly focused and delivered.
With regard to the relationship between Invest in Cornwall (IiC) and other local business support provision, it is important to recognise that IiC deals exclusively with businesses that are not yet established here and, as such, are not immediately eligible for other support (until they touch down). Through the dialogue with the potential investor and scrutiny of their business plan, IiC will introduce the business to other relevant providers a) to satisfy the investor’s needs and b) to demonstrate to the investor that they are considering a business location that is professional and joined-up. 
</v>
      </c>
      <c r="D7" s="46"/>
      <c r="E7" s="41"/>
      <c r="F7" s="14"/>
      <c r="G7" s="40" t="str">
        <f>INDEX(TextValues[Value],MATCH("ProjectObjectives",TextValues[Name],0))</f>
        <v xml:space="preserve">To secure 36 new investments and generate 225 new quality jobs
Over time, to attempt to overturn the one dimensional external view of Cornwall as a tourism-only destination. This will be achieved by clear messaging about Cornwall’s business credentials spread via a focused PR and social media effort and, by way of supporting evidence, the use as ambassadors of Cornish business that are doing something special or unique in the areas of practice
</v>
      </c>
      <c r="H7" s="41"/>
      <c r="I7" s="14"/>
      <c r="J7" s="40" t="str">
        <f>INDEX(TextValues[Value],MATCH("Rationale",TextValues[Name],0))</f>
        <v xml:space="preserve">Traditionally, inward investment attracts higher skilled and higher paid jobs with these businesses also demonstrating a greater than average propensity to engage in export activity.  
The project seeks to support and promote Cornwall’s Smart Specialisation areas such as marine renewables, aerospace, space, agri-tech and e-health by working with the specialists and partners in these areas, including DIT to develop strong internationally competitive business propositions.  The opportunities presented to investors by Newquay Aerohub and the Wave Hub, for example, already feature on DIT's investor-facing web site.
These propositions will also benefit the local supply chain that operates within them as they seek to promote their goods and services outside of the county. Consistent positive messaging and communication around Cornish expertise in these key areas will additionally foster growth among local businesses too. 
The project will work closely with other initiatives via the Growth Hub to ensure inward investors have access to and are receiving the best support available as they become established locally and grow.  
</v>
      </c>
      <c r="K7" s="41"/>
      <c r="L7" s="14"/>
      <c r="M7" s="16" t="s">
        <v>45</v>
      </c>
      <c r="N7" s="32">
        <v>1698285</v>
      </c>
    </row>
    <row r="8" spans="1:14" s="13" customFormat="1" ht="25.5" customHeight="1" x14ac:dyDescent="0.2">
      <c r="A8" s="38"/>
      <c r="B8" s="14"/>
      <c r="C8" s="42"/>
      <c r="D8" s="47"/>
      <c r="E8" s="43"/>
      <c r="F8" s="14"/>
      <c r="G8" s="42"/>
      <c r="H8" s="43"/>
      <c r="I8" s="14"/>
      <c r="J8" s="42"/>
      <c r="K8" s="43"/>
      <c r="L8" s="14"/>
      <c r="M8" s="16" t="s">
        <v>46</v>
      </c>
      <c r="N8" s="32">
        <v>424571</v>
      </c>
    </row>
    <row r="9" spans="1:14" s="13" customFormat="1" ht="25.5" customHeight="1" x14ac:dyDescent="0.2">
      <c r="A9" s="38"/>
      <c r="B9" s="14"/>
      <c r="C9" s="42"/>
      <c r="D9" s="47"/>
      <c r="E9" s="43"/>
      <c r="F9" s="14"/>
      <c r="G9" s="42"/>
      <c r="H9" s="43"/>
      <c r="I9" s="14"/>
      <c r="J9" s="42"/>
      <c r="K9" s="43"/>
      <c r="L9" s="14"/>
      <c r="M9" s="16" t="s">
        <v>52</v>
      </c>
      <c r="N9" s="16"/>
    </row>
    <row r="10" spans="1:14" s="13" customFormat="1" ht="25.5" customHeight="1" x14ac:dyDescent="0.2">
      <c r="A10" s="38"/>
      <c r="B10" s="14"/>
      <c r="C10" s="42"/>
      <c r="D10" s="47"/>
      <c r="E10" s="43"/>
      <c r="F10" s="14"/>
      <c r="G10" s="42"/>
      <c r="H10" s="43"/>
      <c r="I10" s="14"/>
      <c r="J10" s="42"/>
      <c r="K10" s="43"/>
      <c r="L10" s="14"/>
      <c r="M10" s="16" t="s">
        <v>47</v>
      </c>
      <c r="N10" s="16"/>
    </row>
    <row r="11" spans="1:14" s="13" customFormat="1" ht="25.5" customHeight="1" x14ac:dyDescent="0.2">
      <c r="A11" s="38"/>
      <c r="B11" s="14"/>
      <c r="C11" s="42"/>
      <c r="D11" s="47"/>
      <c r="E11" s="43"/>
      <c r="F11" s="14"/>
      <c r="G11" s="42"/>
      <c r="H11" s="43"/>
      <c r="I11" s="14"/>
      <c r="J11" s="42"/>
      <c r="K11" s="43"/>
      <c r="L11" s="14"/>
      <c r="M11" s="30" t="s">
        <v>53</v>
      </c>
      <c r="N11" s="16"/>
    </row>
    <row r="12" spans="1:14" s="13" customFormat="1" ht="25.5" customHeight="1" x14ac:dyDescent="0.2">
      <c r="A12" s="38"/>
      <c r="B12" s="14"/>
      <c r="C12" s="42"/>
      <c r="D12" s="47"/>
      <c r="E12" s="43"/>
      <c r="F12" s="14"/>
      <c r="G12" s="42"/>
      <c r="H12" s="43"/>
      <c r="I12" s="14"/>
      <c r="J12" s="42"/>
      <c r="K12" s="43"/>
      <c r="L12" s="14"/>
      <c r="M12" s="21" t="s">
        <v>48</v>
      </c>
      <c r="N12" s="16"/>
    </row>
    <row r="13" spans="1:14" s="13" customFormat="1" ht="25.5" customHeight="1" x14ac:dyDescent="0.2">
      <c r="A13" s="38"/>
      <c r="B13" s="14"/>
      <c r="C13" s="42"/>
      <c r="D13" s="47"/>
      <c r="E13" s="43"/>
      <c r="F13" s="14"/>
      <c r="G13" s="42"/>
      <c r="H13" s="43"/>
      <c r="I13" s="14"/>
      <c r="J13" s="42"/>
      <c r="K13" s="43"/>
      <c r="L13" s="14"/>
      <c r="M13" s="31" t="s">
        <v>49</v>
      </c>
      <c r="N13" s="16"/>
    </row>
    <row r="14" spans="1:14" s="13" customFormat="1" ht="25.5" customHeight="1" x14ac:dyDescent="0.2">
      <c r="A14" s="38"/>
      <c r="B14" s="14"/>
      <c r="C14" s="42"/>
      <c r="D14" s="47"/>
      <c r="E14" s="43"/>
      <c r="F14" s="14"/>
      <c r="G14" s="42"/>
      <c r="H14" s="43"/>
      <c r="I14" s="14"/>
      <c r="J14" s="42"/>
      <c r="K14" s="43"/>
      <c r="L14" s="14"/>
      <c r="M14" s="31" t="s">
        <v>50</v>
      </c>
      <c r="N14" s="16"/>
    </row>
    <row r="15" spans="1:14" s="13" customFormat="1" ht="25.5" customHeight="1" x14ac:dyDescent="0.2">
      <c r="A15" s="38"/>
      <c r="B15" s="14"/>
      <c r="C15" s="42"/>
      <c r="D15" s="47"/>
      <c r="E15" s="43"/>
      <c r="F15" s="14"/>
      <c r="G15" s="42"/>
      <c r="H15" s="43"/>
      <c r="I15" s="14"/>
      <c r="J15" s="42"/>
      <c r="K15" s="43"/>
      <c r="L15" s="14"/>
      <c r="M15" s="31" t="s">
        <v>51</v>
      </c>
      <c r="N15" s="16"/>
    </row>
    <row r="16" spans="1:14" s="13" customFormat="1" ht="25.5" customHeight="1" x14ac:dyDescent="0.2">
      <c r="A16" s="38"/>
      <c r="B16" s="14"/>
      <c r="C16" s="42"/>
      <c r="D16" s="47"/>
      <c r="E16" s="43"/>
      <c r="F16" s="14"/>
      <c r="G16" s="42"/>
      <c r="H16" s="43"/>
      <c r="I16" s="14"/>
      <c r="J16" s="42"/>
      <c r="K16" s="43"/>
      <c r="L16" s="14"/>
      <c r="M16" s="31"/>
      <c r="N16" s="16"/>
    </row>
    <row r="17" spans="1:14" s="13" customFormat="1" ht="25.5" customHeight="1" x14ac:dyDescent="0.2">
      <c r="A17" s="39"/>
      <c r="B17" s="14"/>
      <c r="C17" s="44"/>
      <c r="D17" s="48"/>
      <c r="E17" s="45"/>
      <c r="F17" s="14"/>
      <c r="G17" s="44"/>
      <c r="H17" s="45"/>
      <c r="I17" s="14"/>
      <c r="J17" s="44"/>
      <c r="K17" s="45"/>
      <c r="L17" s="14"/>
      <c r="M17" s="31"/>
      <c r="N17" s="16"/>
    </row>
    <row r="18" spans="1:14" s="13" customFormat="1" ht="25.5" customHeight="1" x14ac:dyDescent="0.2"/>
    <row r="19" spans="1:14" ht="15.75" x14ac:dyDescent="0.2">
      <c r="A19" s="11" t="s">
        <v>13</v>
      </c>
      <c r="C19" s="11" t="s">
        <v>11</v>
      </c>
      <c r="J19" s="11" t="s">
        <v>10</v>
      </c>
      <c r="M19" s="11" t="s">
        <v>9</v>
      </c>
    </row>
    <row r="20" spans="1:14" s="13" customFormat="1" ht="12.75" x14ac:dyDescent="0.2">
      <c r="A20" s="13" t="s">
        <v>14</v>
      </c>
      <c r="C20" s="13" t="s">
        <v>19</v>
      </c>
      <c r="D20" s="13" t="s">
        <v>17</v>
      </c>
      <c r="E20" s="13" t="s">
        <v>18</v>
      </c>
      <c r="F20" s="13" t="s">
        <v>20</v>
      </c>
      <c r="G20" s="13" t="s">
        <v>15</v>
      </c>
      <c r="H20" s="13" t="s">
        <v>16</v>
      </c>
      <c r="J20" s="13" t="s">
        <v>14</v>
      </c>
      <c r="K20" s="13" t="s">
        <v>2</v>
      </c>
      <c r="M20" s="13" t="s">
        <v>14</v>
      </c>
    </row>
    <row r="21" spans="1:14" s="14" customFormat="1" ht="25.5" customHeight="1" x14ac:dyDescent="0.2">
      <c r="A21" s="16" t="s">
        <v>68</v>
      </c>
      <c r="C21" s="16">
        <f>ROW()-ROW($C$20)</f>
        <v>1</v>
      </c>
      <c r="D21" s="16" t="s">
        <v>66</v>
      </c>
      <c r="E21" s="16"/>
      <c r="F21" s="16"/>
      <c r="G21" s="16"/>
      <c r="H21" s="16"/>
      <c r="J21" s="16" t="s">
        <v>64</v>
      </c>
      <c r="K21" s="16">
        <v>36</v>
      </c>
      <c r="M21" s="16" t="s">
        <v>54</v>
      </c>
    </row>
    <row r="22" spans="1:14" s="15" customFormat="1" ht="25.5" customHeight="1" x14ac:dyDescent="0.2">
      <c r="A22" s="17"/>
      <c r="C22" s="16">
        <f>ROW()-ROW($C$20)</f>
        <v>2</v>
      </c>
      <c r="D22" s="16"/>
      <c r="E22" s="16"/>
      <c r="F22" s="16"/>
      <c r="G22" s="16"/>
      <c r="H22" s="16"/>
      <c r="J22" s="16" t="s">
        <v>65</v>
      </c>
      <c r="K22" s="16">
        <v>225</v>
      </c>
      <c r="M22" s="16" t="s">
        <v>55</v>
      </c>
    </row>
    <row r="23" spans="1:14" s="15" customFormat="1" ht="25.5" customHeight="1" x14ac:dyDescent="0.2">
      <c r="A23" s="17"/>
      <c r="C23" s="18">
        <f>ROW()-ROW($C$20)</f>
        <v>3</v>
      </c>
      <c r="D23" s="18"/>
      <c r="E23" s="18"/>
      <c r="F23" s="18"/>
      <c r="G23" s="18"/>
      <c r="H23" s="18"/>
      <c r="J23" s="18"/>
      <c r="K23" s="18"/>
      <c r="M23" s="16" t="s">
        <v>56</v>
      </c>
    </row>
    <row r="24" spans="1:14" s="15" customFormat="1" ht="25.5" customHeight="1" x14ac:dyDescent="0.2">
      <c r="A24" s="17"/>
      <c r="C24" s="18">
        <f>ROW()-ROW($C$20)</f>
        <v>4</v>
      </c>
      <c r="D24" s="18"/>
      <c r="E24" s="18"/>
      <c r="F24" s="18"/>
      <c r="G24" s="18"/>
      <c r="H24" s="18"/>
      <c r="J24" s="18"/>
      <c r="K24" s="18"/>
      <c r="M24" s="16" t="s">
        <v>57</v>
      </c>
    </row>
    <row r="25" spans="1:14" s="15" customFormat="1" ht="25.5" customHeight="1" x14ac:dyDescent="0.2">
      <c r="A25" s="17"/>
      <c r="C25" s="18">
        <f>ROW()-ROW($C$20)</f>
        <v>5</v>
      </c>
      <c r="D25" s="18"/>
      <c r="E25" s="18"/>
      <c r="F25" s="18"/>
      <c r="G25" s="18"/>
      <c r="H25" s="18"/>
      <c r="J25" s="18"/>
      <c r="K25" s="18"/>
      <c r="M25" s="16" t="s">
        <v>58</v>
      </c>
    </row>
    <row r="26" spans="1:14" s="15" customFormat="1" ht="25.5" customHeight="1" x14ac:dyDescent="0.2">
      <c r="A26" s="17"/>
      <c r="C26" s="17"/>
      <c r="D26" s="17"/>
      <c r="E26" s="17"/>
      <c r="F26" s="17"/>
      <c r="G26" s="17"/>
      <c r="H26" s="17"/>
      <c r="J26" s="17"/>
      <c r="K26" s="17"/>
      <c r="M26" s="17" t="s">
        <v>59</v>
      </c>
    </row>
    <row r="27" spans="1:14" s="15" customFormat="1" ht="25.5" customHeight="1" x14ac:dyDescent="0.2">
      <c r="A27" s="17"/>
      <c r="C27" s="17"/>
      <c r="D27" s="17"/>
      <c r="E27" s="17"/>
      <c r="F27" s="17"/>
      <c r="G27" s="17"/>
      <c r="H27" s="17"/>
      <c r="J27" s="17"/>
      <c r="K27" s="17"/>
      <c r="M27" s="17" t="s">
        <v>60</v>
      </c>
    </row>
    <row r="28" spans="1:14" s="15" customFormat="1" ht="25.5" customHeight="1" x14ac:dyDescent="0.2">
      <c r="A28" s="17"/>
      <c r="C28" s="17"/>
      <c r="D28" s="17"/>
      <c r="E28" s="17"/>
      <c r="F28" s="17"/>
      <c r="G28" s="17"/>
      <c r="H28" s="17"/>
      <c r="J28" s="17"/>
      <c r="K28" s="17"/>
      <c r="M28" s="17" t="s">
        <v>61</v>
      </c>
    </row>
    <row r="29" spans="1:14" s="15" customFormat="1" ht="25.5" customHeight="1" x14ac:dyDescent="0.2">
      <c r="A29" s="17"/>
      <c r="C29" s="17"/>
      <c r="D29" s="17"/>
      <c r="E29" s="17"/>
      <c r="F29" s="17"/>
      <c r="G29" s="17"/>
      <c r="H29" s="17"/>
      <c r="J29" s="17"/>
      <c r="K29" s="17"/>
      <c r="M29" s="17" t="s">
        <v>62</v>
      </c>
    </row>
    <row r="30" spans="1:14" s="15" customFormat="1" ht="25.5" customHeight="1" x14ac:dyDescent="0.2">
      <c r="A30" s="17"/>
      <c r="C30" s="17"/>
      <c r="D30" s="17"/>
      <c r="E30" s="17"/>
      <c r="F30" s="17"/>
      <c r="G30" s="17"/>
      <c r="H30" s="17"/>
      <c r="J30" s="17"/>
      <c r="K30" s="17"/>
      <c r="M30" s="17" t="s">
        <v>63</v>
      </c>
    </row>
    <row r="31" spans="1:14" s="15" customFormat="1" ht="25.5" customHeight="1" x14ac:dyDescent="0.2">
      <c r="A31" s="17"/>
      <c r="C31" s="17"/>
      <c r="D31" s="17"/>
      <c r="E31" s="17"/>
      <c r="F31" s="17"/>
      <c r="G31" s="17"/>
      <c r="H31" s="17"/>
      <c r="J31" s="17"/>
      <c r="K31" s="17"/>
      <c r="M31" s="17"/>
    </row>
    <row r="32" spans="1:14" s="15" customFormat="1" ht="25.5" customHeight="1" x14ac:dyDescent="0.2">
      <c r="A32" s="17"/>
      <c r="C32" s="17"/>
      <c r="D32" s="17"/>
      <c r="E32" s="17"/>
      <c r="F32" s="17"/>
      <c r="G32" s="17"/>
      <c r="H32" s="17"/>
      <c r="J32" s="17"/>
      <c r="K32" s="17"/>
      <c r="M32" s="17"/>
    </row>
    <row r="33" spans="1:13" s="15" customFormat="1" ht="25.5" customHeight="1" x14ac:dyDescent="0.2">
      <c r="A33" s="17"/>
      <c r="C33" s="17"/>
      <c r="D33" s="17"/>
      <c r="E33" s="17"/>
      <c r="F33" s="17"/>
      <c r="G33" s="17"/>
      <c r="H33" s="17"/>
      <c r="J33" s="17"/>
      <c r="K33" s="17"/>
      <c r="M33" s="17"/>
    </row>
    <row r="34" spans="1:13" s="15" customFormat="1" ht="25.5" customHeight="1" x14ac:dyDescent="0.2">
      <c r="A34" s="17"/>
      <c r="C34" s="17"/>
      <c r="D34" s="17"/>
      <c r="E34" s="17"/>
      <c r="F34" s="17"/>
      <c r="G34" s="17"/>
      <c r="H34" s="17"/>
      <c r="J34" s="17"/>
      <c r="K34" s="17"/>
      <c r="M34" s="17"/>
    </row>
    <row r="35" spans="1:13" s="15" customFormat="1" ht="25.5" customHeight="1" x14ac:dyDescent="0.2">
      <c r="A35" s="17"/>
      <c r="C35" s="17"/>
      <c r="D35" s="17"/>
      <c r="E35" s="17"/>
      <c r="F35" s="17"/>
      <c r="G35" s="17"/>
      <c r="H35" s="17"/>
      <c r="J35" s="17"/>
      <c r="K35" s="17"/>
      <c r="M35" s="17"/>
    </row>
  </sheetData>
  <sheetProtection sheet="1" objects="1" scenarios="1" insertRows="0" sort="0" autoFilter="0"/>
  <mergeCells count="10">
    <mergeCell ref="A2:E2"/>
    <mergeCell ref="J6:K6"/>
    <mergeCell ref="G6:H6"/>
    <mergeCell ref="C6:E6"/>
    <mergeCell ref="A7:A17"/>
    <mergeCell ref="G7:H17"/>
    <mergeCell ref="J7:K17"/>
    <mergeCell ref="C7:E17"/>
    <mergeCell ref="A3:E3"/>
    <mergeCell ref="A4:H4"/>
  </mergeCells>
  <dataValidations count="1">
    <dataValidation type="list" allowBlank="1" showInputMessage="1" showErrorMessage="1" sqref="F21:F25">
      <formula1>refOutcomeLevel</formula1>
    </dataValidation>
  </dataValidations>
  <hyperlinks>
    <hyperlink ref="A6" location="ContextEntry" display="Edit"/>
    <hyperlink ref="C6" location="MarketFailureEntry" display="Edit"/>
    <hyperlink ref="G6" location="ProjectObjectivesEntry" display="Edit"/>
    <hyperlink ref="J6" location="RationaleEntry" display="Edit"/>
  </hyperlinks>
  <pageMargins left="0.7" right="0.7" top="0.75" bottom="0.75" header="0.3" footer="0.3"/>
  <pageSetup paperSize="8" scale="76" orientation="landscape" r:id="rId1"/>
  <drawing r:id="rId2"/>
  <tableParts count="5">
    <tablePart r:id="rId3"/>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
  <sheetViews>
    <sheetView zoomScale="75" zoomScaleNormal="75" workbookViewId="0">
      <pane xSplit="1" ySplit="4" topLeftCell="B6" activePane="bottomRight" state="frozen"/>
      <selection pane="topRight" activeCell="B1" sqref="B1"/>
      <selection pane="bottomLeft" activeCell="A5" sqref="A5"/>
      <selection pane="bottomRight" activeCell="C7" sqref="C7"/>
    </sheetView>
  </sheetViews>
  <sheetFormatPr defaultRowHeight="15" x14ac:dyDescent="0.2"/>
  <cols>
    <col min="1" max="1" width="13.33203125" customWidth="1"/>
    <col min="2" max="2" width="92.109375" customWidth="1"/>
    <col min="3" max="3" width="18.109375" bestFit="1" customWidth="1"/>
  </cols>
  <sheetData>
    <row r="1" spans="1:4" ht="15.75" x14ac:dyDescent="0.25">
      <c r="A1" s="6" t="s">
        <v>26</v>
      </c>
    </row>
    <row r="2" spans="1:4" x14ac:dyDescent="0.2">
      <c r="A2" s="10" t="s">
        <v>27</v>
      </c>
      <c r="B2" s="2"/>
    </row>
    <row r="4" spans="1:4" s="7" customFormat="1" ht="24" customHeight="1" x14ac:dyDescent="0.2">
      <c r="A4" s="5" t="s">
        <v>1</v>
      </c>
      <c r="B4" s="9" t="s">
        <v>2</v>
      </c>
      <c r="C4" s="5" t="s">
        <v>24</v>
      </c>
      <c r="D4" s="5" t="s">
        <v>29</v>
      </c>
    </row>
    <row r="5" spans="1:4" ht="267.75" x14ac:dyDescent="0.2">
      <c r="A5" s="4" t="s">
        <v>3</v>
      </c>
      <c r="B5" s="20" t="s">
        <v>43</v>
      </c>
      <c r="C5" s="8" t="s">
        <v>0</v>
      </c>
      <c r="D5" s="4">
        <f>LEN(ContextEntry)</f>
        <v>2273</v>
      </c>
    </row>
    <row r="6" spans="1:4" ht="153" x14ac:dyDescent="0.2">
      <c r="A6" s="4" t="s">
        <v>25</v>
      </c>
      <c r="B6" s="21" t="s">
        <v>67</v>
      </c>
      <c r="C6" s="8" t="s">
        <v>0</v>
      </c>
      <c r="D6" s="4">
        <f>LEN(ContextEntry)</f>
        <v>2273</v>
      </c>
    </row>
    <row r="7" spans="1:4" ht="76.5" x14ac:dyDescent="0.2">
      <c r="A7" s="4" t="s">
        <v>4</v>
      </c>
      <c r="B7" s="21" t="s">
        <v>70</v>
      </c>
      <c r="C7" s="8" t="s">
        <v>0</v>
      </c>
      <c r="D7" s="4">
        <f>LEN(ContextEntry)</f>
        <v>2273</v>
      </c>
    </row>
    <row r="8" spans="1:4" ht="191.25" x14ac:dyDescent="0.2">
      <c r="A8" s="4" t="s">
        <v>5</v>
      </c>
      <c r="B8" s="21" t="s">
        <v>44</v>
      </c>
      <c r="C8" s="8" t="s">
        <v>0</v>
      </c>
      <c r="D8" s="4">
        <f>LEN(ContextEntry)</f>
        <v>2273</v>
      </c>
    </row>
  </sheetData>
  <sheetProtection sheet="1" objects="1" scenarios="1" sort="0" autoFilter="0"/>
  <conditionalFormatting sqref="D5:D8">
    <cfRule type="colorScale" priority="1">
      <colorScale>
        <cfvo type="num" val="0"/>
        <cfvo type="num" val="30000"/>
        <cfvo type="num" val="32700"/>
        <color rgb="FF00B050"/>
        <color rgb="FFFFC000"/>
        <color rgb="FFFF0000"/>
      </colorScale>
    </cfRule>
  </conditionalFormatting>
  <hyperlinks>
    <hyperlink ref="C5" location="ContextDisplay" display="Return to Logic Model"/>
    <hyperlink ref="C6" location="MarketFailureDisplay" display="Return to Logic Model"/>
    <hyperlink ref="C7" location="ProjectObjectivesDisplay" display="Return to Logic Model"/>
    <hyperlink ref="C8" location="RationaleDisplay" display="Return to Logic Model"/>
  </hyperlinks>
  <pageMargins left="0.70866141732283472" right="0.70866141732283472" top="0.74803149606299213" bottom="0.74803149606299213" header="0.31496062992125984" footer="0.31496062992125984"/>
  <pageSetup paperSize="9" scale="83"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workbookViewId="0">
      <selection activeCell="C6" sqref="C6"/>
    </sheetView>
  </sheetViews>
  <sheetFormatPr defaultRowHeight="15" x14ac:dyDescent="0.2"/>
  <cols>
    <col min="1" max="1" width="4.109375" customWidth="1"/>
    <col min="2" max="2" width="12.21875" customWidth="1"/>
    <col min="3" max="3" width="22" customWidth="1"/>
    <col min="4" max="4" width="14.5546875" style="1" bestFit="1" customWidth="1"/>
    <col min="5" max="5" width="13.5546875" customWidth="1"/>
    <col min="6" max="6" width="15.6640625" customWidth="1"/>
    <col min="7" max="7" width="12" customWidth="1"/>
    <col min="8" max="8" width="12.33203125" customWidth="1"/>
    <col min="9" max="9" width="10.6640625" customWidth="1"/>
    <col min="10" max="10" width="10.77734375" customWidth="1"/>
  </cols>
  <sheetData>
    <row r="1" spans="1:10" s="7" customFormat="1" ht="66.75" customHeight="1" x14ac:dyDescent="0.2">
      <c r="A1" s="7" t="s">
        <v>19</v>
      </c>
      <c r="B1" s="7" t="s">
        <v>30</v>
      </c>
      <c r="C1" s="7" t="s">
        <v>31</v>
      </c>
      <c r="D1" s="7" t="s">
        <v>2</v>
      </c>
      <c r="E1" s="7" t="s">
        <v>35</v>
      </c>
      <c r="F1" s="7" t="s">
        <v>32</v>
      </c>
      <c r="G1" s="7" t="s">
        <v>36</v>
      </c>
      <c r="H1" s="7" t="s">
        <v>33</v>
      </c>
      <c r="I1" s="7" t="s">
        <v>34</v>
      </c>
      <c r="J1" s="7" t="s">
        <v>37</v>
      </c>
    </row>
    <row r="2" spans="1:10" x14ac:dyDescent="0.2">
      <c r="A2">
        <f>ROW()-ROW($A$1)</f>
        <v>1</v>
      </c>
      <c r="B2">
        <v>1</v>
      </c>
      <c r="C2" s="22" t="str">
        <f>IF(ISBLANK(OutcomeActualsBusiness[Outcome ID]),"",VLOOKUP(OutcomeActualsBusiness[Outcome ID],CHOOSE({1,2},Outcomes[ID],Outcomes[Intended Outcome]),2,FALSE))</f>
        <v xml:space="preserve">Over time, to attempt to overturn the one dimensional external view of Cornwall as a tourism-only destination. </v>
      </c>
      <c r="D2" s="26">
        <v>858456234</v>
      </c>
      <c r="I2" s="25"/>
      <c r="J2" t="s">
        <v>38</v>
      </c>
    </row>
  </sheetData>
  <dataValidations count="3">
    <dataValidation type="list" allowBlank="1" showInputMessage="1" showErrorMessage="1" sqref="B2">
      <formula1>refOutcomeID</formula1>
    </dataValidation>
    <dataValidation type="list" allowBlank="1" showInputMessage="1" showErrorMessage="1" sqref="J2">
      <formula1>"Y,N"</formula1>
    </dataValidation>
    <dataValidation type="decimal" allowBlank="1" showInputMessage="1" showErrorMessage="1" sqref="D2">
      <formula1>0</formula1>
      <formula2>999999999</formula2>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
  <sheetViews>
    <sheetView workbookViewId="0">
      <selection activeCell="C10" sqref="C10"/>
    </sheetView>
  </sheetViews>
  <sheetFormatPr defaultRowHeight="15" x14ac:dyDescent="0.2"/>
  <cols>
    <col min="1" max="1" width="4.109375" customWidth="1"/>
    <col min="2" max="2" width="12.21875" customWidth="1"/>
    <col min="3" max="3" width="22" customWidth="1"/>
    <col min="4" max="4" width="14.5546875" bestFit="1" customWidth="1"/>
    <col min="5" max="5" width="67.88671875" customWidth="1"/>
  </cols>
  <sheetData>
    <row r="1" spans="1:5" ht="15.75" x14ac:dyDescent="0.25">
      <c r="A1" s="24" t="s">
        <v>19</v>
      </c>
      <c r="B1" s="24" t="s">
        <v>30</v>
      </c>
      <c r="C1" s="24" t="s">
        <v>31</v>
      </c>
      <c r="D1" s="24" t="s">
        <v>2</v>
      </c>
      <c r="E1" s="28" t="s">
        <v>39</v>
      </c>
    </row>
    <row r="2" spans="1:5" x14ac:dyDescent="0.2">
      <c r="A2" s="3">
        <f>ROW()-ROW($A$1)</f>
        <v>1</v>
      </c>
      <c r="B2" s="3">
        <v>1</v>
      </c>
      <c r="C2" s="23" t="str">
        <f>IF(ISBLANK(OutcomeActualsBusiness[Outcome ID]),"",VLOOKUP(OutcomeActualsBusiness[Outcome ID],CHOOSE({1,2},Outcomes[ID],Outcomes[Intended Outcome]),2,FALSE))</f>
        <v xml:space="preserve">Over time, to attempt to overturn the one dimensional external view of Cornwall as a tourism-only destination. </v>
      </c>
      <c r="D2" s="27"/>
      <c r="E2" s="7"/>
    </row>
  </sheetData>
  <dataValidations count="2">
    <dataValidation type="decimal" allowBlank="1" showInputMessage="1" showErrorMessage="1" sqref="D2">
      <formula1>0</formula1>
      <formula2>999999999</formula2>
    </dataValidation>
    <dataValidation type="list" allowBlank="1" showInputMessage="1" showErrorMessage="1" sqref="B2">
      <formula1>refOutcomeID</formula1>
    </dataValidation>
  </dataValidation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15" sqref="A15"/>
    </sheetView>
  </sheetViews>
  <sheetFormatPr defaultRowHeight="15" x14ac:dyDescent="0.2"/>
  <cols>
    <col min="1" max="1" width="14.5546875" customWidth="1"/>
  </cols>
  <sheetData>
    <row r="1" spans="1:1" x14ac:dyDescent="0.2">
      <c r="A1" t="s">
        <v>21</v>
      </c>
    </row>
    <row r="2" spans="1:1" x14ac:dyDescent="0.2">
      <c r="A2" t="s">
        <v>22</v>
      </c>
    </row>
    <row r="3" spans="1:1" x14ac:dyDescent="0.2">
      <c r="A3" t="s">
        <v>23</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8270c081-d9f3-48ae-83c7-c2320a8ca25c"/>
</file>

<file path=customXml/itemProps1.xml><?xml version="1.0" encoding="utf-8"?>
<ds:datastoreItem xmlns:ds="http://schemas.openxmlformats.org/officeDocument/2006/customXml" ds:itemID="{251B6470-EC91-460D-B124-0554A1B75E1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16</vt:i4>
      </vt:variant>
    </vt:vector>
  </HeadingPairs>
  <TitlesOfParts>
    <vt:vector size="22" baseType="lpstr">
      <vt:lpstr>Introduction</vt:lpstr>
      <vt:lpstr>LogicModel</vt:lpstr>
      <vt:lpstr>TextValues</vt:lpstr>
      <vt:lpstr>OutcomeActuals-Businesses</vt:lpstr>
      <vt:lpstr>OutcomeActuals-Project</vt:lpstr>
      <vt:lpstr>Reference</vt:lpstr>
      <vt:lpstr>ActivitiesEntry</vt:lpstr>
      <vt:lpstr>ContextDisplay</vt:lpstr>
      <vt:lpstr>ContextEntry</vt:lpstr>
      <vt:lpstr>ImpactsEntry</vt:lpstr>
      <vt:lpstr>InputsEntry</vt:lpstr>
      <vt:lpstr>MarketFailureDisplay</vt:lpstr>
      <vt:lpstr>MarketFailureEntry</vt:lpstr>
      <vt:lpstr>OutcomesEntry</vt:lpstr>
      <vt:lpstr>OutputsEntry</vt:lpstr>
      <vt:lpstr>TextValues!Print_Titles</vt:lpstr>
      <vt:lpstr>ProjectObjectivesDisplay</vt:lpstr>
      <vt:lpstr>ProjectObjectivesEntry</vt:lpstr>
      <vt:lpstr>RationaleDisplay</vt:lpstr>
      <vt:lpstr>RationaleEntry</vt:lpstr>
      <vt:lpstr>refOutcomeID</vt:lpstr>
      <vt:lpstr>refOutcomeLevel</vt:lpstr>
    </vt:vector>
  </TitlesOfParts>
  <Company>Department for Communities and Local Government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mprice</dc:creator>
  <cp:lastModifiedBy>Woodworth Graham</cp:lastModifiedBy>
  <cp:lastPrinted>2018-01-24T12:08:46Z</cp:lastPrinted>
  <dcterms:created xsi:type="dcterms:W3CDTF">2016-06-28T13:02:04Z</dcterms:created>
  <dcterms:modified xsi:type="dcterms:W3CDTF">2018-03-11T18:10:08Z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eef79179-e01d-4fb6-a0a3-2da9764ed10b</vt:lpwstr>
  </property>
  <property fmtid="{D5CDD505-2E9C-101B-9397-08002B2CF9AE}" pid="3" name="bjSaver">
    <vt:lpwstr>qWwprgJZe6EOg1uN42pHbqJWcBgorbg+</vt:lpwstr>
  </property>
  <property fmtid="{D5CDD505-2E9C-101B-9397-08002B2CF9AE}" pid="4" name="bjDocumentSecurityLabel">
    <vt:lpwstr>No Marking</vt:lpwstr>
  </property>
</Properties>
</file>