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lisburycitycouncil.sharepoint.com/sites/Document-Finance/Shared Documents/Contracts/2024 Asset Valuation/"/>
    </mc:Choice>
  </mc:AlternateContent>
  <xr:revisionPtr revIDLastSave="18" documentId="8_{A9C7B562-F2E5-4103-8D15-BF9D1058D678}" xr6:coauthVersionLast="47" xr6:coauthVersionMax="47" xr10:uidLastSave="{26618C7A-C6DC-4211-8D1F-EF40F934E762}"/>
  <bookViews>
    <workbookView xWindow="-108" yWindow="-108" windowWidth="23256" windowHeight="12576" firstSheet="2" activeTab="3" xr2:uid="{3952B99A-53EB-47B1-B628-0A0A223A6F03}"/>
  </bookViews>
  <sheets>
    <sheet name="Land &amp; Buildings" sheetId="1" r:id="rId1"/>
    <sheet name="Community Assets" sheetId="2" r:id="rId2"/>
    <sheet name="Investment Properties" sheetId="3" r:id="rId3"/>
    <sheet name="Non Operational Assets" sheetId="4" r:id="rId4"/>
    <sheet name="Plant &amp; Equipment" sheetId="6" r:id="rId5"/>
    <sheet name="Inventory Assets" sheetId="7" r:id="rId6"/>
  </sheets>
  <externalReferences>
    <externalReference r:id="rId7"/>
  </externalReferences>
  <definedNames>
    <definedName name="_xlnm.Print_Titles" localSheetId="1">'Community Assets'!$1:$6</definedName>
    <definedName name="_xlnm.Print_Titles" localSheetId="5">'Inventory Assets'!$1:$7</definedName>
    <definedName name="_xlnm.Print_Titles" localSheetId="2">'Investment Properties'!$1:$6</definedName>
    <definedName name="_xlnm.Print_Titles" localSheetId="0">'Land &amp; Buildings'!$1:$7</definedName>
    <definedName name="_xlnm.Print_Titles" localSheetId="3">'Non Operational Assets'!$1:$6</definedName>
    <definedName name="_xlnm.Print_Titles" localSheetId="4">'Plant &amp; Equipment'!$1:$7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7" l="1"/>
  <c r="H17" i="7"/>
  <c r="H60" i="6"/>
  <c r="E58" i="6"/>
  <c r="E55" i="6"/>
  <c r="I60" i="6" l="1"/>
  <c r="I16" i="4" l="1"/>
  <c r="I15" i="4"/>
  <c r="I14" i="4"/>
  <c r="I13" i="4"/>
  <c r="I12" i="4"/>
  <c r="I11" i="4"/>
  <c r="I10" i="4"/>
  <c r="I9" i="4"/>
  <c r="I26" i="3"/>
  <c r="E26" i="3"/>
  <c r="I25" i="3"/>
  <c r="I24" i="3"/>
  <c r="I23" i="3"/>
  <c r="I22" i="3"/>
  <c r="E22" i="3"/>
  <c r="I21" i="3"/>
  <c r="I20" i="3"/>
  <c r="I19" i="3"/>
  <c r="E19" i="3"/>
  <c r="I18" i="3"/>
  <c r="E18" i="3"/>
  <c r="I17" i="3"/>
  <c r="I16" i="3"/>
  <c r="E16" i="3"/>
  <c r="I15" i="3"/>
  <c r="I14" i="3"/>
  <c r="E14" i="3"/>
  <c r="I13" i="3"/>
  <c r="E13" i="3"/>
  <c r="I12" i="3"/>
  <c r="E12" i="3"/>
  <c r="I11" i="3"/>
  <c r="E11" i="3"/>
  <c r="I10" i="3"/>
  <c r="I84" i="2"/>
  <c r="I83" i="2"/>
  <c r="I82" i="2"/>
  <c r="I81" i="2"/>
  <c r="I78" i="2"/>
  <c r="E78" i="2"/>
  <c r="I77" i="2"/>
  <c r="I76" i="2"/>
  <c r="I75" i="2"/>
  <c r="I74" i="2"/>
  <c r="I73" i="2"/>
  <c r="I72" i="2"/>
  <c r="I71" i="2"/>
  <c r="I70" i="2"/>
  <c r="I69" i="2"/>
  <c r="E69" i="2"/>
  <c r="I68" i="2"/>
  <c r="I67" i="2"/>
  <c r="I66" i="2"/>
  <c r="I65" i="2"/>
  <c r="I64" i="2"/>
  <c r="I63" i="2"/>
  <c r="I62" i="2"/>
  <c r="I61" i="2"/>
  <c r="I60" i="2"/>
  <c r="I59" i="2"/>
  <c r="I58" i="2"/>
  <c r="E58" i="2"/>
  <c r="I57" i="2"/>
  <c r="E57" i="2"/>
  <c r="I56" i="2"/>
  <c r="I55" i="2"/>
  <c r="I54" i="2"/>
  <c r="E54" i="2"/>
  <c r="I53" i="2"/>
  <c r="I52" i="2"/>
  <c r="I51" i="2"/>
  <c r="I50" i="2"/>
  <c r="E50" i="2"/>
  <c r="I49" i="2"/>
  <c r="I48" i="2"/>
  <c r="E48" i="2"/>
  <c r="I47" i="2"/>
  <c r="I46" i="2"/>
  <c r="I43" i="2"/>
  <c r="I42" i="2"/>
  <c r="I41" i="2"/>
  <c r="I40" i="2"/>
  <c r="I39" i="2"/>
  <c r="I38" i="2"/>
  <c r="I37" i="2"/>
  <c r="I36" i="2"/>
  <c r="I35" i="2"/>
  <c r="I34" i="2"/>
  <c r="I33" i="2"/>
  <c r="E33" i="2"/>
  <c r="I30" i="2"/>
  <c r="I29" i="2"/>
  <c r="E29" i="2"/>
  <c r="I25" i="2"/>
  <c r="E25" i="2"/>
  <c r="I24" i="2"/>
  <c r="E24" i="2"/>
  <c r="I23" i="2"/>
  <c r="E23" i="2"/>
  <c r="I22" i="2"/>
  <c r="E22" i="2"/>
  <c r="I21" i="2"/>
  <c r="E21" i="2"/>
  <c r="I20" i="2"/>
  <c r="E20" i="2"/>
  <c r="I16" i="2"/>
  <c r="I15" i="2"/>
  <c r="E15" i="2"/>
  <c r="I14" i="2"/>
  <c r="I13" i="2"/>
  <c r="I12" i="2"/>
  <c r="I11" i="2"/>
  <c r="H38" i="1"/>
  <c r="I36" i="1"/>
  <c r="E36" i="1"/>
  <c r="I35" i="1"/>
  <c r="I34" i="1"/>
  <c r="E34" i="1"/>
  <c r="I33" i="1"/>
  <c r="I32" i="1"/>
  <c r="E32" i="1"/>
  <c r="I31" i="1"/>
  <c r="E31" i="1"/>
  <c r="I30" i="1"/>
  <c r="E30" i="1"/>
  <c r="I29" i="1"/>
  <c r="E29" i="1"/>
  <c r="I26" i="1"/>
  <c r="I25" i="1"/>
  <c r="E25" i="1"/>
  <c r="I24" i="1"/>
  <c r="I23" i="1"/>
  <c r="E23" i="1"/>
  <c r="I22" i="1"/>
  <c r="I21" i="1"/>
  <c r="E21" i="1"/>
  <c r="I20" i="1"/>
  <c r="I19" i="1"/>
  <c r="E19" i="1"/>
  <c r="I18" i="1"/>
  <c r="I15" i="1"/>
  <c r="I14" i="1"/>
  <c r="E14" i="1"/>
  <c r="I13" i="1"/>
  <c r="E13" i="1"/>
  <c r="I12" i="1"/>
  <c r="E12" i="1"/>
  <c r="I11" i="1"/>
  <c r="E11" i="1"/>
  <c r="I18" i="4" l="1"/>
  <c r="I28" i="3"/>
  <c r="I86" i="2"/>
  <c r="I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Estelle Sherry</author>
    <author>abond</author>
  </authors>
  <commentList>
    <comment ref="A11" authorId="0" shapeId="0" xr:uid="{AC1D82A8-E328-4A10-864C-1CE3AC8F0C1F}">
      <text>
        <r>
          <rPr>
            <b/>
            <sz val="9"/>
            <color indexed="81"/>
            <rFont val="Tahoma"/>
            <family val="2"/>
          </rPr>
          <t>Estelle Sherry:</t>
        </r>
        <r>
          <rPr>
            <sz val="9"/>
            <color indexed="81"/>
            <rFont val="Tahoma"/>
            <family val="2"/>
          </rPr>
          <t xml:space="preserve">
Inc £3040 re general property works 2011/12
PIN005522</t>
        </r>
      </text>
    </comment>
    <comment ref="A14" authorId="0" shapeId="0" xr:uid="{33C398E7-5CC0-40EB-B4FB-602B8BFBD1BB}">
      <text>
        <r>
          <rPr>
            <b/>
            <sz val="9"/>
            <color indexed="81"/>
            <rFont val="Tahoma"/>
            <family val="2"/>
          </rPr>
          <t>Estelle Sherry:</t>
        </r>
        <r>
          <rPr>
            <sz val="9"/>
            <color indexed="81"/>
            <rFont val="Tahoma"/>
            <family val="2"/>
          </rPr>
          <t xml:space="preserve">
Inc. Lift Project 2013/14 £78,864 + 2014/15 £2,597
</t>
        </r>
      </text>
    </comment>
    <comment ref="A21" authorId="0" shapeId="0" xr:uid="{DBCFF6AA-8455-479E-AA88-3481020623A2}">
      <text>
        <r>
          <rPr>
            <b/>
            <sz val="9"/>
            <color indexed="81"/>
            <rFont val="Tahoma"/>
            <family val="2"/>
          </rPr>
          <t>Estelle Sherry:</t>
        </r>
        <r>
          <rPr>
            <sz val="9"/>
            <color indexed="81"/>
            <rFont val="Tahoma"/>
            <family val="2"/>
          </rPr>
          <t xml:space="preserve">
Inc £1606 general property works 2011/12 re PIN006373</t>
        </r>
      </text>
    </comment>
    <comment ref="A23" authorId="1" shapeId="0" xr:uid="{823D65DB-E869-4F3B-A7EF-6208F1B7A116}">
      <text>
        <r>
          <rPr>
            <b/>
            <sz val="8"/>
            <color indexed="81"/>
            <rFont val="Tahoma"/>
            <family val="2"/>
          </rPr>
          <t>abond:</t>
        </r>
        <r>
          <rPr>
            <sz val="8"/>
            <color indexed="81"/>
            <rFont val="Tahoma"/>
            <family val="2"/>
          </rPr>
          <t xml:space="preserve">
Own pavillion not the land; licence to use
</t>
        </r>
      </text>
    </comment>
    <comment ref="F30" authorId="0" shapeId="0" xr:uid="{2A83A904-A4E1-4F25-8825-A8025B661131}">
      <text>
        <r>
          <rPr>
            <b/>
            <sz val="9"/>
            <color indexed="81"/>
            <rFont val="Tahoma"/>
            <family val="2"/>
          </rPr>
          <t>Estelle Sherry:</t>
        </r>
        <r>
          <rPr>
            <sz val="9"/>
            <color indexed="81"/>
            <rFont val="Tahoma"/>
            <family val="2"/>
          </rPr>
          <t xml:space="preserve">
Reinstatement value for toilets only</t>
        </r>
      </text>
    </comment>
    <comment ref="F35" authorId="0" shapeId="0" xr:uid="{A5E66C9B-0C59-41F3-8CFA-4B0FFC318771}">
      <text>
        <r>
          <rPr>
            <b/>
            <sz val="9"/>
            <color indexed="81"/>
            <rFont val="Tahoma"/>
            <family val="2"/>
          </rPr>
          <t>Estelle Sherry:</t>
        </r>
        <r>
          <rPr>
            <sz val="9"/>
            <color indexed="81"/>
            <rFont val="Tahoma"/>
            <family val="2"/>
          </rPr>
          <t xml:space="preserve">
Reinstatement Value for Toilets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Estelle Sherry</author>
  </authors>
  <commentList>
    <comment ref="A70" authorId="0" shapeId="0" xr:uid="{D4F881B7-9C59-4F19-9177-C0B8CE8ECB2C}">
      <text>
        <r>
          <rPr>
            <b/>
            <sz val="9"/>
            <color indexed="81"/>
            <rFont val="Tahoma"/>
            <family val="2"/>
          </rPr>
          <t>Estelle Sherry:</t>
        </r>
        <r>
          <rPr>
            <sz val="9"/>
            <color indexed="81"/>
            <rFont val="Tahoma"/>
            <family val="2"/>
          </rPr>
          <t xml:space="preserve">
Land is not SCC's
</t>
        </r>
      </text>
    </comment>
    <comment ref="A81" authorId="0" shapeId="0" xr:uid="{D7A23824-76EB-4B17-8653-4C53BEE70F6C}">
      <text>
        <r>
          <rPr>
            <b/>
            <sz val="9"/>
            <color indexed="81"/>
            <rFont val="Tahoma"/>
            <family val="2"/>
          </rPr>
          <t>Estelle Sherry:</t>
        </r>
        <r>
          <rPr>
            <sz val="9"/>
            <color indexed="81"/>
            <rFont val="Tahoma"/>
            <family val="2"/>
          </rPr>
          <t xml:space="preserve">
2013/14 = £66,193
2014/15 = £124,664
2015/16 = £53,867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abond</author>
  </authors>
  <commentList>
    <comment ref="A23" authorId="0" shapeId="0" xr:uid="{AA90759D-B00B-40B5-B309-1056F55C7621}">
      <text>
        <r>
          <rPr>
            <b/>
            <sz val="8"/>
            <color indexed="81"/>
            <rFont val="Tahoma"/>
            <family val="2"/>
          </rPr>
          <t>abond:</t>
        </r>
        <r>
          <rPr>
            <sz val="8"/>
            <color indexed="81"/>
            <rFont val="Tahoma"/>
            <family val="2"/>
          </rPr>
          <t xml:space="preserve">
replaces Ransome Cricket Mower Fleet 713. Not on Asset Reigister.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tc={A14BA049-111C-47C0-BD2C-CBC3DC73639A}</author>
  </authors>
  <commentList>
    <comment ref="A11" authorId="0" shapeId="0" xr:uid="{A14BA049-111C-47C0-BD2C-CBC3DC73639A}">
      <text>
        <t>[Threaded comment]
Your version of Excel allows you to read this threaded comment; however, any edits to it will get removed if the file is opened in a newer version of Excel. Learn more: https://go.microsoft.com/fwlink/?linkid=870924
Comment:
    1 nr Maidaid C2035WS hood dishwasher (PIN39615 Feb 2024)
2 nr Atosa stainless steel fridges (PIN38920 Dec 2023)</t>
      </text>
    </comment>
  </commentList>
</comments>
</file>

<file path=xl/sharedStrings.xml><?xml version="1.0" encoding="utf-8"?>
<sst xmlns="http://schemas.openxmlformats.org/spreadsheetml/2006/main" count="506" uniqueCount="284">
  <si>
    <t>SALISBURY CITY COUNCIL - ASSET REGISTER</t>
  </si>
  <si>
    <t>References</t>
  </si>
  <si>
    <t xml:space="preserve">Life of </t>
  </si>
  <si>
    <t xml:space="preserve">Current </t>
  </si>
  <si>
    <t xml:space="preserve">Transfer Value </t>
  </si>
  <si>
    <t>Reinstatement Value</t>
  </si>
  <si>
    <t>Recorded Value</t>
  </si>
  <si>
    <t>DOC 57552</t>
  </si>
  <si>
    <t>Land Registry (WT)</t>
  </si>
  <si>
    <t>Asset</t>
  </si>
  <si>
    <t>Age</t>
  </si>
  <si>
    <t>(From WC)</t>
  </si>
  <si>
    <t>(Property Assessment)</t>
  </si>
  <si>
    <t>Bal B Fwd</t>
  </si>
  <si>
    <t>Bal C Fwd</t>
  </si>
  <si>
    <t>Purchase Invoice (PIN)</t>
  </si>
  <si>
    <t>01.04.09</t>
  </si>
  <si>
    <t>01.04.16</t>
  </si>
  <si>
    <t>01.04.23</t>
  </si>
  <si>
    <t>31.03.24</t>
  </si>
  <si>
    <t>Vehicle Registration</t>
  </si>
  <si>
    <t>(Humberts MV)</t>
  </si>
  <si>
    <t>(Insurance Value)</t>
  </si>
  <si>
    <t>82001 - Land and Buildings</t>
  </si>
  <si>
    <t>SCC Business Premises</t>
  </si>
  <si>
    <t>58 Pinewood Way</t>
  </si>
  <si>
    <t>WT288919</t>
  </si>
  <si>
    <t>}</t>
  </si>
  <si>
    <t>60 Pinewood Way</t>
  </si>
  <si>
    <t>Crematorium</t>
  </si>
  <si>
    <t>WT289640</t>
  </si>
  <si>
    <t>Guildhall</t>
  </si>
  <si>
    <t>WT288873</t>
  </si>
  <si>
    <t>Perpetual</t>
  </si>
  <si>
    <t>Tollgate Road Depot 19.08.22</t>
  </si>
  <si>
    <t>Other Land and Buildings</t>
  </si>
  <si>
    <t>Bishopdown Pavillion</t>
  </si>
  <si>
    <t xml:space="preserve">Allotments Association, Coldharbour Lane </t>
  </si>
  <si>
    <t>WT289987</t>
  </si>
  <si>
    <t>Harnham Recreation Ground Pavillion</t>
  </si>
  <si>
    <t>Hudson's Field Pavillion</t>
  </si>
  <si>
    <t>WT277074</t>
  </si>
  <si>
    <t xml:space="preserve">Market Place </t>
  </si>
  <si>
    <t>Portway Sports Pavilion</t>
  </si>
  <si>
    <t>Licence to use</t>
  </si>
  <si>
    <t>Victoria Park Bowls Club</t>
  </si>
  <si>
    <t xml:space="preserve">Victoria Park Pavillion </t>
  </si>
  <si>
    <t>WT279290</t>
  </si>
  <si>
    <t xml:space="preserve">Victoria Park Tennis Courts </t>
  </si>
  <si>
    <t>Car Parks and Public Conveniences</t>
  </si>
  <si>
    <t>Bemerton Recreation Ground Public Conveniences</t>
  </si>
  <si>
    <t>WT279200 (Trust)</t>
  </si>
  <si>
    <t>Churchill Gardens Car Par &amp; Public Conveniences</t>
  </si>
  <si>
    <t>WT289989</t>
  </si>
  <si>
    <t xml:space="preserve">Devizes Road Cemetery Public Conveniences </t>
  </si>
  <si>
    <t>WT279204</t>
  </si>
  <si>
    <r>
      <t xml:space="preserve">Fisherton Recreation Ground Public Conveniences </t>
    </r>
    <r>
      <rPr>
        <sz val="10"/>
        <color rgb="FF0070C0"/>
        <rFont val="Arial"/>
        <family val="2"/>
      </rPr>
      <t>(and Kiosk)</t>
    </r>
  </si>
  <si>
    <t>WT289309</t>
  </si>
  <si>
    <t xml:space="preserve">Market Place Public Convenience </t>
  </si>
  <si>
    <t>London Road Cemetery Public Conveniences</t>
  </si>
  <si>
    <t>WT279220</t>
  </si>
  <si>
    <t>Lush House Car Park &amp; Public Conveniences</t>
  </si>
  <si>
    <t>WT264146</t>
  </si>
  <si>
    <t>Victoria Park Public Conveniences (and Kiosk)</t>
  </si>
  <si>
    <t>LAND AND BUILDINGS</t>
  </si>
  <si>
    <t>82002 - Plant and Equipment</t>
  </si>
  <si>
    <t>Reconciled to Parks Master Asset Register X</t>
  </si>
  <si>
    <t>X</t>
  </si>
  <si>
    <t>Vehicles (with V5s)</t>
  </si>
  <si>
    <t>Iveco Daily 35S14 Van - Purchased 05.04.17 {BusSer &amp; ActCom}</t>
  </si>
  <si>
    <t>RV62 BYP</t>
  </si>
  <si>
    <t xml:space="preserve">John Deere 5100M Tractor (726) (Z31) </t>
  </si>
  <si>
    <t>HG17 KYO</t>
  </si>
  <si>
    <t>x</t>
  </si>
  <si>
    <t xml:space="preserve">Ransome MP655 Ride on Mower (740) </t>
  </si>
  <si>
    <t>WX19 EKF</t>
  </si>
  <si>
    <t xml:space="preserve">Ransome Parkway 3 Ride on Mower (731) </t>
  </si>
  <si>
    <t>WX18 CFO</t>
  </si>
  <si>
    <t>Plant and Machinery</t>
  </si>
  <si>
    <t>Amazone Smartcut 1800 (741)</t>
  </si>
  <si>
    <t>PIN027749</t>
  </si>
  <si>
    <t>Ariens Zenith Battery Zero Turn Mower (744)</t>
  </si>
  <si>
    <t>PIN033036</t>
  </si>
  <si>
    <t>Charterhouse Viking Mb655VR Cut and Collect (701)</t>
  </si>
  <si>
    <t>PIN008493</t>
  </si>
  <si>
    <t xml:space="preserve">Countex Small Ride on Mower (100) </t>
  </si>
  <si>
    <t>Dennis FT510 Cylinder Mower (96)</t>
  </si>
  <si>
    <t xml:space="preserve">Ferris IS600Z Zero turn Mower (725) </t>
  </si>
  <si>
    <t>PIN020308</t>
  </si>
  <si>
    <t>FW McConnel Magnum Flail Mower PA41 (704)</t>
  </si>
  <si>
    <t>PIN008664</t>
  </si>
  <si>
    <t>FW McConnell Ltd M3 PA41 Hedge Cutter (715)</t>
  </si>
  <si>
    <t>PIN008407</t>
  </si>
  <si>
    <t xml:space="preserve">Liberty Scag Zero Turn Mower (742) </t>
  </si>
  <si>
    <t>Marston tractor tipper trailer MS CM25 (703)</t>
  </si>
  <si>
    <t>PIN008387</t>
  </si>
  <si>
    <t xml:space="preserve">New Lawrence Edwards le grab 150 silage grab </t>
  </si>
  <si>
    <t>Salt Spreader small tow on (730)</t>
  </si>
  <si>
    <t>Timber wolf wood chipper (711)</t>
  </si>
  <si>
    <t>PIN009818</t>
  </si>
  <si>
    <t>Trac Master Rotorvator / Fail / Brush (729)</t>
  </si>
  <si>
    <t>Trilo SU60 Leaf Sucker Tow On (718)</t>
  </si>
  <si>
    <t>Water Bowser Tow On (727) - May 2017</t>
  </si>
  <si>
    <t>Wessex Roller Mower - RMX500 (713)</t>
  </si>
  <si>
    <t>PIN017160</t>
  </si>
  <si>
    <r>
      <t xml:space="preserve">Infinicut Turf Mower FX22 (164) - </t>
    </r>
    <r>
      <rPr>
        <sz val="10"/>
        <color rgb="FFFF0000"/>
        <rFont val="Arial"/>
        <family val="2"/>
      </rPr>
      <t>Acquired April 2022</t>
    </r>
  </si>
  <si>
    <t>PIN033548</t>
  </si>
  <si>
    <r>
      <t>Tri Axle Cargo Connect Trailer (743) -</t>
    </r>
    <r>
      <rPr>
        <sz val="10"/>
        <color rgb="FFFF0000"/>
        <rFont val="Arial"/>
        <family val="2"/>
      </rPr>
      <t xml:space="preserve"> Acquired April 2022</t>
    </r>
  </si>
  <si>
    <t>PIN033364</t>
  </si>
  <si>
    <r>
      <t>Trillo SU60 Vacuum Collector Leaf Sucker (745) -</t>
    </r>
    <r>
      <rPr>
        <sz val="10"/>
        <color rgb="FFFF0000"/>
        <rFont val="Arial"/>
        <family val="2"/>
      </rPr>
      <t xml:space="preserve"> Acquired Oct 2022</t>
    </r>
  </si>
  <si>
    <t>PIN035080</t>
  </si>
  <si>
    <r>
      <t xml:space="preserve">John Deere CME Mower (746) - </t>
    </r>
    <r>
      <rPr>
        <sz val="10"/>
        <color rgb="FFFF0000"/>
        <rFont val="Arial"/>
        <family val="2"/>
      </rPr>
      <t>Acquired November 2022</t>
    </r>
  </si>
  <si>
    <t>RX72 CDZ</t>
  </si>
  <si>
    <t>ISEKI UK SRA 0950 ride on brush cutter  - Acquired 2023</t>
  </si>
  <si>
    <t>Trimax FX22 flail deck for John Deere mower - Acquired July 2023</t>
  </si>
  <si>
    <t>DIBI Steam Cleaner &amp; attachment (ex-demo) - Acquired 2023</t>
  </si>
  <si>
    <t>3 x Speed Indicator Devices - Aquired January 2024</t>
  </si>
  <si>
    <t>2 x Barrow - Double space- liner green - Aquired March 2023</t>
  </si>
  <si>
    <t>3 x Barrow - Double space- liner blue - Aquired December 2022</t>
  </si>
  <si>
    <t>Equipment</t>
  </si>
  <si>
    <t>Wall christmas trees</t>
  </si>
  <si>
    <t>1 - 5</t>
  </si>
  <si>
    <t>Festive festoon lights</t>
  </si>
  <si>
    <t>FOTS/COTS Festoon</t>
  </si>
  <si>
    <t>Christmas tree lights</t>
  </si>
  <si>
    <t>Lights for wrapping trees</t>
  </si>
  <si>
    <t>Light curtain 60m x 4m</t>
  </si>
  <si>
    <r>
      <t xml:space="preserve">Guildhall christmas trees </t>
    </r>
    <r>
      <rPr>
        <sz val="10"/>
        <color rgb="FFFF0000"/>
        <rFont val="Arial"/>
        <family val="2"/>
      </rPr>
      <t>- added for 2023/24</t>
    </r>
  </si>
  <si>
    <t>Crematorium Infrastructure</t>
  </si>
  <si>
    <t xml:space="preserve">Signs (Finger Posts, Totems, Speed) </t>
  </si>
  <si>
    <t xml:space="preserve">IT Infrastructure </t>
  </si>
  <si>
    <t>1-10</t>
  </si>
  <si>
    <t>Bus Shelters</t>
  </si>
  <si>
    <t>PLANT &amp; EQUIPMENT</t>
  </si>
  <si>
    <t>82003 - Community Assets</t>
  </si>
  <si>
    <t>Monuments</t>
  </si>
  <si>
    <t xml:space="preserve">Poultry Cross </t>
  </si>
  <si>
    <t xml:space="preserve">Fisherton Clock Tower </t>
  </si>
  <si>
    <t>War Memorial - Guildhall Square</t>
  </si>
  <si>
    <t>Henry Fawcett - Market Place</t>
  </si>
  <si>
    <t>Sydney Herbert - Victoria Park</t>
  </si>
  <si>
    <t xml:space="preserve">Turning Point - Guildhall Square </t>
  </si>
  <si>
    <t>Cathedral Porch (Grade II Listed) - Bourne Hill Gardens</t>
  </si>
  <si>
    <t>Churchyards</t>
  </si>
  <si>
    <t>St Andrews churchyard</t>
  </si>
  <si>
    <t>St Clements churchyard</t>
  </si>
  <si>
    <t>St Edmunds churchyard</t>
  </si>
  <si>
    <t>WT288970</t>
  </si>
  <si>
    <t>St Johns churchyard</t>
  </si>
  <si>
    <t>St Martins churchyard</t>
  </si>
  <si>
    <t>St Thomas churchyard</t>
  </si>
  <si>
    <t>Cemetries</t>
  </si>
  <si>
    <t>Devizes Road Cemetary</t>
  </si>
  <si>
    <t xml:space="preserve">London Road Cemetery </t>
  </si>
  <si>
    <t xml:space="preserve">The Avenue Cemetery </t>
  </si>
  <si>
    <t>Allotments</t>
  </si>
  <si>
    <t>General Allotments</t>
  </si>
  <si>
    <t>Butts</t>
  </si>
  <si>
    <t>WT289205</t>
  </si>
  <si>
    <t xml:space="preserve">Coldharbour Lane </t>
  </si>
  <si>
    <t xml:space="preserve">Cow Lane </t>
  </si>
  <si>
    <t xml:space="preserve">Fisherton Farm A, B &amp; C </t>
  </si>
  <si>
    <t>WT289317</t>
  </si>
  <si>
    <t>London Road</t>
  </si>
  <si>
    <t>WT289396</t>
  </si>
  <si>
    <t>Stratford Road - Shelley Drive</t>
  </si>
  <si>
    <t>WT275709</t>
  </si>
  <si>
    <t>The Tunnel</t>
  </si>
  <si>
    <t>WT289391</t>
  </si>
  <si>
    <t>Warres Acre (Trust)</t>
  </si>
  <si>
    <t>WT289443</t>
  </si>
  <si>
    <t>Westwood - Penning Road, Quidhampton</t>
  </si>
  <si>
    <t>WT289437</t>
  </si>
  <si>
    <t>Wiltshire Road</t>
  </si>
  <si>
    <t>WT289214</t>
  </si>
  <si>
    <t>Open Spaces, Play Areas and Recreation</t>
  </si>
  <si>
    <t>Ashley Road</t>
  </si>
  <si>
    <t>WT289278 / WT289297</t>
  </si>
  <si>
    <t>Bemerton Folly / Barnards Folly</t>
  </si>
  <si>
    <t>WT289262 / WT289506</t>
  </si>
  <si>
    <t>Bishopdown Sportsfield</t>
  </si>
  <si>
    <t>WT289447</t>
  </si>
  <si>
    <t xml:space="preserve">Bishopdown Skate Ramp </t>
  </si>
  <si>
    <t>Bishops Walk /  Harnham Slope</t>
  </si>
  <si>
    <t>WT247963</t>
  </si>
  <si>
    <t>Bourne Hill Grounds</t>
  </si>
  <si>
    <t>WT288950</t>
  </si>
  <si>
    <t xml:space="preserve">Churchill Gardens and Skatepark  </t>
  </si>
  <si>
    <t xml:space="preserve">Greencroft </t>
  </si>
  <si>
    <t>WT289178</t>
  </si>
  <si>
    <t>Harnham Recreation Ground</t>
  </si>
  <si>
    <t>WT312907</t>
  </si>
  <si>
    <t xml:space="preserve">Highbury Avenue Open Space </t>
  </si>
  <si>
    <t>Hilltop Way</t>
  </si>
  <si>
    <t xml:space="preserve">Hudson's Field - Rugby Club Field </t>
  </si>
  <si>
    <t>Lower Bemerton Recreation Ground (Trust)</t>
  </si>
  <si>
    <t xml:space="preserve">WT279200 </t>
  </si>
  <si>
    <t>Maltings Play Area</t>
  </si>
  <si>
    <t xml:space="preserve">Macklin Road Play Area </t>
  </si>
  <si>
    <t>Meyrick Close</t>
  </si>
  <si>
    <t>WT289729</t>
  </si>
  <si>
    <t>Middle Street Open Space</t>
  </si>
  <si>
    <t>Milford Hollow</t>
  </si>
  <si>
    <t>WT274374</t>
  </si>
  <si>
    <t>Mill Road / Churchfields Road</t>
  </si>
  <si>
    <t>WT279431</t>
  </si>
  <si>
    <t>Newbridge Road Open Space</t>
  </si>
  <si>
    <t>WT289969</t>
  </si>
  <si>
    <t xml:space="preserve">Odstock Road (Lyme Kiln Way 8.7 acres) </t>
  </si>
  <si>
    <t>Old Blandford Road Open Space</t>
  </si>
  <si>
    <t>WT283328</t>
  </si>
  <si>
    <t>Parsonage Green</t>
  </si>
  <si>
    <t>WT289581</t>
  </si>
  <si>
    <t>Play Areas - General</t>
  </si>
  <si>
    <t xml:space="preserve">Portway Sportsfield </t>
  </si>
  <si>
    <t>Licence</t>
  </si>
  <si>
    <t>Queen Elizabeth Gardens</t>
  </si>
  <si>
    <t>Skew Bridge Road</t>
  </si>
  <si>
    <t>WT160748</t>
  </si>
  <si>
    <t>St Francis Road / Crescent</t>
  </si>
  <si>
    <t>WT288925</t>
  </si>
  <si>
    <t>St Marks Open Space</t>
  </si>
  <si>
    <t>WT289399</t>
  </si>
  <si>
    <t xml:space="preserve">Victoria Park  </t>
  </si>
  <si>
    <t>Wain a Long Road</t>
  </si>
  <si>
    <t>WT288944</t>
  </si>
  <si>
    <t>Westwood Open Space  (Harlequins Football Club)</t>
  </si>
  <si>
    <t>WT289786</t>
  </si>
  <si>
    <t xml:space="preserve">Wyndham Road Open Space </t>
  </si>
  <si>
    <t>WT288976 / WT288996</t>
  </si>
  <si>
    <t>Covenant Properties</t>
  </si>
  <si>
    <t>Fisherton Recreation Ground &amp; Boardwalk</t>
  </si>
  <si>
    <t>Churchfields open space</t>
  </si>
  <si>
    <t>WT279448</t>
  </si>
  <si>
    <t>Maltings Island, Malthouse Lane</t>
  </si>
  <si>
    <t>WT289252</t>
  </si>
  <si>
    <t>Maltings Open Space</t>
  </si>
  <si>
    <t>WT289044</t>
  </si>
  <si>
    <t>COMMUNITY ASSETS</t>
  </si>
  <si>
    <t>82004 - Investment Properties</t>
  </si>
  <si>
    <t xml:space="preserve">47 Blue Boar Row </t>
  </si>
  <si>
    <t>54 Fisherton Street (Salisbury Vision Covenant)</t>
  </si>
  <si>
    <t>WT289054</t>
  </si>
  <si>
    <t>62 Pinewood Way</t>
  </si>
  <si>
    <t>64 Pinewood Way</t>
  </si>
  <si>
    <t>68 Milford Street</t>
  </si>
  <si>
    <t>WT266660</t>
  </si>
  <si>
    <t xml:space="preserve">84 Fisherton Street </t>
  </si>
  <si>
    <t>123 Castle Street (Land)</t>
  </si>
  <si>
    <t>WT264754</t>
  </si>
  <si>
    <t>Crematorium Lodge - 1 Barrington Road</t>
  </si>
  <si>
    <t xml:space="preserve">Dev Road Cemetery Lodge </t>
  </si>
  <si>
    <t>Greencroft Street Garages</t>
  </si>
  <si>
    <t>WT273638</t>
  </si>
  <si>
    <t xml:space="preserve">Harnham Bunker </t>
  </si>
  <si>
    <t>Hudson's Field Caravan site</t>
  </si>
  <si>
    <t>WT289510</t>
  </si>
  <si>
    <t>Land at Primrose Farm</t>
  </si>
  <si>
    <t>WT279423 / WT281884</t>
  </si>
  <si>
    <t xml:space="preserve">Pembroke Road Post Office </t>
  </si>
  <si>
    <t xml:space="preserve">Rampart Road Store </t>
  </si>
  <si>
    <t xml:space="preserve">Stratford Road Social Club &amp; Scout Hut </t>
  </si>
  <si>
    <t>Winchester Street Garages</t>
  </si>
  <si>
    <t>WT289694</t>
  </si>
  <si>
    <t>INVESTMENT PROPERTIES</t>
  </si>
  <si>
    <t xml:space="preserve">82005 - Non-Operational Assets </t>
  </si>
  <si>
    <t>Artwork - Guildhall</t>
  </si>
  <si>
    <t>Book of Remembrance - Crematorium</t>
  </si>
  <si>
    <t>Original VC Medals - Guildhall</t>
  </si>
  <si>
    <t>Chandaliers  - Guildhall</t>
  </si>
  <si>
    <t>Regalia &amp; Mayoral Chains - Guildhall</t>
  </si>
  <si>
    <t>Robes, Hat, Trousers - Guildhall</t>
  </si>
  <si>
    <t xml:space="preserve">Silver Items - Guildhall </t>
  </si>
  <si>
    <t>Violin &amp; Bow - Guildhall</t>
  </si>
  <si>
    <t>NON OPERATIONAL ASSETS</t>
  </si>
  <si>
    <t>81022 - Inventory Assets</t>
  </si>
  <si>
    <r>
      <t xml:space="preserve">Office Equipment - </t>
    </r>
    <r>
      <rPr>
        <sz val="10"/>
        <color rgb="FFFF0000"/>
        <rFont val="Arial"/>
        <family val="2"/>
      </rPr>
      <t>Acquired Wildix handsets Sep 2022</t>
    </r>
  </si>
  <si>
    <t>Computer Equipment</t>
  </si>
  <si>
    <r>
      <t xml:space="preserve">Kitchen Equipment </t>
    </r>
    <r>
      <rPr>
        <sz val="10"/>
        <color rgb="FFFF0000"/>
        <rFont val="Arial"/>
        <family val="2"/>
      </rPr>
      <t>- Revised from Guildhall Manager May 2024</t>
    </r>
  </si>
  <si>
    <t>Fuel Equipment</t>
  </si>
  <si>
    <r>
      <t>Grounds Equipment **</t>
    </r>
    <r>
      <rPr>
        <sz val="10"/>
        <color rgb="FFFF0000"/>
        <rFont val="Arial"/>
        <family val="2"/>
      </rPr>
      <t xml:space="preserve"> - Revised from Parks May 2024</t>
    </r>
  </si>
  <si>
    <r>
      <t xml:space="preserve">Markets &amp; Events Equipment </t>
    </r>
    <r>
      <rPr>
        <sz val="10"/>
        <color rgb="FFFF0000"/>
        <rFont val="Arial"/>
        <family val="2"/>
      </rPr>
      <t>- Revised from Events May 2024</t>
    </r>
  </si>
  <si>
    <r>
      <t xml:space="preserve">Shopmobility Equipment </t>
    </r>
    <r>
      <rPr>
        <sz val="10"/>
        <color rgb="FFFF0000"/>
        <rFont val="Arial"/>
        <family val="2"/>
      </rPr>
      <t>- Revised March 2024</t>
    </r>
  </si>
  <si>
    <t>OTHER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</si>
</sst>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&quot;£&quot;#,##0_);[Red]\(&quot;£&quot;#,##0\)"/>
  </numFmts>
  <fonts count="18" x14ac:knownFonts="1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color rgb="FF7030A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</font>
    <font>
      <sz val="11"/>
      <color rgb="FF0070C0"/>
      <name val="Aptos Narrow"/>
      <family val="2"/>
      <scheme val="minor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/>
    <xf numFmtId="3" fontId="3" fillId="0" borderId="0" xfId="0" applyNumberFormat="1" applyFont="1" applyAlignment="1">
      <alignment horizontal="center"/>
    </xf>
    <xf numFmtId="0" fontId="3" fillId="4" borderId="0" xfId="0" applyFont="1" applyFill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165" fontId="0" fillId="0" borderId="0" xfId="1" applyNumberFormat="1" applyFont="1"/>
    <xf numFmtId="3" fontId="0" fillId="0" borderId="0" xfId="1" applyNumberFormat="1" applyFont="1" applyAlignment="1">
      <alignment horizontal="right" vertical="center"/>
    </xf>
    <xf numFmtId="10" fontId="0" fillId="0" borderId="0" xfId="0" applyNumberFormat="1"/>
    <xf numFmtId="165" fontId="1" fillId="3" borderId="0" xfId="1" applyNumberFormat="1" applyFont="1" applyFill="1"/>
    <xf numFmtId="0" fontId="0" fillId="0" borderId="0" xfId="0" quotePrefix="1" applyAlignment="1">
      <alignment horizontal="left"/>
    </xf>
    <xf numFmtId="3" fontId="0" fillId="0" borderId="0" xfId="1" applyNumberFormat="1" applyFont="1"/>
    <xf numFmtId="165" fontId="0" fillId="0" borderId="0" xfId="0" applyNumberFormat="1"/>
    <xf numFmtId="0" fontId="8" fillId="0" borderId="0" xfId="0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165" fontId="1" fillId="0" borderId="0" xfId="1" applyNumberFormat="1" applyFont="1" applyFill="1"/>
    <xf numFmtId="3" fontId="1" fillId="0" borderId="0" xfId="1" applyNumberFormat="1" applyFont="1" applyFill="1"/>
    <xf numFmtId="165" fontId="9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3" fontId="0" fillId="0" borderId="0" xfId="0" applyNumberFormat="1" applyAlignment="1">
      <alignment horizontal="center"/>
    </xf>
    <xf numFmtId="3" fontId="1" fillId="0" borderId="0" xfId="0" applyNumberFormat="1" applyFont="1"/>
    <xf numFmtId="0" fontId="9" fillId="0" borderId="0" xfId="0" applyFont="1" applyAlignment="1">
      <alignment horizontal="center"/>
    </xf>
    <xf numFmtId="0" fontId="1" fillId="0" borderId="0" xfId="2"/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165" fontId="4" fillId="2" borderId="1" xfId="1" applyNumberFormat="1" applyFont="1" applyFill="1" applyBorder="1"/>
    <xf numFmtId="0" fontId="4" fillId="2" borderId="0" xfId="0" applyFont="1" applyFill="1"/>
    <xf numFmtId="165" fontId="4" fillId="2" borderId="1" xfId="1" applyNumberFormat="1" applyFont="1" applyFill="1" applyBorder="1" applyAlignment="1">
      <alignment horizontal="right"/>
    </xf>
    <xf numFmtId="0" fontId="4" fillId="5" borderId="0" xfId="0" applyFont="1" applyFill="1" applyAlignment="1">
      <alignment horizontal="center"/>
    </xf>
    <xf numFmtId="10" fontId="0" fillId="6" borderId="0" xfId="0" applyNumberFormat="1" applyFill="1"/>
    <xf numFmtId="10" fontId="1" fillId="0" borderId="0" xfId="0" applyNumberFormat="1" applyFont="1"/>
    <xf numFmtId="3" fontId="0" fillId="0" borderId="0" xfId="1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/>
    <xf numFmtId="165" fontId="10" fillId="0" borderId="0" xfId="1" applyNumberFormat="1" applyFont="1"/>
    <xf numFmtId="0" fontId="11" fillId="0" borderId="0" xfId="0" applyFont="1" applyAlignment="1">
      <alignment vertical="center"/>
    </xf>
    <xf numFmtId="0" fontId="12" fillId="0" borderId="0" xfId="0" applyFont="1"/>
    <xf numFmtId="0" fontId="10" fillId="0" borderId="0" xfId="0" applyFont="1"/>
    <xf numFmtId="0" fontId="1" fillId="0" borderId="0" xfId="0" quotePrefix="1" applyFont="1" applyAlignment="1">
      <alignment horizontal="center"/>
    </xf>
    <xf numFmtId="16" fontId="1" fillId="0" borderId="0" xfId="2" quotePrefix="1" applyNumberFormat="1" applyAlignment="1">
      <alignment horizontal="center"/>
    </xf>
    <xf numFmtId="0" fontId="0" fillId="0" borderId="0" xfId="0" quotePrefix="1"/>
    <xf numFmtId="165" fontId="1" fillId="0" borderId="0" xfId="1" applyNumberFormat="1" applyFont="1"/>
    <xf numFmtId="0" fontId="13" fillId="0" borderId="0" xfId="0" applyFont="1" applyAlignment="1">
      <alignment horizontal="center" vertical="top"/>
    </xf>
    <xf numFmtId="166" fontId="1" fillId="0" borderId="0" xfId="0" applyNumberFormat="1" applyFont="1" applyAlignment="1">
      <alignment horizontal="right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4" fillId="0" borderId="0" xfId="2" applyFont="1" applyAlignment="1">
      <alignment horizontal="center"/>
    </xf>
    <xf numFmtId="0" fontId="1" fillId="0" borderId="0" xfId="0" quotePrefix="1" applyFont="1" applyAlignment="1">
      <alignment horizontal="left" vertical="center"/>
    </xf>
    <xf numFmtId="166" fontId="0" fillId="0" borderId="0" xfId="0" quotePrefix="1" applyNumberForma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4" fontId="0" fillId="0" borderId="0" xfId="1" applyFont="1" applyAlignment="1">
      <alignment horizontal="right"/>
    </xf>
    <xf numFmtId="164" fontId="0" fillId="0" borderId="0" xfId="1" applyFont="1" applyFill="1"/>
    <xf numFmtId="165" fontId="0" fillId="0" borderId="0" xfId="1" applyNumberFormat="1" applyFont="1" applyFill="1" applyBorder="1"/>
    <xf numFmtId="165" fontId="1" fillId="0" borderId="0" xfId="0" applyNumberFormat="1" applyFont="1"/>
    <xf numFmtId="0" fontId="1" fillId="0" borderId="0" xfId="0" quotePrefix="1" applyFont="1"/>
    <xf numFmtId="165" fontId="4" fillId="2" borderId="0" xfId="1" applyNumberFormat="1" applyFont="1" applyFill="1" applyBorder="1"/>
    <xf numFmtId="0" fontId="9" fillId="0" borderId="0" xfId="0" applyFont="1" applyAlignment="1">
      <alignment horizontal="left"/>
    </xf>
    <xf numFmtId="0" fontId="4" fillId="0" borderId="0" xfId="0" applyFont="1"/>
    <xf numFmtId="3" fontId="4" fillId="2" borderId="0" xfId="1" applyNumberFormat="1" applyFont="1" applyFill="1" applyBorder="1"/>
  </cellXfs>
  <cellStyles count="3">
    <cellStyle name="Comma" xfId="1" builtinId="3"/>
    <cellStyle name="Normal" xfId="0" builtinId="0"/>
    <cellStyle name="Normal 3" xfId="2" xr:uid="{EFE7029E-6D40-4A8B-96C8-28F0E7108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lisburycitycouncil.sharepoint.com/sites/Document-Finance/Shared%20Documents/AGAR%20202324/Asset%20Register%20FINANCE%20MASTER.xlsx" TargetMode="External"/><Relationship Id="rId1" Type="http://schemas.openxmlformats.org/officeDocument/2006/relationships/externalLinkPath" Target="/sites/Document-Finance/Shared%20Documents/AGAR%20202324/Asset%20Register%20FINANCE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9-10"/>
      <sheetName val="Depreciation entries"/>
      <sheetName val="Ledger Entries"/>
      <sheetName val="2010-11"/>
      <sheetName val="2011-2012"/>
      <sheetName val="2012-2013"/>
      <sheetName val="2013-2014"/>
      <sheetName val="2014-2015"/>
      <sheetName val="2015-16"/>
      <sheetName val="WPS Historic Assets"/>
      <sheetName val="2016-17"/>
      <sheetName val="EHS 2016-17"/>
      <sheetName val="EHS 2017-18"/>
      <sheetName val="EHS 2018-19"/>
      <sheetName val="EHS 2019-20"/>
      <sheetName val="EHS 2020-21"/>
      <sheetName val="EHS 2021-22"/>
      <sheetName val="ENV ASSETS 2021-22"/>
      <sheetName val="EHS 2022-23"/>
      <sheetName val="AR 2023_24"/>
    </sheetNames>
    <sheetDataSet>
      <sheetData sheetId="0">
        <row r="7">
          <cell r="D7">
            <v>700000</v>
          </cell>
        </row>
        <row r="9">
          <cell r="D9">
            <v>3000000</v>
          </cell>
        </row>
        <row r="12">
          <cell r="D12">
            <v>50000</v>
          </cell>
        </row>
        <row r="14">
          <cell r="D14">
            <v>17000</v>
          </cell>
        </row>
        <row r="15">
          <cell r="D15">
            <v>25000</v>
          </cell>
        </row>
        <row r="16">
          <cell r="D16">
            <v>95000</v>
          </cell>
        </row>
        <row r="17">
          <cell r="D17">
            <v>7500</v>
          </cell>
        </row>
        <row r="18">
          <cell r="D18">
            <v>7500</v>
          </cell>
        </row>
        <row r="19">
          <cell r="D19">
            <v>79482</v>
          </cell>
        </row>
        <row r="22">
          <cell r="D22">
            <v>40000</v>
          </cell>
        </row>
        <row r="24">
          <cell r="D24">
            <v>7000</v>
          </cell>
        </row>
        <row r="25">
          <cell r="D25">
            <v>50000</v>
          </cell>
        </row>
        <row r="26">
          <cell r="D26">
            <v>27556</v>
          </cell>
        </row>
        <row r="27">
          <cell r="D27">
            <v>21887</v>
          </cell>
        </row>
        <row r="30">
          <cell r="D30">
            <v>194220</v>
          </cell>
        </row>
        <row r="32">
          <cell r="D32">
            <v>220000</v>
          </cell>
        </row>
        <row r="33">
          <cell r="D33">
            <v>1000000</v>
          </cell>
        </row>
        <row r="34">
          <cell r="D34">
            <v>10000</v>
          </cell>
        </row>
        <row r="49">
          <cell r="D49">
            <v>600000</v>
          </cell>
        </row>
        <row r="51">
          <cell r="D51">
            <v>80000</v>
          </cell>
        </row>
        <row r="52">
          <cell r="D52">
            <v>105000</v>
          </cell>
        </row>
        <row r="53">
          <cell r="D53">
            <v>80000</v>
          </cell>
        </row>
        <row r="54">
          <cell r="D54">
            <v>92000</v>
          </cell>
        </row>
        <row r="56">
          <cell r="D56">
            <v>150000</v>
          </cell>
        </row>
        <row r="60">
          <cell r="D60">
            <v>125000</v>
          </cell>
        </row>
        <row r="61">
          <cell r="D61">
            <v>62500</v>
          </cell>
        </row>
        <row r="62">
          <cell r="D62">
            <v>30000</v>
          </cell>
        </row>
        <row r="77">
          <cell r="D77">
            <v>26466</v>
          </cell>
        </row>
        <row r="97">
          <cell r="D97">
            <v>1</v>
          </cell>
        </row>
        <row r="100">
          <cell r="D100">
            <v>1</v>
          </cell>
        </row>
        <row r="101">
          <cell r="D101">
            <v>1</v>
          </cell>
        </row>
        <row r="102">
          <cell r="D102">
            <v>1</v>
          </cell>
        </row>
        <row r="103">
          <cell r="D103">
            <v>1</v>
          </cell>
        </row>
        <row r="104">
          <cell r="D104">
            <v>1</v>
          </cell>
        </row>
        <row r="106">
          <cell r="D106">
            <v>1</v>
          </cell>
        </row>
        <row r="107">
          <cell r="D107">
            <v>1</v>
          </cell>
        </row>
        <row r="138">
          <cell r="D138">
            <v>1</v>
          </cell>
        </row>
        <row r="140">
          <cell r="D14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eve Bishop" id="{B264BABB-EF7F-4D71-A8AB-2DAC831A07FA}" userId="S::sbishop@salisburycitycouncil.gov.uk::a6fd36d7-d3ff-431a-af77-8d5383cd94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4-05-29T09:26:14.37" personId="{B264BABB-EF7F-4D71-A8AB-2DAC831A07FA}" id="{A14BA049-111C-47C0-BD2C-CBC3DC73639A}">
    <text>1 nr Maidaid C2035WS hood dishwasher (PIN39615 Feb 2024)
2 nr Atosa stainless steel fridges (PIN38920 Dec 2023)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4AFAF-597F-4F9C-8CD6-D77AF55574FD}">
  <sheetPr>
    <pageSetUpPr fitToPage="1"/>
  </sheetPr>
  <dimension ref="A1:K39"/>
  <sheetViews>
    <sheetView workbookViewId="0">
      <selection activeCell="C46" sqref="C46"/>
    </sheetView>
  </sheetViews>
  <sheetFormatPr defaultRowHeight="13.2" x14ac:dyDescent="0.25"/>
  <cols>
    <col min="1" max="1" width="58.6640625" customWidth="1"/>
    <col min="2" max="2" width="22.5546875" style="6" customWidth="1"/>
    <col min="3" max="3" width="12.88671875" style="6" customWidth="1"/>
    <col min="4" max="4" width="11.33203125" style="6" customWidth="1"/>
    <col min="5" max="5" width="20" customWidth="1"/>
    <col min="6" max="6" width="21" style="3" customWidth="1"/>
    <col min="7" max="7" width="3.33203125" customWidth="1"/>
    <col min="8" max="8" width="13.5546875" customWidth="1"/>
    <col min="9" max="9" width="13.44140625" bestFit="1" customWidth="1"/>
    <col min="10" max="10" width="16" style="5" customWidth="1"/>
    <col min="11" max="11" width="14.5546875" customWidth="1"/>
  </cols>
  <sheetData>
    <row r="1" spans="1:11" ht="12.75" customHeight="1" x14ac:dyDescent="0.25">
      <c r="A1" s="1" t="s">
        <v>0</v>
      </c>
      <c r="B1" s="2"/>
      <c r="C1" s="2"/>
      <c r="D1" s="2"/>
    </row>
    <row r="2" spans="1:11" ht="12.75" customHeight="1" x14ac:dyDescent="0.25">
      <c r="A2" s="1"/>
    </row>
    <row r="3" spans="1:11" x14ac:dyDescent="0.25">
      <c r="B3" s="5" t="s">
        <v>1</v>
      </c>
      <c r="C3" s="5" t="s">
        <v>2</v>
      </c>
      <c r="D3" s="5" t="s">
        <v>3</v>
      </c>
      <c r="E3" s="5" t="s">
        <v>4</v>
      </c>
      <c r="F3" s="7" t="s">
        <v>5</v>
      </c>
      <c r="H3" s="5" t="s">
        <v>6</v>
      </c>
      <c r="I3" s="5"/>
    </row>
    <row r="4" spans="1:11" x14ac:dyDescent="0.25">
      <c r="A4" s="8" t="s">
        <v>7</v>
      </c>
      <c r="B4" s="9" t="s">
        <v>8</v>
      </c>
      <c r="C4" s="10" t="s">
        <v>9</v>
      </c>
      <c r="D4" s="10" t="s">
        <v>10</v>
      </c>
      <c r="E4" s="11" t="s">
        <v>11</v>
      </c>
      <c r="F4" s="12" t="s">
        <v>12</v>
      </c>
      <c r="G4" s="6"/>
      <c r="H4" s="11" t="s">
        <v>13</v>
      </c>
      <c r="I4" s="13" t="s">
        <v>14</v>
      </c>
    </row>
    <row r="5" spans="1:11" x14ac:dyDescent="0.25">
      <c r="A5" s="6"/>
      <c r="B5" s="9" t="s">
        <v>15</v>
      </c>
      <c r="C5" s="9"/>
      <c r="D5" s="9"/>
      <c r="E5" s="14" t="s">
        <v>16</v>
      </c>
      <c r="F5" s="11" t="s">
        <v>17</v>
      </c>
      <c r="G5" s="6"/>
      <c r="H5" s="11" t="s">
        <v>18</v>
      </c>
      <c r="I5" s="13" t="s">
        <v>19</v>
      </c>
    </row>
    <row r="6" spans="1:11" x14ac:dyDescent="0.25">
      <c r="B6" s="9" t="s">
        <v>20</v>
      </c>
      <c r="C6" s="9"/>
      <c r="D6" s="9"/>
      <c r="E6" s="5" t="s">
        <v>21</v>
      </c>
      <c r="F6" s="7" t="s">
        <v>22</v>
      </c>
      <c r="G6" s="2"/>
      <c r="H6" s="15"/>
    </row>
    <row r="7" spans="1:11" x14ac:dyDescent="0.25">
      <c r="B7" s="9"/>
      <c r="C7" s="9"/>
      <c r="D7" s="9"/>
      <c r="E7" s="2"/>
      <c r="F7" s="16"/>
      <c r="G7" s="2"/>
      <c r="H7" s="15"/>
    </row>
    <row r="8" spans="1:11" x14ac:dyDescent="0.25">
      <c r="A8" s="17" t="s">
        <v>23</v>
      </c>
      <c r="B8" s="9"/>
      <c r="C8" s="9"/>
      <c r="D8" s="9"/>
      <c r="E8" s="2"/>
      <c r="F8" s="16"/>
      <c r="G8" s="2"/>
      <c r="H8" s="15"/>
    </row>
    <row r="9" spans="1:11" x14ac:dyDescent="0.25">
      <c r="A9" s="18"/>
      <c r="B9" s="9"/>
      <c r="C9" s="9"/>
      <c r="D9" s="9"/>
      <c r="E9" s="2"/>
      <c r="F9" s="16"/>
      <c r="G9" s="2"/>
      <c r="H9" s="15"/>
    </row>
    <row r="10" spans="1:11" x14ac:dyDescent="0.25">
      <c r="A10" s="19" t="s">
        <v>24</v>
      </c>
      <c r="B10" s="20"/>
      <c r="C10" s="20"/>
      <c r="D10" s="20"/>
      <c r="E10" s="2"/>
      <c r="F10" s="16"/>
      <c r="G10" s="2"/>
      <c r="H10" s="15"/>
    </row>
    <row r="11" spans="1:11" x14ac:dyDescent="0.25">
      <c r="A11" s="21" t="s">
        <v>25</v>
      </c>
      <c r="B11" s="6" t="s">
        <v>26</v>
      </c>
      <c r="C11" s="6">
        <v>100</v>
      </c>
      <c r="E11" s="22">
        <f>+'[1]2009-10'!D51</f>
        <v>80000</v>
      </c>
      <c r="F11" s="23">
        <v>939300</v>
      </c>
      <c r="G11" s="24" t="s">
        <v>27</v>
      </c>
      <c r="H11" s="22">
        <v>215630</v>
      </c>
      <c r="I11" s="25">
        <f>SUM(H11:H11)</f>
        <v>215630</v>
      </c>
    </row>
    <row r="12" spans="1:11" x14ac:dyDescent="0.25">
      <c r="A12" s="26" t="s">
        <v>28</v>
      </c>
      <c r="B12" s="6" t="s">
        <v>26</v>
      </c>
      <c r="C12" s="6">
        <v>100</v>
      </c>
      <c r="E12" s="22">
        <f>+'[1]2009-10'!D52</f>
        <v>105000</v>
      </c>
      <c r="F12" s="23"/>
      <c r="G12" s="24" t="s">
        <v>27</v>
      </c>
      <c r="H12" s="22">
        <v>105000</v>
      </c>
      <c r="I12" s="25">
        <f>SUM(H12:H12)</f>
        <v>105000</v>
      </c>
    </row>
    <row r="13" spans="1:11" x14ac:dyDescent="0.25">
      <c r="A13" t="s">
        <v>29</v>
      </c>
      <c r="B13" s="6" t="s">
        <v>30</v>
      </c>
      <c r="C13" s="6">
        <v>100</v>
      </c>
      <c r="E13" s="22">
        <f>+'[1]2009-10'!D7</f>
        <v>700000</v>
      </c>
      <c r="F13" s="27">
        <v>3350000</v>
      </c>
      <c r="G13" s="24"/>
      <c r="H13" s="22">
        <v>3537300</v>
      </c>
      <c r="I13" s="25">
        <f>SUM(H13:H13)</f>
        <v>3537300</v>
      </c>
      <c r="K13" s="28"/>
    </row>
    <row r="14" spans="1:11" x14ac:dyDescent="0.25">
      <c r="A14" t="s">
        <v>31</v>
      </c>
      <c r="B14" s="6" t="s">
        <v>32</v>
      </c>
      <c r="C14" s="6" t="s">
        <v>33</v>
      </c>
      <c r="E14" s="22">
        <f>+'[1]2009-10'!D9</f>
        <v>3000000</v>
      </c>
      <c r="F14" s="27">
        <v>12250000</v>
      </c>
      <c r="G14" s="24"/>
      <c r="H14" s="22">
        <v>4999618</v>
      </c>
      <c r="I14" s="25">
        <f>SUM(H14:H14)</f>
        <v>4999618</v>
      </c>
      <c r="J14" s="29"/>
      <c r="K14" s="28"/>
    </row>
    <row r="15" spans="1:11" x14ac:dyDescent="0.25">
      <c r="A15" t="s">
        <v>34</v>
      </c>
      <c r="C15" s="6">
        <v>100</v>
      </c>
      <c r="E15" s="22"/>
      <c r="F15" s="27"/>
      <c r="G15" s="24"/>
      <c r="H15" s="22">
        <v>1450000</v>
      </c>
      <c r="I15" s="25">
        <f>SUM(H15:H15)</f>
        <v>1450000</v>
      </c>
      <c r="J15" s="29"/>
      <c r="K15" s="28"/>
    </row>
    <row r="16" spans="1:11" x14ac:dyDescent="0.25">
      <c r="H16" s="22"/>
    </row>
    <row r="17" spans="1:11" x14ac:dyDescent="0.25">
      <c r="A17" s="19" t="s">
        <v>35</v>
      </c>
      <c r="H17" s="22"/>
    </row>
    <row r="18" spans="1:11" x14ac:dyDescent="0.25">
      <c r="A18" s="30" t="s">
        <v>36</v>
      </c>
      <c r="B18" s="31"/>
      <c r="C18" s="31">
        <v>100</v>
      </c>
      <c r="D18" s="31"/>
      <c r="E18" s="32"/>
      <c r="F18" s="33"/>
      <c r="G18" s="24"/>
      <c r="H18" s="22">
        <v>87194</v>
      </c>
      <c r="I18" s="25">
        <f t="shared" ref="I18:I26" si="0">SUM(H18:H18)</f>
        <v>87194</v>
      </c>
      <c r="J18" s="29"/>
      <c r="K18" s="34"/>
    </row>
    <row r="19" spans="1:11" x14ac:dyDescent="0.25">
      <c r="A19" s="21" t="s">
        <v>37</v>
      </c>
      <c r="B19" s="6" t="s">
        <v>38</v>
      </c>
      <c r="C19" s="6">
        <v>100</v>
      </c>
      <c r="E19" s="22">
        <f>+'[1]2009-10'!D34</f>
        <v>10000</v>
      </c>
      <c r="F19" s="27"/>
      <c r="G19" s="24"/>
      <c r="H19" s="22">
        <v>10000</v>
      </c>
      <c r="I19" s="25">
        <f t="shared" si="0"/>
        <v>10000</v>
      </c>
      <c r="K19" s="28"/>
    </row>
    <row r="20" spans="1:11" x14ac:dyDescent="0.25">
      <c r="A20" s="30" t="s">
        <v>39</v>
      </c>
      <c r="C20" s="31">
        <v>100</v>
      </c>
      <c r="D20" s="31"/>
      <c r="H20" s="22">
        <v>54999</v>
      </c>
      <c r="I20" s="25">
        <f t="shared" si="0"/>
        <v>54999</v>
      </c>
      <c r="J20" s="29"/>
    </row>
    <row r="21" spans="1:11" x14ac:dyDescent="0.25">
      <c r="A21" s="35" t="s">
        <v>40</v>
      </c>
      <c r="B21" s="6" t="s">
        <v>41</v>
      </c>
      <c r="C21" s="31">
        <v>100</v>
      </c>
      <c r="D21" s="31"/>
      <c r="E21" s="22">
        <f>+'[1]2009-10'!D30</f>
        <v>194220</v>
      </c>
      <c r="F21" s="27">
        <v>288412</v>
      </c>
      <c r="G21" s="24"/>
      <c r="H21" s="22">
        <v>194220</v>
      </c>
      <c r="I21" s="25">
        <f t="shared" si="0"/>
        <v>194220</v>
      </c>
      <c r="K21" s="28"/>
    </row>
    <row r="22" spans="1:11" x14ac:dyDescent="0.25">
      <c r="A22" s="36" t="s">
        <v>42</v>
      </c>
      <c r="B22" s="37"/>
      <c r="C22" s="6" t="s">
        <v>33</v>
      </c>
      <c r="E22" s="38"/>
      <c r="F22" s="38">
        <v>5515388</v>
      </c>
      <c r="G22" s="3"/>
      <c r="H22" s="3">
        <v>1</v>
      </c>
      <c r="I22" s="25">
        <f t="shared" si="0"/>
        <v>1</v>
      </c>
      <c r="J22" s="39"/>
    </row>
    <row r="23" spans="1:11" ht="12" customHeight="1" x14ac:dyDescent="0.25">
      <c r="A23" s="40" t="s">
        <v>43</v>
      </c>
      <c r="B23" s="31" t="s">
        <v>44</v>
      </c>
      <c r="C23" s="31">
        <v>100</v>
      </c>
      <c r="D23" s="31"/>
      <c r="E23" s="22">
        <f>+'[1]2009-10'!D24</f>
        <v>7000</v>
      </c>
      <c r="F23" s="27">
        <v>9389</v>
      </c>
      <c r="G23" s="24"/>
      <c r="H23" s="22">
        <v>7000</v>
      </c>
      <c r="I23" s="25">
        <f t="shared" si="0"/>
        <v>7000</v>
      </c>
    </row>
    <row r="24" spans="1:11" x14ac:dyDescent="0.25">
      <c r="A24" s="36" t="s">
        <v>45</v>
      </c>
      <c r="C24" s="31">
        <v>100</v>
      </c>
      <c r="D24" s="31"/>
      <c r="H24" s="22">
        <v>185033</v>
      </c>
      <c r="I24" s="25">
        <f t="shared" si="0"/>
        <v>185033</v>
      </c>
      <c r="J24" s="29"/>
    </row>
    <row r="25" spans="1:11" x14ac:dyDescent="0.25">
      <c r="A25" s="30" t="s">
        <v>46</v>
      </c>
      <c r="B25" s="31" t="s">
        <v>47</v>
      </c>
      <c r="C25" s="31">
        <v>100</v>
      </c>
      <c r="D25" s="31"/>
      <c r="E25" s="22">
        <f>+'[1]2009-10'!D32</f>
        <v>220000</v>
      </c>
      <c r="F25" s="27">
        <v>205590</v>
      </c>
      <c r="G25" s="24"/>
      <c r="H25" s="22">
        <v>223954</v>
      </c>
      <c r="I25" s="25">
        <f t="shared" si="0"/>
        <v>223954</v>
      </c>
    </row>
    <row r="26" spans="1:11" x14ac:dyDescent="0.25">
      <c r="A26" s="35" t="s">
        <v>48</v>
      </c>
      <c r="C26" s="31">
        <v>100</v>
      </c>
      <c r="D26" s="31"/>
      <c r="E26" s="22">
        <v>32855</v>
      </c>
      <c r="F26" s="27"/>
      <c r="G26" s="24"/>
      <c r="H26" s="22">
        <v>32855</v>
      </c>
      <c r="I26" s="25">
        <f t="shared" si="0"/>
        <v>32855</v>
      </c>
    </row>
    <row r="27" spans="1:11" x14ac:dyDescent="0.25">
      <c r="A27" s="30"/>
      <c r="B27" s="31"/>
      <c r="C27" s="31"/>
      <c r="D27" s="31"/>
      <c r="E27" s="22"/>
      <c r="F27" s="27"/>
      <c r="G27" s="24"/>
      <c r="H27" s="22"/>
      <c r="I27" s="25"/>
    </row>
    <row r="28" spans="1:11" x14ac:dyDescent="0.25">
      <c r="A28" s="19" t="s">
        <v>49</v>
      </c>
      <c r="B28" s="20"/>
      <c r="C28" s="20"/>
      <c r="D28" s="20"/>
      <c r="E28" s="2"/>
      <c r="F28" s="16"/>
      <c r="G28" s="2"/>
      <c r="H28" s="22"/>
    </row>
    <row r="29" spans="1:11" x14ac:dyDescent="0.25">
      <c r="A29" t="s">
        <v>50</v>
      </c>
      <c r="B29" s="14" t="s">
        <v>51</v>
      </c>
      <c r="C29" s="31">
        <v>100</v>
      </c>
      <c r="D29" s="31"/>
      <c r="E29" s="22">
        <f>+'[1]2009-10'!D15</f>
        <v>25000</v>
      </c>
      <c r="F29" s="27">
        <v>130000</v>
      </c>
      <c r="G29" s="24"/>
      <c r="H29" s="22">
        <v>25000</v>
      </c>
      <c r="I29" s="25">
        <f t="shared" ref="I29:I36" si="1">SUM(H29:H29)</f>
        <v>25000</v>
      </c>
      <c r="K29" s="28"/>
    </row>
    <row r="30" spans="1:11" x14ac:dyDescent="0.25">
      <c r="A30" s="36" t="s">
        <v>52</v>
      </c>
      <c r="B30" s="6" t="s">
        <v>53</v>
      </c>
      <c r="C30" s="31">
        <v>100</v>
      </c>
      <c r="D30" s="31"/>
      <c r="E30" s="22">
        <f>+'[1]2009-10'!D12</f>
        <v>50000</v>
      </c>
      <c r="F30" s="27">
        <v>165000</v>
      </c>
      <c r="G30" s="24"/>
      <c r="H30" s="22">
        <v>50000</v>
      </c>
      <c r="I30" s="25">
        <f t="shared" si="1"/>
        <v>50000</v>
      </c>
      <c r="K30" s="28"/>
    </row>
    <row r="31" spans="1:11" x14ac:dyDescent="0.25">
      <c r="A31" s="21" t="s">
        <v>54</v>
      </c>
      <c r="B31" s="6" t="s">
        <v>55</v>
      </c>
      <c r="C31" s="31">
        <v>100</v>
      </c>
      <c r="D31" s="31"/>
      <c r="E31" s="22">
        <f>+'[1]2009-10'!D17</f>
        <v>7500</v>
      </c>
      <c r="F31" s="27">
        <v>40000</v>
      </c>
      <c r="G31" s="24"/>
      <c r="H31" s="22">
        <v>7500</v>
      </c>
      <c r="I31" s="25">
        <f t="shared" si="1"/>
        <v>7500</v>
      </c>
      <c r="K31" s="28"/>
    </row>
    <row r="32" spans="1:11" x14ac:dyDescent="0.25">
      <c r="A32" s="36" t="s">
        <v>56</v>
      </c>
      <c r="B32" s="31" t="s">
        <v>57</v>
      </c>
      <c r="C32" s="31">
        <v>100</v>
      </c>
      <c r="D32" s="31"/>
      <c r="E32" s="22">
        <f>+'[1]2009-10'!D14</f>
        <v>17000</v>
      </c>
      <c r="F32" s="27">
        <v>165000</v>
      </c>
      <c r="G32" s="24"/>
      <c r="H32" s="22">
        <v>17000</v>
      </c>
      <c r="I32" s="25">
        <f t="shared" si="1"/>
        <v>17000</v>
      </c>
      <c r="K32" s="28"/>
    </row>
    <row r="33" spans="1:11" x14ac:dyDescent="0.25">
      <c r="A33" s="36" t="s">
        <v>58</v>
      </c>
      <c r="B33" s="37"/>
      <c r="C33" s="31">
        <v>100</v>
      </c>
      <c r="D33" s="31"/>
      <c r="E33" s="38"/>
      <c r="F33" s="38">
        <v>151800</v>
      </c>
      <c r="G33" s="3"/>
      <c r="H33" s="3">
        <v>1</v>
      </c>
      <c r="I33" s="25">
        <f t="shared" si="1"/>
        <v>1</v>
      </c>
      <c r="J33" s="39"/>
    </row>
    <row r="34" spans="1:11" x14ac:dyDescent="0.25">
      <c r="A34" s="36" t="s">
        <v>59</v>
      </c>
      <c r="B34" s="14" t="s">
        <v>60</v>
      </c>
      <c r="C34" s="31">
        <v>100</v>
      </c>
      <c r="D34" s="31"/>
      <c r="E34" s="22">
        <f>+'[1]2009-10'!D18</f>
        <v>7500</v>
      </c>
      <c r="F34" s="27">
        <v>40000</v>
      </c>
      <c r="G34" s="24"/>
      <c r="H34" s="22">
        <v>7500</v>
      </c>
      <c r="I34" s="25">
        <f t="shared" si="1"/>
        <v>7500</v>
      </c>
      <c r="K34" s="28"/>
    </row>
    <row r="35" spans="1:11" x14ac:dyDescent="0.25">
      <c r="A35" s="36" t="s">
        <v>61</v>
      </c>
      <c r="B35" s="6" t="s">
        <v>62</v>
      </c>
      <c r="C35" s="31">
        <v>100</v>
      </c>
      <c r="D35" s="31"/>
      <c r="E35" s="22">
        <v>437000</v>
      </c>
      <c r="F35" s="27">
        <v>170000</v>
      </c>
      <c r="G35" s="24"/>
      <c r="H35" s="22">
        <v>437000</v>
      </c>
      <c r="I35" s="25">
        <f t="shared" si="1"/>
        <v>437000</v>
      </c>
      <c r="K35" s="28"/>
    </row>
    <row r="36" spans="1:11" x14ac:dyDescent="0.25">
      <c r="A36" s="36" t="s">
        <v>63</v>
      </c>
      <c r="C36" s="31">
        <v>100</v>
      </c>
      <c r="D36" s="31"/>
      <c r="E36" s="22">
        <f>+'[1]2009-10'!D16</f>
        <v>95000</v>
      </c>
      <c r="F36" s="27">
        <v>240000</v>
      </c>
      <c r="G36" s="24"/>
      <c r="H36" s="22">
        <v>95000</v>
      </c>
      <c r="I36" s="25">
        <f t="shared" si="1"/>
        <v>95000</v>
      </c>
      <c r="K36" s="28"/>
    </row>
    <row r="37" spans="1:11" x14ac:dyDescent="0.25">
      <c r="A37" s="41"/>
      <c r="E37" s="24"/>
      <c r="G37" s="24"/>
      <c r="H37" s="22"/>
    </row>
    <row r="38" spans="1:11" x14ac:dyDescent="0.25">
      <c r="B38" s="42" t="s">
        <v>64</v>
      </c>
      <c r="C38" s="42"/>
      <c r="D38" s="42"/>
      <c r="E38" s="43"/>
      <c r="F38" s="43"/>
      <c r="G38" s="44"/>
      <c r="H38" s="45">
        <f>SUM(H11:H37)</f>
        <v>11741805</v>
      </c>
      <c r="I38" s="43">
        <f>SUM(I10:I37)</f>
        <v>11741805</v>
      </c>
      <c r="J38" s="46">
        <v>82001</v>
      </c>
    </row>
    <row r="39" spans="1:11" x14ac:dyDescent="0.25">
      <c r="G39" s="3"/>
      <c r="H39" s="3"/>
    </row>
  </sheetData>
  <pageMargins left="0.31496062992125984" right="0" top="0.74803149606299213" bottom="0" header="0.31496062992125984" footer="0.31496062992125984"/>
  <pageSetup paperSize="9" scale="1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3F38-8BF2-4CCD-B2EA-2AEE625E0FC6}">
  <sheetPr>
    <pageSetUpPr fitToPage="1"/>
  </sheetPr>
  <dimension ref="A1:L89"/>
  <sheetViews>
    <sheetView topLeftCell="A66" workbookViewId="0">
      <selection activeCell="A88" sqref="A88:XFD180"/>
    </sheetView>
  </sheetViews>
  <sheetFormatPr defaultRowHeight="13.2" x14ac:dyDescent="0.25"/>
  <cols>
    <col min="1" max="1" width="58.6640625" customWidth="1"/>
    <col min="2" max="2" width="22.5546875" style="6" customWidth="1"/>
    <col min="3" max="3" width="12.88671875" style="6" customWidth="1"/>
    <col min="4" max="4" width="11.33203125" style="6" customWidth="1"/>
    <col min="5" max="5" width="20" customWidth="1"/>
    <col min="6" max="6" width="21" style="3" customWidth="1"/>
    <col min="7" max="7" width="3.33203125" customWidth="1"/>
    <col min="8" max="8" width="13.5546875" customWidth="1"/>
    <col min="9" max="9" width="13.44140625" bestFit="1" customWidth="1"/>
    <col min="10" max="10" width="16" style="5" customWidth="1"/>
    <col min="11" max="11" width="14.5546875" customWidth="1"/>
  </cols>
  <sheetData>
    <row r="1" spans="1:12" ht="12.75" customHeight="1" x14ac:dyDescent="0.25">
      <c r="A1" s="1" t="s">
        <v>0</v>
      </c>
      <c r="B1" s="2"/>
      <c r="C1" s="2"/>
      <c r="D1" s="2"/>
    </row>
    <row r="2" spans="1:12" ht="12.75" customHeight="1" x14ac:dyDescent="0.25">
      <c r="A2" s="1"/>
    </row>
    <row r="3" spans="1:12" x14ac:dyDescent="0.25">
      <c r="B3" s="5" t="s">
        <v>1</v>
      </c>
      <c r="C3" s="5" t="s">
        <v>2</v>
      </c>
      <c r="D3" s="5" t="s">
        <v>3</v>
      </c>
      <c r="E3" s="5" t="s">
        <v>4</v>
      </c>
      <c r="F3" s="7" t="s">
        <v>5</v>
      </c>
      <c r="H3" s="5" t="s">
        <v>6</v>
      </c>
      <c r="I3" s="5"/>
    </row>
    <row r="4" spans="1:12" x14ac:dyDescent="0.25">
      <c r="A4" s="8" t="s">
        <v>7</v>
      </c>
      <c r="B4" s="9" t="s">
        <v>8</v>
      </c>
      <c r="C4" s="10" t="s">
        <v>9</v>
      </c>
      <c r="D4" s="10" t="s">
        <v>10</v>
      </c>
      <c r="E4" s="11" t="s">
        <v>11</v>
      </c>
      <c r="F4" s="12" t="s">
        <v>12</v>
      </c>
      <c r="G4" s="6"/>
      <c r="H4" s="11" t="s">
        <v>13</v>
      </c>
      <c r="I4" s="13" t="s">
        <v>14</v>
      </c>
    </row>
    <row r="5" spans="1:12" x14ac:dyDescent="0.25">
      <c r="A5" s="6"/>
      <c r="B5" s="9" t="s">
        <v>15</v>
      </c>
      <c r="C5" s="9"/>
      <c r="D5" s="9"/>
      <c r="E5" s="14" t="s">
        <v>16</v>
      </c>
      <c r="F5" s="11" t="s">
        <v>17</v>
      </c>
      <c r="G5" s="6"/>
      <c r="H5" s="11" t="s">
        <v>18</v>
      </c>
      <c r="I5" s="13" t="s">
        <v>19</v>
      </c>
    </row>
    <row r="6" spans="1:12" x14ac:dyDescent="0.25">
      <c r="B6" s="9" t="s">
        <v>20</v>
      </c>
      <c r="C6" s="9"/>
      <c r="D6" s="9"/>
      <c r="E6" s="5" t="s">
        <v>21</v>
      </c>
      <c r="F6" s="7" t="s">
        <v>22</v>
      </c>
      <c r="G6" s="2"/>
      <c r="H6" s="15"/>
    </row>
    <row r="7" spans="1:12" x14ac:dyDescent="0.25">
      <c r="A7" s="35"/>
      <c r="B7" s="35"/>
      <c r="C7" s="35"/>
      <c r="D7" s="35"/>
      <c r="E7" s="35"/>
      <c r="F7" s="35"/>
      <c r="G7" s="35"/>
      <c r="H7" s="35"/>
      <c r="I7" s="35"/>
    </row>
    <row r="8" spans="1:12" x14ac:dyDescent="0.25">
      <c r="A8" s="17" t="s">
        <v>134</v>
      </c>
      <c r="B8" s="20"/>
      <c r="C8" s="20"/>
      <c r="D8" s="20"/>
      <c r="E8" s="22"/>
      <c r="F8" s="27"/>
      <c r="G8" s="2"/>
      <c r="H8" s="22"/>
    </row>
    <row r="9" spans="1:12" x14ac:dyDescent="0.25">
      <c r="A9" s="19"/>
      <c r="B9" s="20"/>
      <c r="C9" s="20"/>
      <c r="D9" s="20"/>
      <c r="E9" s="22"/>
      <c r="F9" s="27"/>
      <c r="G9" s="2"/>
      <c r="H9" s="22"/>
    </row>
    <row r="10" spans="1:12" x14ac:dyDescent="0.25">
      <c r="A10" s="19" t="s">
        <v>135</v>
      </c>
      <c r="B10" s="20"/>
      <c r="C10" s="20"/>
      <c r="D10" s="20"/>
      <c r="E10" s="22"/>
      <c r="F10" s="27"/>
      <c r="G10" s="2"/>
      <c r="H10" s="22"/>
    </row>
    <row r="11" spans="1:12" x14ac:dyDescent="0.25">
      <c r="A11" s="36" t="s">
        <v>136</v>
      </c>
      <c r="B11" s="37"/>
      <c r="C11" s="6" t="s">
        <v>33</v>
      </c>
      <c r="D11" s="37"/>
      <c r="F11" s="38">
        <v>1254877</v>
      </c>
      <c r="G11" s="3"/>
      <c r="H11" s="3">
        <v>1</v>
      </c>
      <c r="I11" s="25">
        <f t="shared" ref="I11:I16" si="0">SUM(H11:H11)</f>
        <v>1</v>
      </c>
      <c r="J11" s="39"/>
    </row>
    <row r="12" spans="1:12" x14ac:dyDescent="0.25">
      <c r="A12" s="36" t="s">
        <v>137</v>
      </c>
      <c r="B12" s="37"/>
      <c r="C12" s="6" t="s">
        <v>33</v>
      </c>
      <c r="D12" s="37"/>
      <c r="F12" s="38">
        <v>2378170</v>
      </c>
      <c r="G12" s="3"/>
      <c r="H12" s="3">
        <v>1</v>
      </c>
      <c r="I12" s="25">
        <f t="shared" si="0"/>
        <v>1</v>
      </c>
      <c r="J12" s="39"/>
    </row>
    <row r="13" spans="1:12" x14ac:dyDescent="0.25">
      <c r="A13" s="30" t="s">
        <v>138</v>
      </c>
      <c r="B13" s="31"/>
      <c r="C13" s="6" t="s">
        <v>33</v>
      </c>
      <c r="D13" s="31"/>
      <c r="E13" s="22">
        <v>106659</v>
      </c>
      <c r="F13" s="27"/>
      <c r="G13" s="24"/>
      <c r="H13" s="3">
        <v>9595</v>
      </c>
      <c r="I13" s="25">
        <f t="shared" si="0"/>
        <v>9595</v>
      </c>
      <c r="L13" s="58"/>
    </row>
    <row r="14" spans="1:12" x14ac:dyDescent="0.25">
      <c r="A14" s="36" t="s">
        <v>139</v>
      </c>
      <c r="B14" s="37"/>
      <c r="C14" s="6" t="s">
        <v>33</v>
      </c>
      <c r="D14" s="37"/>
      <c r="F14" s="38">
        <v>84219</v>
      </c>
      <c r="G14" s="3"/>
      <c r="H14" s="3">
        <v>1</v>
      </c>
      <c r="I14" s="25">
        <f t="shared" si="0"/>
        <v>1</v>
      </c>
      <c r="J14" s="39"/>
    </row>
    <row r="15" spans="1:12" x14ac:dyDescent="0.25">
      <c r="A15" s="30" t="s">
        <v>140</v>
      </c>
      <c r="B15" s="31"/>
      <c r="C15" s="6" t="s">
        <v>33</v>
      </c>
      <c r="D15" s="31"/>
      <c r="E15" s="22">
        <f>+'[1]2009-10'!D97</f>
        <v>1</v>
      </c>
      <c r="F15" s="27"/>
      <c r="G15" s="24"/>
      <c r="H15" s="3">
        <v>1</v>
      </c>
      <c r="I15" s="25">
        <f t="shared" si="0"/>
        <v>1</v>
      </c>
    </row>
    <row r="16" spans="1:12" x14ac:dyDescent="0.25">
      <c r="A16" s="36" t="s">
        <v>141</v>
      </c>
      <c r="B16" s="37"/>
      <c r="C16" s="6" t="s">
        <v>33</v>
      </c>
      <c r="D16" s="37"/>
      <c r="E16" s="59">
        <v>250000</v>
      </c>
      <c r="F16" s="38">
        <v>100000</v>
      </c>
      <c r="G16" s="3"/>
      <c r="H16" s="3">
        <v>2</v>
      </c>
      <c r="I16" s="25">
        <f t="shared" si="0"/>
        <v>2</v>
      </c>
    </row>
    <row r="17" spans="1:10" x14ac:dyDescent="0.25">
      <c r="A17" s="55" t="s">
        <v>142</v>
      </c>
      <c r="B17" s="37"/>
      <c r="D17" s="37"/>
      <c r="E17" s="59"/>
      <c r="F17" s="38"/>
      <c r="G17" s="3"/>
      <c r="H17" s="3"/>
      <c r="I17" s="25"/>
    </row>
    <row r="18" spans="1:10" x14ac:dyDescent="0.25">
      <c r="H18" s="22"/>
    </row>
    <row r="19" spans="1:10" x14ac:dyDescent="0.25">
      <c r="A19" s="19" t="s">
        <v>143</v>
      </c>
      <c r="B19" s="60"/>
      <c r="C19" s="60"/>
      <c r="D19" s="60"/>
      <c r="E19" s="22"/>
      <c r="F19" s="27"/>
      <c r="G19" s="24"/>
      <c r="H19" s="22"/>
    </row>
    <row r="20" spans="1:10" x14ac:dyDescent="0.25">
      <c r="A20" s="30" t="s">
        <v>144</v>
      </c>
      <c r="B20" s="31"/>
      <c r="C20" s="6" t="s">
        <v>33</v>
      </c>
      <c r="D20" s="31"/>
      <c r="E20" s="22">
        <f>+'[1]2009-10'!D100</f>
        <v>1</v>
      </c>
      <c r="F20" s="27"/>
      <c r="G20" s="24"/>
      <c r="H20" s="22">
        <v>1</v>
      </c>
      <c r="I20" s="25">
        <f t="shared" ref="I20:I25" si="1">SUM(H20:H20)</f>
        <v>1</v>
      </c>
    </row>
    <row r="21" spans="1:10" x14ac:dyDescent="0.25">
      <c r="A21" s="30" t="s">
        <v>145</v>
      </c>
      <c r="B21" s="31"/>
      <c r="C21" s="6" t="s">
        <v>33</v>
      </c>
      <c r="D21" s="31"/>
      <c r="E21" s="22">
        <f>+'[1]2009-10'!D101</f>
        <v>1</v>
      </c>
      <c r="F21" s="27"/>
      <c r="G21" s="24"/>
      <c r="H21" s="22">
        <v>1</v>
      </c>
      <c r="I21" s="25">
        <f t="shared" si="1"/>
        <v>1</v>
      </c>
    </row>
    <row r="22" spans="1:10" x14ac:dyDescent="0.25">
      <c r="A22" s="26" t="s">
        <v>146</v>
      </c>
      <c r="B22" s="6" t="s">
        <v>147</v>
      </c>
      <c r="C22" s="6" t="s">
        <v>33</v>
      </c>
      <c r="E22" s="22">
        <f>+'[1]2009-10'!D107</f>
        <v>1</v>
      </c>
      <c r="F22" s="27"/>
      <c r="G22" s="24"/>
      <c r="H22" s="22">
        <v>1</v>
      </c>
      <c r="I22" s="25">
        <f t="shared" si="1"/>
        <v>1</v>
      </c>
    </row>
    <row r="23" spans="1:10" x14ac:dyDescent="0.25">
      <c r="A23" s="30" t="s">
        <v>148</v>
      </c>
      <c r="B23" s="31"/>
      <c r="C23" s="6" t="s">
        <v>33</v>
      </c>
      <c r="D23" s="31"/>
      <c r="E23" s="22">
        <f>+'[1]2009-10'!D102</f>
        <v>1</v>
      </c>
      <c r="F23" s="27"/>
      <c r="G23" s="24"/>
      <c r="H23" s="22">
        <v>1</v>
      </c>
      <c r="I23" s="25">
        <f t="shared" si="1"/>
        <v>1</v>
      </c>
    </row>
    <row r="24" spans="1:10" x14ac:dyDescent="0.25">
      <c r="A24" s="30" t="s">
        <v>149</v>
      </c>
      <c r="B24" s="31"/>
      <c r="C24" s="6" t="s">
        <v>33</v>
      </c>
      <c r="D24" s="31"/>
      <c r="E24" s="22">
        <f>+'[1]2009-10'!D103</f>
        <v>1</v>
      </c>
      <c r="F24" s="27"/>
      <c r="G24" s="24"/>
      <c r="H24" s="22">
        <v>1</v>
      </c>
      <c r="I24" s="25">
        <f t="shared" si="1"/>
        <v>1</v>
      </c>
    </row>
    <row r="25" spans="1:10" x14ac:dyDescent="0.25">
      <c r="A25" s="30" t="s">
        <v>150</v>
      </c>
      <c r="B25" s="31"/>
      <c r="C25" s="6" t="s">
        <v>33</v>
      </c>
      <c r="D25" s="31"/>
      <c r="E25" s="22">
        <f>+'[1]2009-10'!D104</f>
        <v>1</v>
      </c>
      <c r="F25" s="27"/>
      <c r="G25" s="24"/>
      <c r="H25" s="22">
        <v>1</v>
      </c>
      <c r="I25" s="25">
        <f t="shared" si="1"/>
        <v>1</v>
      </c>
    </row>
    <row r="26" spans="1:10" x14ac:dyDescent="0.25">
      <c r="A26" s="30"/>
      <c r="B26" s="31"/>
      <c r="C26" s="31"/>
      <c r="D26" s="31"/>
      <c r="E26" s="22"/>
      <c r="F26" s="27"/>
      <c r="G26" s="24"/>
      <c r="H26" s="22"/>
    </row>
    <row r="27" spans="1:10" x14ac:dyDescent="0.25">
      <c r="A27" s="19" t="s">
        <v>151</v>
      </c>
      <c r="B27" s="60"/>
      <c r="C27" s="60"/>
      <c r="D27" s="60"/>
      <c r="E27" s="22"/>
      <c r="F27" s="27"/>
      <c r="G27" s="2"/>
      <c r="H27" s="22"/>
    </row>
    <row r="28" spans="1:10" x14ac:dyDescent="0.25">
      <c r="A28" s="30" t="s">
        <v>152</v>
      </c>
      <c r="B28" s="14" t="s">
        <v>55</v>
      </c>
      <c r="C28" s="6" t="s">
        <v>33</v>
      </c>
      <c r="D28" s="14"/>
      <c r="E28" s="22">
        <v>1</v>
      </c>
      <c r="F28" s="27"/>
      <c r="G28" s="24"/>
      <c r="H28" s="22">
        <v>1</v>
      </c>
      <c r="I28" s="25">
        <v>1</v>
      </c>
    </row>
    <row r="29" spans="1:10" x14ac:dyDescent="0.25">
      <c r="A29" s="36" t="s">
        <v>153</v>
      </c>
      <c r="B29" s="14" t="s">
        <v>60</v>
      </c>
      <c r="C29" s="6" t="s">
        <v>33</v>
      </c>
      <c r="D29" s="14"/>
      <c r="E29" s="22">
        <f>+'[1]2009-10'!D106</f>
        <v>1</v>
      </c>
      <c r="F29" s="27"/>
      <c r="G29" s="24"/>
      <c r="H29" s="22">
        <v>28846</v>
      </c>
      <c r="I29" s="25">
        <f>SUM(H29:H29)</f>
        <v>28846</v>
      </c>
    </row>
    <row r="30" spans="1:10" x14ac:dyDescent="0.25">
      <c r="A30" s="30" t="s">
        <v>154</v>
      </c>
      <c r="B30" s="14"/>
      <c r="C30" s="6" t="s">
        <v>33</v>
      </c>
      <c r="D30" s="14"/>
      <c r="E30" s="22"/>
      <c r="F30" s="27"/>
      <c r="G30" s="24"/>
      <c r="H30" s="22">
        <v>437597</v>
      </c>
      <c r="I30" s="25">
        <f>SUM(H30:H30)</f>
        <v>437597</v>
      </c>
      <c r="J30" s="29"/>
    </row>
    <row r="31" spans="1:10" x14ac:dyDescent="0.25">
      <c r="H31" s="22"/>
    </row>
    <row r="32" spans="1:10" x14ac:dyDescent="0.25">
      <c r="A32" s="19" t="s">
        <v>155</v>
      </c>
      <c r="B32" s="60"/>
      <c r="C32" s="60"/>
      <c r="D32" s="60"/>
      <c r="E32" s="22"/>
      <c r="F32" s="27"/>
      <c r="G32" s="24"/>
      <c r="H32" s="22"/>
    </row>
    <row r="33" spans="1:11" x14ac:dyDescent="0.25">
      <c r="A33" s="30" t="s">
        <v>156</v>
      </c>
      <c r="B33" s="31"/>
      <c r="C33" s="6" t="s">
        <v>33</v>
      </c>
      <c r="D33" s="31"/>
      <c r="E33" s="22">
        <f>+'[1]2009-10'!D27</f>
        <v>21887</v>
      </c>
      <c r="F33" s="27"/>
      <c r="G33" s="24"/>
      <c r="H33" s="22">
        <v>21887</v>
      </c>
      <c r="I33" s="25">
        <f t="shared" ref="I33:I43" si="2">SUM(H33:H33)</f>
        <v>21887</v>
      </c>
      <c r="K33" s="28"/>
    </row>
    <row r="34" spans="1:11" x14ac:dyDescent="0.25">
      <c r="A34" s="26" t="s">
        <v>157</v>
      </c>
      <c r="B34" s="6" t="s">
        <v>158</v>
      </c>
      <c r="C34" s="6" t="s">
        <v>33</v>
      </c>
      <c r="E34" s="61">
        <v>20000</v>
      </c>
      <c r="F34" s="27"/>
      <c r="G34" s="24"/>
      <c r="H34" s="22">
        <v>1</v>
      </c>
      <c r="I34" s="25">
        <f t="shared" si="2"/>
        <v>1</v>
      </c>
    </row>
    <row r="35" spans="1:11" x14ac:dyDescent="0.25">
      <c r="A35" s="35" t="s">
        <v>159</v>
      </c>
      <c r="B35" s="6" t="s">
        <v>38</v>
      </c>
      <c r="C35" s="6" t="s">
        <v>33</v>
      </c>
      <c r="E35" s="61">
        <v>12000</v>
      </c>
      <c r="F35" s="33"/>
      <c r="G35" s="24"/>
      <c r="H35" s="22">
        <v>1</v>
      </c>
      <c r="I35" s="25">
        <f t="shared" si="2"/>
        <v>1</v>
      </c>
      <c r="J35" s="29"/>
    </row>
    <row r="36" spans="1:11" x14ac:dyDescent="0.25">
      <c r="A36" s="21" t="s">
        <v>160</v>
      </c>
      <c r="B36" s="62"/>
      <c r="C36" s="6" t="s">
        <v>33</v>
      </c>
      <c r="D36" s="62"/>
      <c r="E36" s="63"/>
      <c r="F36" s="27"/>
      <c r="G36" s="24"/>
      <c r="H36" s="22">
        <v>4675</v>
      </c>
      <c r="I36" s="25">
        <f t="shared" si="2"/>
        <v>4675</v>
      </c>
      <c r="J36" s="29"/>
    </row>
    <row r="37" spans="1:11" x14ac:dyDescent="0.25">
      <c r="A37" s="21" t="s">
        <v>161</v>
      </c>
      <c r="B37" s="6" t="s">
        <v>162</v>
      </c>
      <c r="C37" s="6" t="s">
        <v>33</v>
      </c>
      <c r="E37" s="61">
        <v>80000</v>
      </c>
      <c r="F37" s="27"/>
      <c r="G37" s="24"/>
      <c r="H37" s="22">
        <v>16059</v>
      </c>
      <c r="I37" s="25">
        <f t="shared" si="2"/>
        <v>16059</v>
      </c>
      <c r="J37" s="29"/>
    </row>
    <row r="38" spans="1:11" x14ac:dyDescent="0.25">
      <c r="A38" s="21" t="s">
        <v>163</v>
      </c>
      <c r="B38" s="6" t="s">
        <v>164</v>
      </c>
      <c r="C38" s="6" t="s">
        <v>33</v>
      </c>
      <c r="E38" s="61">
        <v>25000</v>
      </c>
      <c r="F38" s="27"/>
      <c r="G38" s="24"/>
      <c r="H38" s="22">
        <v>18856</v>
      </c>
      <c r="I38" s="25">
        <f t="shared" si="2"/>
        <v>18856</v>
      </c>
    </row>
    <row r="39" spans="1:11" x14ac:dyDescent="0.25">
      <c r="A39" s="21" t="s">
        <v>165</v>
      </c>
      <c r="B39" s="6" t="s">
        <v>166</v>
      </c>
      <c r="C39" s="6" t="s">
        <v>33</v>
      </c>
      <c r="E39" s="61">
        <v>13500</v>
      </c>
      <c r="F39" s="27"/>
      <c r="G39" s="24"/>
      <c r="H39" s="22">
        <v>1</v>
      </c>
      <c r="I39" s="25">
        <f t="shared" si="2"/>
        <v>1</v>
      </c>
    </row>
    <row r="40" spans="1:11" x14ac:dyDescent="0.25">
      <c r="A40" s="21" t="s">
        <v>167</v>
      </c>
      <c r="B40" s="6" t="s">
        <v>168</v>
      </c>
      <c r="C40" s="6" t="s">
        <v>33</v>
      </c>
      <c r="E40" s="61">
        <v>18000</v>
      </c>
      <c r="F40" s="27"/>
      <c r="G40" s="24"/>
      <c r="H40" s="22">
        <v>14955</v>
      </c>
      <c r="I40" s="25">
        <f t="shared" si="2"/>
        <v>14955</v>
      </c>
    </row>
    <row r="41" spans="1:11" x14ac:dyDescent="0.25">
      <c r="A41" s="21" t="s">
        <v>169</v>
      </c>
      <c r="B41" s="6" t="s">
        <v>170</v>
      </c>
      <c r="C41" s="6" t="s">
        <v>33</v>
      </c>
      <c r="E41" s="61">
        <v>12500</v>
      </c>
      <c r="F41" s="27"/>
      <c r="G41" s="24"/>
      <c r="H41" s="22">
        <v>1</v>
      </c>
      <c r="I41" s="25">
        <f t="shared" si="2"/>
        <v>1</v>
      </c>
    </row>
    <row r="42" spans="1:11" x14ac:dyDescent="0.25">
      <c r="A42" s="26" t="s">
        <v>171</v>
      </c>
      <c r="B42" s="6" t="s">
        <v>172</v>
      </c>
      <c r="C42" s="6" t="s">
        <v>33</v>
      </c>
      <c r="E42" s="64">
        <v>5000</v>
      </c>
      <c r="F42" s="27"/>
      <c r="G42" s="24"/>
      <c r="H42" s="22">
        <v>1</v>
      </c>
      <c r="I42" s="25">
        <f t="shared" si="2"/>
        <v>1</v>
      </c>
    </row>
    <row r="43" spans="1:11" x14ac:dyDescent="0.25">
      <c r="A43" s="26" t="s">
        <v>173</v>
      </c>
      <c r="B43" s="6" t="s">
        <v>174</v>
      </c>
      <c r="C43" s="6" t="s">
        <v>33</v>
      </c>
      <c r="E43" s="64">
        <v>4000</v>
      </c>
      <c r="F43" s="27"/>
      <c r="G43" s="24"/>
      <c r="H43" s="22">
        <v>1</v>
      </c>
      <c r="I43" s="25">
        <f t="shared" si="2"/>
        <v>1</v>
      </c>
    </row>
    <row r="44" spans="1:11" x14ac:dyDescent="0.25">
      <c r="A44" s="26"/>
      <c r="E44" s="22"/>
      <c r="F44" s="27"/>
      <c r="G44" s="24"/>
      <c r="H44" s="22"/>
    </row>
    <row r="45" spans="1:11" x14ac:dyDescent="0.25">
      <c r="A45" s="19" t="s">
        <v>175</v>
      </c>
      <c r="B45" s="65"/>
      <c r="C45" s="65"/>
      <c r="D45" s="65"/>
      <c r="E45" s="22"/>
      <c r="F45" s="27"/>
      <c r="G45" s="24"/>
      <c r="H45" s="22"/>
      <c r="K45" s="30"/>
    </row>
    <row r="46" spans="1:11" x14ac:dyDescent="0.25">
      <c r="A46" s="26" t="s">
        <v>176</v>
      </c>
      <c r="B46" s="6" t="s">
        <v>177</v>
      </c>
      <c r="C46" s="6" t="s">
        <v>33</v>
      </c>
      <c r="E46" s="64">
        <v>10000</v>
      </c>
      <c r="F46" s="21"/>
      <c r="G46" s="24"/>
      <c r="H46" s="22">
        <v>1</v>
      </c>
      <c r="I46" s="25">
        <f t="shared" ref="I46:I78" si="3">SUM(H46:H46)</f>
        <v>1</v>
      </c>
      <c r="K46" s="41"/>
    </row>
    <row r="47" spans="1:11" x14ac:dyDescent="0.25">
      <c r="A47" s="21" t="s">
        <v>178</v>
      </c>
      <c r="B47" s="14" t="s">
        <v>179</v>
      </c>
      <c r="C47" s="6" t="s">
        <v>33</v>
      </c>
      <c r="D47" s="14"/>
      <c r="E47" s="64">
        <v>100000</v>
      </c>
      <c r="F47" s="21"/>
      <c r="G47" s="24"/>
      <c r="H47" s="22">
        <v>1</v>
      </c>
      <c r="I47" s="25">
        <f t="shared" si="3"/>
        <v>1</v>
      </c>
      <c r="K47" s="21"/>
    </row>
    <row r="48" spans="1:11" x14ac:dyDescent="0.25">
      <c r="A48" s="21" t="s">
        <v>180</v>
      </c>
      <c r="B48" s="6" t="s">
        <v>181</v>
      </c>
      <c r="C48" s="6" t="s">
        <v>33</v>
      </c>
      <c r="E48" s="22">
        <f>+'[1]2009-10'!D19</f>
        <v>79482</v>
      </c>
      <c r="F48" s="27"/>
      <c r="G48" s="24"/>
      <c r="H48" s="22">
        <v>79482</v>
      </c>
      <c r="I48" s="25">
        <f t="shared" si="3"/>
        <v>79482</v>
      </c>
      <c r="K48" s="21"/>
    </row>
    <row r="49" spans="1:11" x14ac:dyDescent="0.25">
      <c r="A49" s="21" t="s">
        <v>182</v>
      </c>
      <c r="C49" s="6" t="s">
        <v>33</v>
      </c>
      <c r="E49" s="22"/>
      <c r="F49" s="27"/>
      <c r="G49" s="24"/>
      <c r="H49" s="49">
        <v>28310</v>
      </c>
      <c r="I49" s="25">
        <f t="shared" si="3"/>
        <v>28310</v>
      </c>
      <c r="K49" s="21"/>
    </row>
    <row r="50" spans="1:11" x14ac:dyDescent="0.25">
      <c r="A50" s="21" t="s">
        <v>183</v>
      </c>
      <c r="B50" s="6" t="s">
        <v>184</v>
      </c>
      <c r="C50" s="6" t="s">
        <v>33</v>
      </c>
      <c r="E50" s="22">
        <f>+'[1]2009-10'!D25</f>
        <v>50000</v>
      </c>
      <c r="F50" s="27"/>
      <c r="G50" s="24"/>
      <c r="H50" s="22">
        <v>50000</v>
      </c>
      <c r="I50" s="25">
        <f t="shared" si="3"/>
        <v>50000</v>
      </c>
      <c r="K50" s="30"/>
    </row>
    <row r="51" spans="1:11" x14ac:dyDescent="0.25">
      <c r="A51" s="21" t="s">
        <v>185</v>
      </c>
      <c r="B51" s="6" t="s">
        <v>186</v>
      </c>
      <c r="C51" s="6" t="s">
        <v>33</v>
      </c>
      <c r="E51" s="64">
        <v>10000</v>
      </c>
      <c r="F51" s="26"/>
      <c r="G51" s="24"/>
      <c r="H51" s="22">
        <v>1</v>
      </c>
      <c r="I51" s="25">
        <f t="shared" si="3"/>
        <v>1</v>
      </c>
      <c r="K51" s="30"/>
    </row>
    <row r="52" spans="1:11" x14ac:dyDescent="0.25">
      <c r="A52" s="21" t="s">
        <v>187</v>
      </c>
      <c r="B52" s="6" t="s">
        <v>53</v>
      </c>
      <c r="C52" s="6" t="s">
        <v>33</v>
      </c>
      <c r="E52" s="22">
        <v>194541</v>
      </c>
      <c r="F52" s="27"/>
      <c r="G52" s="24"/>
      <c r="H52" s="22">
        <v>436214</v>
      </c>
      <c r="I52" s="25">
        <f t="shared" si="3"/>
        <v>436214</v>
      </c>
      <c r="K52" s="35"/>
    </row>
    <row r="53" spans="1:11" x14ac:dyDescent="0.25">
      <c r="A53" s="21" t="s">
        <v>188</v>
      </c>
      <c r="B53" s="6" t="s">
        <v>189</v>
      </c>
      <c r="C53" s="6" t="s">
        <v>33</v>
      </c>
      <c r="E53" s="22">
        <v>51000</v>
      </c>
      <c r="F53" s="66"/>
      <c r="G53" s="24"/>
      <c r="H53" s="22">
        <v>57990</v>
      </c>
      <c r="I53" s="25">
        <f t="shared" si="3"/>
        <v>57990</v>
      </c>
      <c r="K53" s="36"/>
    </row>
    <row r="54" spans="1:11" x14ac:dyDescent="0.25">
      <c r="A54" s="21" t="s">
        <v>190</v>
      </c>
      <c r="B54" s="6" t="s">
        <v>191</v>
      </c>
      <c r="C54" s="6" t="s">
        <v>33</v>
      </c>
      <c r="E54" s="22">
        <f>+'[1]2009-10'!D138</f>
        <v>1</v>
      </c>
      <c r="F54" s="21"/>
      <c r="G54" s="24"/>
      <c r="H54" s="22">
        <v>1</v>
      </c>
      <c r="I54" s="25">
        <f t="shared" si="3"/>
        <v>1</v>
      </c>
      <c r="K54" s="36"/>
    </row>
    <row r="55" spans="1:11" x14ac:dyDescent="0.25">
      <c r="A55" s="21" t="s">
        <v>192</v>
      </c>
      <c r="C55" s="6" t="s">
        <v>33</v>
      </c>
      <c r="E55" s="22">
        <v>1</v>
      </c>
      <c r="F55" s="26"/>
      <c r="G55" s="24"/>
      <c r="H55" s="22">
        <v>1</v>
      </c>
      <c r="I55" s="25">
        <f t="shared" si="3"/>
        <v>1</v>
      </c>
      <c r="K55" s="30"/>
    </row>
    <row r="56" spans="1:11" x14ac:dyDescent="0.25">
      <c r="A56" s="21" t="s">
        <v>193</v>
      </c>
      <c r="B56" s="62"/>
      <c r="C56" s="6" t="s">
        <v>33</v>
      </c>
      <c r="D56" s="62"/>
      <c r="E56" s="67">
        <v>3000</v>
      </c>
      <c r="F56" s="26"/>
      <c r="G56" s="24"/>
      <c r="H56" s="22">
        <v>1</v>
      </c>
      <c r="I56" s="25">
        <f t="shared" si="3"/>
        <v>1</v>
      </c>
    </row>
    <row r="57" spans="1:11" ht="13.5" customHeight="1" x14ac:dyDescent="0.25">
      <c r="A57" s="66" t="s">
        <v>194</v>
      </c>
      <c r="B57" s="6" t="s">
        <v>41</v>
      </c>
      <c r="C57" s="6" t="s">
        <v>33</v>
      </c>
      <c r="E57" s="68">
        <f>150000</f>
        <v>150000</v>
      </c>
      <c r="F57" s="27"/>
      <c r="G57" s="24"/>
      <c r="H57" s="22">
        <v>355637</v>
      </c>
      <c r="I57" s="25">
        <f t="shared" si="3"/>
        <v>355637</v>
      </c>
      <c r="K57" s="28"/>
    </row>
    <row r="58" spans="1:11" x14ac:dyDescent="0.25">
      <c r="A58" s="21" t="s">
        <v>195</v>
      </c>
      <c r="B58" s="14" t="s">
        <v>196</v>
      </c>
      <c r="C58" s="6" t="s">
        <v>33</v>
      </c>
      <c r="D58" s="14"/>
      <c r="E58" s="22">
        <f>+'[1]2009-10'!D140</f>
        <v>1</v>
      </c>
      <c r="F58" s="21"/>
      <c r="G58" s="24"/>
      <c r="H58" s="22">
        <v>1</v>
      </c>
      <c r="I58" s="25">
        <f t="shared" si="3"/>
        <v>1</v>
      </c>
    </row>
    <row r="59" spans="1:11" x14ac:dyDescent="0.25">
      <c r="A59" s="21" t="s">
        <v>197</v>
      </c>
      <c r="B59" s="14"/>
      <c r="C59" s="6" t="s">
        <v>33</v>
      </c>
      <c r="D59" s="14"/>
      <c r="E59" s="22"/>
      <c r="F59" s="21"/>
      <c r="G59" s="24"/>
      <c r="H59" s="22">
        <v>10922</v>
      </c>
      <c r="I59" s="25">
        <f t="shared" si="3"/>
        <v>10922</v>
      </c>
    </row>
    <row r="60" spans="1:11" x14ac:dyDescent="0.25">
      <c r="A60" s="35" t="s">
        <v>198</v>
      </c>
      <c r="C60" s="6" t="s">
        <v>33</v>
      </c>
      <c r="E60" s="22"/>
      <c r="F60" s="27"/>
      <c r="G60" s="24"/>
      <c r="H60" s="22">
        <v>60001</v>
      </c>
      <c r="I60" s="25">
        <f t="shared" si="3"/>
        <v>60001</v>
      </c>
      <c r="J60" s="29"/>
      <c r="K60" s="36"/>
    </row>
    <row r="61" spans="1:11" x14ac:dyDescent="0.25">
      <c r="A61" s="26" t="s">
        <v>199</v>
      </c>
      <c r="B61" s="6" t="s">
        <v>200</v>
      </c>
      <c r="C61" s="6" t="s">
        <v>33</v>
      </c>
      <c r="E61" s="64">
        <v>25000</v>
      </c>
      <c r="F61" s="27"/>
      <c r="G61" s="24"/>
      <c r="H61" s="22">
        <v>1</v>
      </c>
      <c r="I61" s="25">
        <f t="shared" si="3"/>
        <v>1</v>
      </c>
    </row>
    <row r="62" spans="1:11" x14ac:dyDescent="0.25">
      <c r="A62" s="21" t="s">
        <v>201</v>
      </c>
      <c r="B62" s="62"/>
      <c r="C62" s="6" t="s">
        <v>33</v>
      </c>
      <c r="D62" s="62"/>
      <c r="E62" s="67">
        <v>17000</v>
      </c>
      <c r="F62" s="27"/>
      <c r="G62" s="24"/>
      <c r="H62" s="22">
        <v>1</v>
      </c>
      <c r="I62" s="25">
        <f t="shared" si="3"/>
        <v>1</v>
      </c>
    </row>
    <row r="63" spans="1:11" x14ac:dyDescent="0.25">
      <c r="A63" s="26" t="s">
        <v>202</v>
      </c>
      <c r="B63" s="6" t="s">
        <v>203</v>
      </c>
      <c r="C63" s="6" t="s">
        <v>33</v>
      </c>
      <c r="E63" s="64">
        <v>2000</v>
      </c>
      <c r="F63" s="27"/>
      <c r="G63" s="24"/>
      <c r="H63" s="22">
        <v>1</v>
      </c>
      <c r="I63" s="25">
        <f t="shared" si="3"/>
        <v>1</v>
      </c>
    </row>
    <row r="64" spans="1:11" x14ac:dyDescent="0.25">
      <c r="A64" s="21" t="s">
        <v>204</v>
      </c>
      <c r="B64" s="6" t="s">
        <v>205</v>
      </c>
      <c r="C64" s="6" t="s">
        <v>33</v>
      </c>
      <c r="E64" s="64">
        <v>1000</v>
      </c>
      <c r="F64" s="27"/>
      <c r="G64" s="24"/>
      <c r="H64" s="22">
        <v>1</v>
      </c>
      <c r="I64" s="25">
        <f t="shared" si="3"/>
        <v>1</v>
      </c>
    </row>
    <row r="65" spans="1:11" x14ac:dyDescent="0.25">
      <c r="A65" s="21" t="s">
        <v>206</v>
      </c>
      <c r="B65" s="14" t="s">
        <v>207</v>
      </c>
      <c r="C65" s="6" t="s">
        <v>33</v>
      </c>
      <c r="D65" s="14"/>
      <c r="E65" s="64">
        <v>5000</v>
      </c>
      <c r="F65" s="27"/>
      <c r="G65" s="24"/>
      <c r="H65" s="22">
        <v>1</v>
      </c>
      <c r="I65" s="25">
        <f t="shared" si="3"/>
        <v>1</v>
      </c>
    </row>
    <row r="66" spans="1:11" x14ac:dyDescent="0.25">
      <c r="A66" s="21" t="s">
        <v>208</v>
      </c>
      <c r="B66" s="14"/>
      <c r="C66" s="6" t="s">
        <v>33</v>
      </c>
      <c r="D66" s="14"/>
      <c r="E66" s="22">
        <v>1</v>
      </c>
      <c r="F66" s="27"/>
      <c r="G66" s="24"/>
      <c r="H66" s="22">
        <v>1</v>
      </c>
      <c r="I66" s="25">
        <f t="shared" si="3"/>
        <v>1</v>
      </c>
      <c r="J66" s="29"/>
    </row>
    <row r="67" spans="1:11" x14ac:dyDescent="0.25">
      <c r="A67" s="21" t="s">
        <v>209</v>
      </c>
      <c r="B67" s="6" t="s">
        <v>210</v>
      </c>
      <c r="C67" s="6" t="s">
        <v>33</v>
      </c>
      <c r="E67" s="67">
        <v>2000</v>
      </c>
      <c r="F67" s="27"/>
      <c r="G67" s="24"/>
      <c r="H67" s="22">
        <v>1</v>
      </c>
      <c r="I67" s="25">
        <f t="shared" si="3"/>
        <v>1</v>
      </c>
    </row>
    <row r="68" spans="1:11" x14ac:dyDescent="0.25">
      <c r="A68" s="26" t="s">
        <v>211</v>
      </c>
      <c r="B68" s="6" t="s">
        <v>212</v>
      </c>
      <c r="C68" s="6" t="s">
        <v>33</v>
      </c>
      <c r="E68" s="67">
        <v>90000</v>
      </c>
      <c r="F68" s="27"/>
      <c r="G68" s="24"/>
      <c r="H68" s="22">
        <v>1</v>
      </c>
      <c r="I68" s="25">
        <f t="shared" si="3"/>
        <v>1</v>
      </c>
    </row>
    <row r="69" spans="1:11" x14ac:dyDescent="0.25">
      <c r="A69" s="30" t="s">
        <v>213</v>
      </c>
      <c r="B69" s="31"/>
      <c r="C69" s="6" t="s">
        <v>33</v>
      </c>
      <c r="D69" s="31"/>
      <c r="E69" s="22">
        <f>+'[1]2009-10'!D26</f>
        <v>27556</v>
      </c>
      <c r="F69" s="27"/>
      <c r="G69" s="24"/>
      <c r="H69" s="22">
        <v>37023</v>
      </c>
      <c r="I69" s="25">
        <f t="shared" si="3"/>
        <v>37023</v>
      </c>
      <c r="J69" s="29"/>
      <c r="K69" s="28"/>
    </row>
    <row r="70" spans="1:11" x14ac:dyDescent="0.25">
      <c r="A70" s="21" t="s">
        <v>214</v>
      </c>
      <c r="B70" s="6" t="s">
        <v>215</v>
      </c>
      <c r="C70" s="6" t="s">
        <v>33</v>
      </c>
      <c r="E70" s="22">
        <v>45000</v>
      </c>
      <c r="F70" s="27"/>
      <c r="G70" s="24"/>
      <c r="H70" s="22">
        <v>1</v>
      </c>
      <c r="I70" s="25">
        <f t="shared" si="3"/>
        <v>1</v>
      </c>
    </row>
    <row r="71" spans="1:11" x14ac:dyDescent="0.25">
      <c r="A71" s="26" t="s">
        <v>216</v>
      </c>
      <c r="B71" s="6" t="s">
        <v>62</v>
      </c>
      <c r="C71" s="6" t="s">
        <v>33</v>
      </c>
      <c r="E71" s="22">
        <v>30741</v>
      </c>
      <c r="F71" s="27"/>
      <c r="G71" s="24"/>
      <c r="H71" s="22">
        <v>530792</v>
      </c>
      <c r="I71" s="25">
        <f t="shared" si="3"/>
        <v>530792</v>
      </c>
      <c r="K71" s="28"/>
    </row>
    <row r="72" spans="1:11" x14ac:dyDescent="0.25">
      <c r="A72" s="26" t="s">
        <v>217</v>
      </c>
      <c r="B72" s="6" t="s">
        <v>218</v>
      </c>
      <c r="C72" s="6" t="s">
        <v>33</v>
      </c>
      <c r="E72" s="64">
        <v>5000</v>
      </c>
      <c r="F72" s="27"/>
      <c r="G72" s="24"/>
      <c r="H72" s="22">
        <v>1</v>
      </c>
      <c r="I72" s="25">
        <f t="shared" si="3"/>
        <v>1</v>
      </c>
    </row>
    <row r="73" spans="1:11" x14ac:dyDescent="0.25">
      <c r="A73" s="26" t="s">
        <v>219</v>
      </c>
      <c r="B73" s="6" t="s">
        <v>220</v>
      </c>
      <c r="C73" s="6" t="s">
        <v>33</v>
      </c>
      <c r="E73" s="64">
        <v>1000</v>
      </c>
      <c r="F73" s="27"/>
      <c r="G73" s="24"/>
      <c r="H73" s="22">
        <v>1</v>
      </c>
      <c r="I73" s="25">
        <f t="shared" si="3"/>
        <v>1</v>
      </c>
    </row>
    <row r="74" spans="1:11" x14ac:dyDescent="0.25">
      <c r="A74" s="21" t="s">
        <v>221</v>
      </c>
      <c r="B74" s="6" t="s">
        <v>222</v>
      </c>
      <c r="C74" s="6" t="s">
        <v>33</v>
      </c>
      <c r="E74" s="64">
        <v>20000</v>
      </c>
      <c r="F74" s="27"/>
      <c r="G74" s="24"/>
      <c r="H74" s="22">
        <v>1</v>
      </c>
      <c r="I74" s="25">
        <f t="shared" si="3"/>
        <v>1</v>
      </c>
    </row>
    <row r="75" spans="1:11" x14ac:dyDescent="0.25">
      <c r="A75" s="21" t="s">
        <v>223</v>
      </c>
      <c r="B75" s="6" t="s">
        <v>47</v>
      </c>
      <c r="C75" s="6" t="s">
        <v>33</v>
      </c>
      <c r="E75" s="22">
        <v>48932</v>
      </c>
      <c r="F75" s="27"/>
      <c r="G75" s="24"/>
      <c r="H75" s="22">
        <v>493706</v>
      </c>
      <c r="I75" s="25">
        <f t="shared" si="3"/>
        <v>493706</v>
      </c>
      <c r="J75" s="29"/>
      <c r="K75" s="28"/>
    </row>
    <row r="76" spans="1:11" x14ac:dyDescent="0.25">
      <c r="A76" s="26" t="s">
        <v>224</v>
      </c>
      <c r="B76" s="6" t="s">
        <v>225</v>
      </c>
      <c r="C76" s="6" t="s">
        <v>33</v>
      </c>
      <c r="E76" s="64">
        <v>1000</v>
      </c>
      <c r="F76" s="27"/>
      <c r="G76" s="24"/>
      <c r="H76" s="22">
        <v>1</v>
      </c>
      <c r="I76" s="25">
        <f t="shared" si="3"/>
        <v>1</v>
      </c>
    </row>
    <row r="77" spans="1:11" x14ac:dyDescent="0.25">
      <c r="A77" s="21" t="s">
        <v>226</v>
      </c>
      <c r="B77" s="6" t="s">
        <v>227</v>
      </c>
      <c r="C77" s="6" t="s">
        <v>33</v>
      </c>
      <c r="E77" s="64">
        <v>200000</v>
      </c>
      <c r="F77" s="27"/>
      <c r="G77" s="24"/>
      <c r="H77" s="22">
        <v>1</v>
      </c>
      <c r="I77" s="25">
        <f t="shared" si="3"/>
        <v>1</v>
      </c>
    </row>
    <row r="78" spans="1:11" x14ac:dyDescent="0.25">
      <c r="A78" s="21" t="s">
        <v>228</v>
      </c>
      <c r="B78" s="14" t="s">
        <v>229</v>
      </c>
      <c r="C78" s="6" t="s">
        <v>33</v>
      </c>
      <c r="D78" s="14"/>
      <c r="E78" s="22">
        <f>+'[1]2009-10'!D33</f>
        <v>1000000</v>
      </c>
      <c r="F78" s="27"/>
      <c r="G78" s="24"/>
      <c r="H78" s="22">
        <v>1000000</v>
      </c>
      <c r="I78" s="25">
        <f t="shared" si="3"/>
        <v>1000000</v>
      </c>
      <c r="K78" s="28"/>
    </row>
    <row r="79" spans="1:11" x14ac:dyDescent="0.25">
      <c r="A79" s="19"/>
      <c r="B79" s="20"/>
      <c r="C79" s="20"/>
      <c r="D79" s="20"/>
      <c r="E79" s="2"/>
      <c r="F79" s="16"/>
      <c r="G79" s="2"/>
      <c r="H79" s="22"/>
    </row>
    <row r="80" spans="1:11" x14ac:dyDescent="0.25">
      <c r="A80" s="19" t="s">
        <v>230</v>
      </c>
      <c r="B80" s="60"/>
      <c r="C80" s="60"/>
      <c r="D80" s="60"/>
      <c r="E80" s="22"/>
      <c r="F80" s="27"/>
      <c r="G80" s="24"/>
      <c r="H80" s="22"/>
      <c r="I80" s="69"/>
    </row>
    <row r="81" spans="1:11" x14ac:dyDescent="0.25">
      <c r="A81" s="30" t="s">
        <v>231</v>
      </c>
      <c r="B81" s="31" t="s">
        <v>57</v>
      </c>
      <c r="C81" s="31"/>
      <c r="D81" s="31"/>
      <c r="E81" s="64">
        <v>100000</v>
      </c>
      <c r="F81" s="27"/>
      <c r="G81" s="24"/>
      <c r="H81" s="22">
        <v>244724</v>
      </c>
      <c r="I81" s="25">
        <f>SUM(H81:H81)</f>
        <v>244724</v>
      </c>
      <c r="J81" s="29"/>
      <c r="K81" s="36"/>
    </row>
    <row r="82" spans="1:11" x14ac:dyDescent="0.25">
      <c r="A82" s="30" t="s">
        <v>232</v>
      </c>
      <c r="B82" s="31" t="s">
        <v>233</v>
      </c>
      <c r="C82" s="31"/>
      <c r="D82" s="31"/>
      <c r="E82" s="64">
        <v>60000</v>
      </c>
      <c r="F82" s="27"/>
      <c r="G82" s="24"/>
      <c r="H82" s="22">
        <v>1</v>
      </c>
      <c r="I82" s="25">
        <f>SUM(H82:H82)</f>
        <v>1</v>
      </c>
    </row>
    <row r="83" spans="1:11" x14ac:dyDescent="0.25">
      <c r="A83" s="30" t="s">
        <v>234</v>
      </c>
      <c r="B83" s="31" t="s">
        <v>235</v>
      </c>
      <c r="C83" s="31"/>
      <c r="D83" s="31"/>
      <c r="E83" s="22">
        <v>100000</v>
      </c>
      <c r="F83" s="27"/>
      <c r="G83" s="24"/>
      <c r="H83" s="22">
        <v>100000</v>
      </c>
      <c r="I83" s="25">
        <f>SUM(H83:H83)</f>
        <v>100000</v>
      </c>
    </row>
    <row r="84" spans="1:11" x14ac:dyDescent="0.25">
      <c r="A84" s="30" t="s">
        <v>236</v>
      </c>
      <c r="B84" s="31" t="s">
        <v>237</v>
      </c>
      <c r="C84" s="31"/>
      <c r="D84" s="31"/>
      <c r="E84" s="64">
        <v>15000</v>
      </c>
      <c r="F84" s="27"/>
      <c r="G84" s="24"/>
      <c r="H84" s="22">
        <v>1</v>
      </c>
      <c r="I84" s="25">
        <f>SUM(H84:H84)</f>
        <v>1</v>
      </c>
    </row>
    <row r="85" spans="1:11" x14ac:dyDescent="0.25">
      <c r="E85" s="22"/>
      <c r="F85" s="27"/>
      <c r="H85" s="22"/>
      <c r="I85" s="70"/>
    </row>
    <row r="86" spans="1:11" x14ac:dyDescent="0.25">
      <c r="B86" s="42" t="s">
        <v>238</v>
      </c>
      <c r="C86" s="42"/>
      <c r="D86" s="42"/>
      <c r="E86" s="43"/>
      <c r="F86" s="43"/>
      <c r="G86" s="44"/>
      <c r="H86" s="43">
        <v>4037313</v>
      </c>
      <c r="I86" s="43">
        <f>SUM(I11:I85)</f>
        <v>4037313</v>
      </c>
      <c r="J86" s="46">
        <v>82003</v>
      </c>
    </row>
    <row r="87" spans="1:11" x14ac:dyDescent="0.25">
      <c r="E87" s="22"/>
      <c r="F87" s="27"/>
      <c r="H87" s="71"/>
      <c r="I87" s="4"/>
    </row>
    <row r="88" spans="1:11" x14ac:dyDescent="0.25">
      <c r="G88" s="3"/>
      <c r="H88" s="3"/>
    </row>
    <row r="89" spans="1:11" x14ac:dyDescent="0.25">
      <c r="G89" s="3"/>
      <c r="H89" s="3"/>
    </row>
  </sheetData>
  <pageMargins left="0.31496062992125984" right="0" top="0.74803149606299213" bottom="0" header="0.31496062992125984" footer="0.31496062992125984"/>
  <pageSetup paperSize="9" scale="1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3FE4-AAEF-44B9-83B4-5219EACD83E8}">
  <sheetPr>
    <pageSetUpPr fitToPage="1"/>
  </sheetPr>
  <dimension ref="A1:K28"/>
  <sheetViews>
    <sheetView topLeftCell="A7" workbookViewId="0">
      <selection activeCell="A29" sqref="A29:XFD102"/>
    </sheetView>
  </sheetViews>
  <sheetFormatPr defaultRowHeight="13.2" x14ac:dyDescent="0.25"/>
  <cols>
    <col min="1" max="1" width="58.6640625" customWidth="1"/>
    <col min="2" max="2" width="22.5546875" style="6" customWidth="1"/>
    <col min="3" max="3" width="12.88671875" style="6" customWidth="1"/>
    <col min="4" max="4" width="11.33203125" style="6" customWidth="1"/>
    <col min="5" max="5" width="20" customWidth="1"/>
    <col min="6" max="6" width="21" style="3" customWidth="1"/>
    <col min="7" max="7" width="3.33203125" customWidth="1"/>
    <col min="8" max="8" width="13.5546875" customWidth="1"/>
    <col min="9" max="9" width="13.44140625" bestFit="1" customWidth="1"/>
    <col min="10" max="10" width="16" style="5" customWidth="1"/>
    <col min="11" max="11" width="14.5546875" customWidth="1"/>
  </cols>
  <sheetData>
    <row r="1" spans="1:10" ht="12.75" customHeight="1" x14ac:dyDescent="0.25">
      <c r="A1" s="1" t="s">
        <v>0</v>
      </c>
      <c r="B1" s="2"/>
      <c r="C1" s="2"/>
      <c r="D1" s="2"/>
    </row>
    <row r="2" spans="1:10" ht="12.75" customHeight="1" x14ac:dyDescent="0.25">
      <c r="A2" s="1"/>
    </row>
    <row r="3" spans="1:10" x14ac:dyDescent="0.25">
      <c r="B3" s="5" t="s">
        <v>1</v>
      </c>
      <c r="C3" s="5" t="s">
        <v>2</v>
      </c>
      <c r="D3" s="5" t="s">
        <v>3</v>
      </c>
      <c r="E3" s="5" t="s">
        <v>4</v>
      </c>
      <c r="F3" s="7" t="s">
        <v>5</v>
      </c>
      <c r="H3" s="5" t="s">
        <v>6</v>
      </c>
      <c r="I3" s="5"/>
    </row>
    <row r="4" spans="1:10" x14ac:dyDescent="0.25">
      <c r="A4" s="8" t="s">
        <v>7</v>
      </c>
      <c r="B4" s="9" t="s">
        <v>8</v>
      </c>
      <c r="C4" s="10" t="s">
        <v>9</v>
      </c>
      <c r="D4" s="10" t="s">
        <v>10</v>
      </c>
      <c r="E4" s="11" t="s">
        <v>11</v>
      </c>
      <c r="F4" s="12" t="s">
        <v>12</v>
      </c>
      <c r="G4" s="6"/>
      <c r="H4" s="11" t="s">
        <v>13</v>
      </c>
      <c r="I4" s="13" t="s">
        <v>14</v>
      </c>
    </row>
    <row r="5" spans="1:10" x14ac:dyDescent="0.25">
      <c r="A5" s="6"/>
      <c r="B5" s="9" t="s">
        <v>15</v>
      </c>
      <c r="C5" s="9"/>
      <c r="D5" s="9"/>
      <c r="E5" s="14" t="s">
        <v>16</v>
      </c>
      <c r="F5" s="11" t="s">
        <v>17</v>
      </c>
      <c r="G5" s="6"/>
      <c r="H5" s="11" t="s">
        <v>18</v>
      </c>
      <c r="I5" s="13" t="s">
        <v>19</v>
      </c>
    </row>
    <row r="6" spans="1:10" x14ac:dyDescent="0.25">
      <c r="B6" s="9" t="s">
        <v>20</v>
      </c>
      <c r="C6" s="9"/>
      <c r="D6" s="9"/>
      <c r="E6" s="5" t="s">
        <v>21</v>
      </c>
      <c r="F6" s="7" t="s">
        <v>22</v>
      </c>
      <c r="G6" s="2"/>
      <c r="H6" s="15"/>
    </row>
    <row r="7" spans="1:10" x14ac:dyDescent="0.25">
      <c r="E7" s="22"/>
      <c r="F7" s="27"/>
      <c r="H7" s="71"/>
      <c r="I7" s="4"/>
    </row>
    <row r="8" spans="1:10" x14ac:dyDescent="0.25">
      <c r="A8" s="17" t="s">
        <v>239</v>
      </c>
      <c r="B8" s="20"/>
      <c r="C8" s="20"/>
      <c r="D8" s="20"/>
      <c r="E8" s="2"/>
      <c r="F8" s="16"/>
      <c r="G8" s="2"/>
      <c r="H8" s="22"/>
    </row>
    <row r="9" spans="1:10" x14ac:dyDescent="0.25">
      <c r="A9" s="18"/>
      <c r="B9" s="20"/>
      <c r="C9" s="20"/>
      <c r="D9" s="20"/>
      <c r="E9" s="2"/>
      <c r="F9" s="16"/>
      <c r="G9" s="2"/>
      <c r="H9" s="22"/>
    </row>
    <row r="10" spans="1:10" x14ac:dyDescent="0.25">
      <c r="A10" s="36" t="s">
        <v>240</v>
      </c>
      <c r="B10" s="37"/>
      <c r="C10" s="37">
        <v>100</v>
      </c>
      <c r="D10" s="37"/>
      <c r="E10" s="38"/>
      <c r="F10" s="38">
        <v>1583562</v>
      </c>
      <c r="G10" s="3"/>
      <c r="H10" s="3">
        <v>1</v>
      </c>
      <c r="I10" s="25">
        <f t="shared" ref="I10:I26" si="0">SUM(H10:H10)</f>
        <v>1</v>
      </c>
      <c r="J10" s="39"/>
    </row>
    <row r="11" spans="1:10" x14ac:dyDescent="0.25">
      <c r="A11" s="21" t="s">
        <v>241</v>
      </c>
      <c r="B11" s="6" t="s">
        <v>242</v>
      </c>
      <c r="C11" s="37">
        <v>100</v>
      </c>
      <c r="E11" s="22">
        <f>+'[1]2009-10'!D62</f>
        <v>30000</v>
      </c>
      <c r="F11" s="27">
        <v>175000</v>
      </c>
      <c r="G11" s="24"/>
      <c r="H11" s="22">
        <v>30000</v>
      </c>
      <c r="I11" s="25">
        <f t="shared" si="0"/>
        <v>30000</v>
      </c>
    </row>
    <row r="12" spans="1:10" x14ac:dyDescent="0.25">
      <c r="A12" s="21" t="s">
        <v>243</v>
      </c>
      <c r="B12" s="6" t="s">
        <v>26</v>
      </c>
      <c r="C12" s="37">
        <v>100</v>
      </c>
      <c r="E12" s="22">
        <f>+'[1]2009-10'!D53</f>
        <v>80000</v>
      </c>
      <c r="F12" s="27">
        <v>502200</v>
      </c>
      <c r="G12" s="24"/>
      <c r="H12" s="22">
        <v>80000</v>
      </c>
      <c r="I12" s="25">
        <f t="shared" si="0"/>
        <v>80000</v>
      </c>
    </row>
    <row r="13" spans="1:10" x14ac:dyDescent="0.25">
      <c r="A13" s="21" t="s">
        <v>244</v>
      </c>
      <c r="B13" s="6" t="s">
        <v>26</v>
      </c>
      <c r="C13" s="37">
        <v>100</v>
      </c>
      <c r="E13" s="22">
        <f>+'[1]2009-10'!D54</f>
        <v>92000</v>
      </c>
      <c r="F13" s="27">
        <v>418500</v>
      </c>
      <c r="G13" s="24"/>
      <c r="H13" s="22">
        <v>92000</v>
      </c>
      <c r="I13" s="25">
        <f t="shared" si="0"/>
        <v>92000</v>
      </c>
    </row>
    <row r="14" spans="1:10" x14ac:dyDescent="0.25">
      <c r="A14" s="21" t="s">
        <v>245</v>
      </c>
      <c r="B14" s="6" t="s">
        <v>246</v>
      </c>
      <c r="C14" s="37">
        <v>100</v>
      </c>
      <c r="E14" s="22">
        <f>+'[1]2009-10'!D56</f>
        <v>150000</v>
      </c>
      <c r="F14" s="27">
        <v>360000</v>
      </c>
      <c r="G14" s="24"/>
      <c r="H14" s="22">
        <v>190956</v>
      </c>
      <c r="I14" s="25">
        <f t="shared" si="0"/>
        <v>190956</v>
      </c>
    </row>
    <row r="15" spans="1:10" x14ac:dyDescent="0.25">
      <c r="A15" s="36" t="s">
        <v>247</v>
      </c>
      <c r="B15" s="37"/>
      <c r="C15" s="37">
        <v>100</v>
      </c>
      <c r="D15" s="37"/>
      <c r="E15" s="38"/>
      <c r="F15" s="38">
        <v>661000</v>
      </c>
      <c r="G15" s="3"/>
      <c r="H15" s="3">
        <v>1</v>
      </c>
      <c r="I15" s="25">
        <f t="shared" si="0"/>
        <v>1</v>
      </c>
      <c r="J15" s="39"/>
    </row>
    <row r="16" spans="1:10" x14ac:dyDescent="0.25">
      <c r="A16" s="21" t="s">
        <v>248</v>
      </c>
      <c r="B16" s="6" t="s">
        <v>249</v>
      </c>
      <c r="C16" s="14" t="s">
        <v>33</v>
      </c>
      <c r="E16" s="22">
        <f>+'[1]2009-10'!D49</f>
        <v>600000</v>
      </c>
      <c r="F16" s="27"/>
      <c r="G16" s="24"/>
      <c r="H16" s="22">
        <v>600000</v>
      </c>
      <c r="I16" s="25">
        <f t="shared" si="0"/>
        <v>600000</v>
      </c>
    </row>
    <row r="17" spans="1:11" x14ac:dyDescent="0.25">
      <c r="A17" s="35" t="s">
        <v>250</v>
      </c>
      <c r="C17" s="37">
        <v>100</v>
      </c>
      <c r="E17" s="22"/>
      <c r="F17" s="27">
        <v>260000</v>
      </c>
      <c r="H17" s="22">
        <v>34880</v>
      </c>
      <c r="I17" s="25">
        <f t="shared" si="0"/>
        <v>34880</v>
      </c>
    </row>
    <row r="18" spans="1:11" x14ac:dyDescent="0.25">
      <c r="A18" s="21" t="s">
        <v>251</v>
      </c>
      <c r="B18" s="6" t="s">
        <v>55</v>
      </c>
      <c r="C18" s="37">
        <v>100</v>
      </c>
      <c r="E18" s="22">
        <f>+'[1]2009-10'!D172</f>
        <v>0</v>
      </c>
      <c r="F18" s="27">
        <v>370000</v>
      </c>
      <c r="G18" s="24"/>
      <c r="H18" s="22">
        <v>151500</v>
      </c>
      <c r="I18" s="25">
        <f t="shared" si="0"/>
        <v>151500</v>
      </c>
      <c r="K18" s="72"/>
    </row>
    <row r="19" spans="1:11" x14ac:dyDescent="0.25">
      <c r="A19" s="21" t="s">
        <v>252</v>
      </c>
      <c r="B19" s="6" t="s">
        <v>253</v>
      </c>
      <c r="C19" s="37">
        <v>100</v>
      </c>
      <c r="E19" s="22">
        <f>+'[1]2009-10'!D60</f>
        <v>125000</v>
      </c>
      <c r="F19" s="27">
        <v>205000</v>
      </c>
      <c r="G19" s="24"/>
      <c r="H19" s="22">
        <v>125000</v>
      </c>
      <c r="I19" s="25">
        <f t="shared" si="0"/>
        <v>125000</v>
      </c>
    </row>
    <row r="20" spans="1:11" x14ac:dyDescent="0.25">
      <c r="A20" s="30" t="s">
        <v>254</v>
      </c>
      <c r="C20" s="37">
        <v>100</v>
      </c>
      <c r="E20" s="64">
        <v>918269</v>
      </c>
      <c r="H20" s="22">
        <v>154437</v>
      </c>
      <c r="I20" s="25">
        <f t="shared" si="0"/>
        <v>154437</v>
      </c>
      <c r="K20" s="72"/>
    </row>
    <row r="21" spans="1:11" x14ac:dyDescent="0.25">
      <c r="A21" s="73" t="s">
        <v>255</v>
      </c>
      <c r="B21" s="6" t="s">
        <v>256</v>
      </c>
      <c r="C21" s="14" t="s">
        <v>33</v>
      </c>
      <c r="E21" s="22">
        <v>100000</v>
      </c>
      <c r="F21" s="27"/>
      <c r="G21" s="24"/>
      <c r="H21" s="22">
        <v>50000</v>
      </c>
      <c r="I21" s="25">
        <f t="shared" si="0"/>
        <v>50000</v>
      </c>
      <c r="K21" s="28"/>
    </row>
    <row r="22" spans="1:11" x14ac:dyDescent="0.25">
      <c r="A22" s="21" t="s">
        <v>257</v>
      </c>
      <c r="B22" s="14" t="s">
        <v>258</v>
      </c>
      <c r="C22" s="14" t="s">
        <v>33</v>
      </c>
      <c r="D22" s="14"/>
      <c r="E22" s="22">
        <f>+'[1]2009-10'!D22</f>
        <v>40000</v>
      </c>
      <c r="F22" s="27"/>
      <c r="G22" s="24"/>
      <c r="H22" s="22">
        <v>40000</v>
      </c>
      <c r="I22" s="25">
        <f t="shared" si="0"/>
        <v>40000</v>
      </c>
      <c r="K22" s="28"/>
    </row>
    <row r="23" spans="1:11" x14ac:dyDescent="0.25">
      <c r="A23" s="36" t="s">
        <v>259</v>
      </c>
      <c r="B23" s="37"/>
      <c r="C23" s="37">
        <v>100</v>
      </c>
      <c r="D23" s="37"/>
      <c r="E23" s="38"/>
      <c r="F23" s="38">
        <v>135257</v>
      </c>
      <c r="G23" s="3"/>
      <c r="H23" s="3">
        <v>1</v>
      </c>
      <c r="I23" s="25">
        <f t="shared" si="0"/>
        <v>1</v>
      </c>
      <c r="J23" s="39"/>
    </row>
    <row r="24" spans="1:11" x14ac:dyDescent="0.25">
      <c r="A24" s="36" t="s">
        <v>260</v>
      </c>
      <c r="B24" s="37"/>
      <c r="C24" s="37">
        <v>100</v>
      </c>
      <c r="D24" s="37"/>
      <c r="E24" s="38"/>
      <c r="F24" s="38">
        <v>716577</v>
      </c>
      <c r="G24" s="3"/>
      <c r="H24" s="3">
        <v>1</v>
      </c>
      <c r="I24" s="25">
        <f t="shared" si="0"/>
        <v>1</v>
      </c>
      <c r="J24" s="39"/>
    </row>
    <row r="25" spans="1:11" x14ac:dyDescent="0.25">
      <c r="A25" s="36" t="s">
        <v>261</v>
      </c>
      <c r="B25" s="37"/>
      <c r="C25" s="37">
        <v>100</v>
      </c>
      <c r="D25" s="37"/>
      <c r="E25" s="38"/>
      <c r="F25" s="38">
        <v>953947</v>
      </c>
      <c r="G25" s="3"/>
      <c r="H25" s="3">
        <v>1</v>
      </c>
      <c r="I25" s="25">
        <f t="shared" si="0"/>
        <v>1</v>
      </c>
      <c r="J25" s="39"/>
    </row>
    <row r="26" spans="1:11" x14ac:dyDescent="0.25">
      <c r="A26" s="26" t="s">
        <v>262</v>
      </c>
      <c r="B26" s="6" t="s">
        <v>263</v>
      </c>
      <c r="C26" s="37">
        <v>100</v>
      </c>
      <c r="E26" s="22">
        <f>+'[1]2009-10'!D61</f>
        <v>62500</v>
      </c>
      <c r="F26" s="27">
        <v>115000</v>
      </c>
      <c r="G26" s="24"/>
      <c r="H26" s="22">
        <v>62500</v>
      </c>
      <c r="I26" s="25">
        <f t="shared" si="0"/>
        <v>62500</v>
      </c>
    </row>
    <row r="27" spans="1:11" x14ac:dyDescent="0.25">
      <c r="E27" s="24"/>
      <c r="G27" s="24"/>
      <c r="H27" s="22"/>
    </row>
    <row r="28" spans="1:11" x14ac:dyDescent="0.25">
      <c r="B28" s="42" t="s">
        <v>264</v>
      </c>
      <c r="C28" s="42"/>
      <c r="D28" s="42"/>
      <c r="E28" s="74"/>
      <c r="F28" s="74"/>
      <c r="G28" s="44"/>
      <c r="H28" s="43">
        <v>1611278</v>
      </c>
      <c r="I28" s="43">
        <f>SUM(I10:I26)</f>
        <v>1611278</v>
      </c>
      <c r="J28" s="46">
        <v>82004</v>
      </c>
    </row>
  </sheetData>
  <pageMargins left="0.31496062992125984" right="0" top="0.74803149606299213" bottom="0" header="0.31496062992125984" footer="0.31496062992125984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E346-FD48-44AD-AE1A-DF83BC897DF1}">
  <sheetPr>
    <pageSetUpPr fitToPage="1"/>
  </sheetPr>
  <dimension ref="A1:K18"/>
  <sheetViews>
    <sheetView tabSelected="1" workbookViewId="0">
      <selection activeCell="A19" sqref="A19:XFD80"/>
    </sheetView>
  </sheetViews>
  <sheetFormatPr defaultRowHeight="13.2" x14ac:dyDescent="0.25"/>
  <cols>
    <col min="1" max="1" width="58.6640625" customWidth="1"/>
    <col min="2" max="2" width="22.5546875" style="6" customWidth="1"/>
    <col min="3" max="3" width="12.88671875" style="6" customWidth="1"/>
    <col min="4" max="4" width="11.33203125" style="6" customWidth="1"/>
    <col min="5" max="5" width="20" customWidth="1"/>
    <col min="6" max="6" width="21" style="3" customWidth="1"/>
    <col min="7" max="7" width="3.33203125" customWidth="1"/>
    <col min="8" max="8" width="13.5546875" customWidth="1"/>
    <col min="9" max="9" width="13.44140625" bestFit="1" customWidth="1"/>
    <col min="10" max="10" width="16" style="5" customWidth="1"/>
    <col min="11" max="11" width="14.5546875" customWidth="1"/>
  </cols>
  <sheetData>
    <row r="1" spans="1:11" ht="12.75" customHeight="1" x14ac:dyDescent="0.25">
      <c r="A1" s="1" t="s">
        <v>0</v>
      </c>
      <c r="B1" s="2"/>
      <c r="C1" s="2"/>
      <c r="D1" s="2"/>
    </row>
    <row r="2" spans="1:11" ht="12.75" customHeight="1" x14ac:dyDescent="0.25">
      <c r="A2" s="1"/>
    </row>
    <row r="3" spans="1:11" x14ac:dyDescent="0.25">
      <c r="B3" s="5" t="s">
        <v>1</v>
      </c>
      <c r="C3" s="5" t="s">
        <v>2</v>
      </c>
      <c r="D3" s="5" t="s">
        <v>3</v>
      </c>
      <c r="E3" s="5" t="s">
        <v>4</v>
      </c>
      <c r="F3" s="7" t="s">
        <v>5</v>
      </c>
      <c r="H3" s="5" t="s">
        <v>6</v>
      </c>
      <c r="I3" s="5"/>
    </row>
    <row r="4" spans="1:11" x14ac:dyDescent="0.25">
      <c r="A4" s="8" t="s">
        <v>7</v>
      </c>
      <c r="B4" s="9" t="s">
        <v>8</v>
      </c>
      <c r="C4" s="10" t="s">
        <v>9</v>
      </c>
      <c r="D4" s="10" t="s">
        <v>10</v>
      </c>
      <c r="E4" s="11" t="s">
        <v>11</v>
      </c>
      <c r="F4" s="12" t="s">
        <v>12</v>
      </c>
      <c r="G4" s="6"/>
      <c r="H4" s="11" t="s">
        <v>13</v>
      </c>
      <c r="I4" s="13" t="s">
        <v>14</v>
      </c>
    </row>
    <row r="5" spans="1:11" x14ac:dyDescent="0.25">
      <c r="A5" s="6"/>
      <c r="B5" s="9" t="s">
        <v>15</v>
      </c>
      <c r="C5" s="9"/>
      <c r="D5" s="9"/>
      <c r="E5" s="14" t="s">
        <v>16</v>
      </c>
      <c r="F5" s="11" t="s">
        <v>17</v>
      </c>
      <c r="G5" s="6"/>
      <c r="H5" s="11" t="s">
        <v>18</v>
      </c>
      <c r="I5" s="13" t="s">
        <v>19</v>
      </c>
    </row>
    <row r="6" spans="1:11" x14ac:dyDescent="0.25">
      <c r="B6" s="9" t="s">
        <v>20</v>
      </c>
      <c r="C6" s="9"/>
      <c r="D6" s="9"/>
      <c r="E6" s="5" t="s">
        <v>21</v>
      </c>
      <c r="F6" s="7" t="s">
        <v>22</v>
      </c>
      <c r="G6" s="2"/>
      <c r="H6" s="15"/>
    </row>
    <row r="7" spans="1:11" x14ac:dyDescent="0.25">
      <c r="E7" s="22"/>
      <c r="F7" s="27"/>
      <c r="H7" s="71"/>
      <c r="I7" s="5"/>
    </row>
    <row r="8" spans="1:11" x14ac:dyDescent="0.25">
      <c r="A8" s="17" t="s">
        <v>265</v>
      </c>
      <c r="B8" s="75"/>
      <c r="C8" s="75"/>
      <c r="D8" s="75"/>
      <c r="E8" s="22"/>
      <c r="F8" s="27"/>
      <c r="I8" s="5"/>
    </row>
    <row r="9" spans="1:11" x14ac:dyDescent="0.25">
      <c r="A9" s="36" t="s">
        <v>266</v>
      </c>
      <c r="C9" s="14" t="s">
        <v>33</v>
      </c>
      <c r="E9" s="22"/>
      <c r="F9"/>
      <c r="H9" s="22">
        <v>541299</v>
      </c>
      <c r="I9" s="25">
        <f t="shared" ref="I9:I16" si="0">SUM(H9:H9)</f>
        <v>541299</v>
      </c>
      <c r="K9" s="36"/>
    </row>
    <row r="10" spans="1:11" x14ac:dyDescent="0.25">
      <c r="A10" s="36" t="s">
        <v>267</v>
      </c>
      <c r="C10" s="14" t="s">
        <v>33</v>
      </c>
      <c r="E10" s="22"/>
      <c r="F10"/>
      <c r="H10" s="22">
        <v>173349</v>
      </c>
      <c r="I10" s="25">
        <f t="shared" si="0"/>
        <v>173349</v>
      </c>
    </row>
    <row r="11" spans="1:11" x14ac:dyDescent="0.25">
      <c r="A11" s="36" t="s">
        <v>268</v>
      </c>
      <c r="C11" s="14" t="s">
        <v>33</v>
      </c>
      <c r="F11"/>
      <c r="H11" s="22">
        <v>120269</v>
      </c>
      <c r="I11" s="25">
        <f t="shared" si="0"/>
        <v>120269</v>
      </c>
    </row>
    <row r="12" spans="1:11" x14ac:dyDescent="0.25">
      <c r="A12" s="36" t="s">
        <v>269</v>
      </c>
      <c r="C12" s="14" t="s">
        <v>33</v>
      </c>
      <c r="E12" s="22"/>
      <c r="F12"/>
      <c r="H12" s="22">
        <v>793203</v>
      </c>
      <c r="I12" s="25">
        <f t="shared" si="0"/>
        <v>793203</v>
      </c>
    </row>
    <row r="13" spans="1:11" x14ac:dyDescent="0.25">
      <c r="A13" s="36" t="s">
        <v>270</v>
      </c>
      <c r="C13" s="14" t="s">
        <v>33</v>
      </c>
      <c r="F13"/>
      <c r="H13" s="22">
        <v>192385</v>
      </c>
      <c r="I13" s="25">
        <f t="shared" si="0"/>
        <v>192385</v>
      </c>
    </row>
    <row r="14" spans="1:11" x14ac:dyDescent="0.25">
      <c r="A14" s="36" t="s">
        <v>271</v>
      </c>
      <c r="C14" s="6">
        <v>10</v>
      </c>
      <c r="F14"/>
      <c r="H14" s="22">
        <v>28440</v>
      </c>
      <c r="I14" s="25">
        <f t="shared" si="0"/>
        <v>28440</v>
      </c>
    </row>
    <row r="15" spans="1:11" x14ac:dyDescent="0.25">
      <c r="A15" s="36" t="s">
        <v>272</v>
      </c>
      <c r="C15" s="14" t="s">
        <v>33</v>
      </c>
      <c r="E15" s="22"/>
      <c r="F15"/>
      <c r="H15" s="22">
        <v>84002</v>
      </c>
      <c r="I15" s="25">
        <f t="shared" si="0"/>
        <v>84002</v>
      </c>
    </row>
    <row r="16" spans="1:11" x14ac:dyDescent="0.25">
      <c r="A16" s="36" t="s">
        <v>273</v>
      </c>
      <c r="C16" s="14" t="s">
        <v>33</v>
      </c>
      <c r="F16"/>
      <c r="H16" s="22">
        <v>21012</v>
      </c>
      <c r="I16" s="25">
        <f t="shared" si="0"/>
        <v>21012</v>
      </c>
    </row>
    <row r="18" spans="1:10" x14ac:dyDescent="0.25">
      <c r="A18" s="76"/>
      <c r="B18" s="42" t="s">
        <v>274</v>
      </c>
      <c r="C18" s="42"/>
      <c r="D18" s="42"/>
      <c r="E18" s="74"/>
      <c r="F18" s="77"/>
      <c r="G18" s="44"/>
      <c r="H18" s="43">
        <v>1953959</v>
      </c>
      <c r="I18" s="43">
        <f>SUM(I9:I16)</f>
        <v>1953959</v>
      </c>
      <c r="J18" s="46">
        <v>82005</v>
      </c>
    </row>
  </sheetData>
  <pageMargins left="0.31496062992125984" right="0" top="0.74803149606299213" bottom="0" header="0.31496062992125984" footer="0.31496062992125984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D0D8-D63B-4ECE-9379-252BDB17B47E}">
  <sheetPr>
    <pageSetUpPr fitToPage="1"/>
  </sheetPr>
  <dimension ref="A1:N61"/>
  <sheetViews>
    <sheetView workbookViewId="0">
      <selection activeCell="E64" sqref="E64"/>
    </sheetView>
  </sheetViews>
  <sheetFormatPr defaultRowHeight="13.2" x14ac:dyDescent="0.25"/>
  <cols>
    <col min="1" max="1" width="58.6640625" customWidth="1"/>
    <col min="2" max="2" width="22.5546875" style="6" customWidth="1"/>
    <col min="3" max="3" width="12.88671875" style="6" customWidth="1"/>
    <col min="4" max="4" width="11.33203125" style="6" customWidth="1"/>
    <col min="5" max="5" width="20" customWidth="1"/>
    <col min="6" max="6" width="21" style="3" customWidth="1"/>
    <col min="7" max="7" width="3.33203125" customWidth="1"/>
    <col min="8" max="8" width="13.5546875" customWidth="1"/>
    <col min="9" max="9" width="13.44140625" bestFit="1" customWidth="1"/>
    <col min="10" max="10" width="16" style="5" customWidth="1"/>
    <col min="11" max="11" width="14.5546875" customWidth="1"/>
  </cols>
  <sheetData>
    <row r="1" spans="1:14" ht="12.75" customHeight="1" x14ac:dyDescent="0.25">
      <c r="A1" s="1" t="s">
        <v>0</v>
      </c>
      <c r="B1" s="2"/>
      <c r="C1" s="2"/>
      <c r="D1" s="2"/>
    </row>
    <row r="2" spans="1:14" ht="12.75" customHeight="1" x14ac:dyDescent="0.25">
      <c r="A2" s="1"/>
    </row>
    <row r="3" spans="1:14" x14ac:dyDescent="0.25">
      <c r="B3" s="5" t="s">
        <v>1</v>
      </c>
      <c r="C3" s="5" t="s">
        <v>2</v>
      </c>
      <c r="D3" s="5" t="s">
        <v>3</v>
      </c>
      <c r="E3" s="5" t="s">
        <v>4</v>
      </c>
      <c r="F3" s="7" t="s">
        <v>5</v>
      </c>
      <c r="H3" s="5" t="s">
        <v>6</v>
      </c>
      <c r="I3" s="5"/>
    </row>
    <row r="4" spans="1:14" x14ac:dyDescent="0.25">
      <c r="A4" s="8" t="s">
        <v>7</v>
      </c>
      <c r="B4" s="9" t="s">
        <v>8</v>
      </c>
      <c r="C4" s="10" t="s">
        <v>9</v>
      </c>
      <c r="D4" s="10" t="s">
        <v>10</v>
      </c>
      <c r="E4" s="11" t="s">
        <v>11</v>
      </c>
      <c r="F4" s="12" t="s">
        <v>12</v>
      </c>
      <c r="G4" s="6"/>
      <c r="H4" s="11" t="s">
        <v>13</v>
      </c>
      <c r="I4" s="13" t="s">
        <v>14</v>
      </c>
    </row>
    <row r="5" spans="1:14" x14ac:dyDescent="0.25">
      <c r="A5" s="6"/>
      <c r="B5" s="9" t="s">
        <v>15</v>
      </c>
      <c r="C5" s="9"/>
      <c r="D5" s="9"/>
      <c r="E5" s="14" t="s">
        <v>16</v>
      </c>
      <c r="F5" s="11" t="s">
        <v>17</v>
      </c>
      <c r="G5" s="6"/>
      <c r="H5" s="11" t="s">
        <v>18</v>
      </c>
      <c r="I5" s="13" t="s">
        <v>19</v>
      </c>
    </row>
    <row r="6" spans="1:14" x14ac:dyDescent="0.25">
      <c r="B6" s="9" t="s">
        <v>20</v>
      </c>
      <c r="C6" s="9"/>
      <c r="D6" s="9"/>
      <c r="E6" s="5" t="s">
        <v>21</v>
      </c>
      <c r="F6" s="7" t="s">
        <v>22</v>
      </c>
      <c r="G6" s="2"/>
      <c r="H6" s="15"/>
    </row>
    <row r="7" spans="1:14" x14ac:dyDescent="0.25">
      <c r="B7" s="9"/>
      <c r="C7" s="9"/>
      <c r="D7" s="9"/>
      <c r="E7" s="2"/>
      <c r="F7" s="16"/>
      <c r="G7" s="2"/>
      <c r="H7" s="15"/>
    </row>
    <row r="8" spans="1:14" x14ac:dyDescent="0.25">
      <c r="A8" s="17" t="s">
        <v>65</v>
      </c>
      <c r="B8"/>
      <c r="C8"/>
      <c r="D8"/>
      <c r="F8"/>
      <c r="J8"/>
    </row>
    <row r="9" spans="1:14" x14ac:dyDescent="0.25">
      <c r="B9" s="20"/>
      <c r="C9" s="20"/>
      <c r="D9" s="20"/>
      <c r="E9" s="2"/>
      <c r="F9" s="16"/>
      <c r="G9" s="2"/>
      <c r="H9" s="22"/>
    </row>
    <row r="10" spans="1:14" x14ac:dyDescent="0.25">
      <c r="A10" s="18" t="s">
        <v>66</v>
      </c>
      <c r="B10" s="20"/>
      <c r="C10" s="20"/>
      <c r="D10" s="20"/>
      <c r="E10" s="2"/>
      <c r="F10" s="16"/>
      <c r="G10" s="2" t="s">
        <v>67</v>
      </c>
      <c r="H10" s="22"/>
    </row>
    <row r="11" spans="1:14" x14ac:dyDescent="0.25">
      <c r="B11" s="20"/>
      <c r="C11" s="20"/>
      <c r="D11" s="20"/>
      <c r="E11" s="2"/>
      <c r="F11" s="16"/>
      <c r="G11" s="2"/>
      <c r="H11" s="22"/>
    </row>
    <row r="12" spans="1:14" x14ac:dyDescent="0.25">
      <c r="A12" s="19" t="s">
        <v>68</v>
      </c>
      <c r="B12" s="20"/>
      <c r="C12" s="20"/>
      <c r="D12" s="20"/>
      <c r="E12" s="2"/>
      <c r="F12" s="16"/>
      <c r="G12" s="2"/>
      <c r="H12" s="22"/>
    </row>
    <row r="13" spans="1:14" x14ac:dyDescent="0.25">
      <c r="A13" s="35" t="s">
        <v>69</v>
      </c>
      <c r="B13" s="14" t="s">
        <v>70</v>
      </c>
      <c r="C13" s="14">
        <v>10</v>
      </c>
      <c r="D13" s="14">
        <v>6</v>
      </c>
      <c r="E13" s="22"/>
      <c r="F13" s="27"/>
      <c r="G13" s="47"/>
      <c r="H13" s="4">
        <v>7000</v>
      </c>
      <c r="I13" s="25">
        <v>7000</v>
      </c>
      <c r="J13" s="39"/>
      <c r="N13" s="28"/>
    </row>
    <row r="14" spans="1:14" x14ac:dyDescent="0.25">
      <c r="A14" s="35" t="s">
        <v>71</v>
      </c>
      <c r="B14" s="14" t="s">
        <v>72</v>
      </c>
      <c r="C14" s="14">
        <v>10</v>
      </c>
      <c r="D14" s="14">
        <v>5</v>
      </c>
      <c r="E14" s="22"/>
      <c r="F14" s="27"/>
      <c r="G14" s="48" t="s">
        <v>73</v>
      </c>
      <c r="H14" s="4">
        <v>35750</v>
      </c>
      <c r="I14" s="25">
        <v>35750</v>
      </c>
      <c r="J14" s="39"/>
      <c r="N14" s="28"/>
    </row>
    <row r="15" spans="1:14" x14ac:dyDescent="0.25">
      <c r="A15" s="35" t="s">
        <v>74</v>
      </c>
      <c r="B15" s="14" t="s">
        <v>75</v>
      </c>
      <c r="C15" s="14">
        <v>10</v>
      </c>
      <c r="D15" s="14">
        <v>3</v>
      </c>
      <c r="E15" s="22"/>
      <c r="F15" s="27"/>
      <c r="G15" s="48" t="s">
        <v>73</v>
      </c>
      <c r="H15" s="4">
        <v>9500</v>
      </c>
      <c r="I15" s="25">
        <v>9500</v>
      </c>
      <c r="J15" s="29"/>
      <c r="N15" s="28"/>
    </row>
    <row r="16" spans="1:14" x14ac:dyDescent="0.25">
      <c r="A16" s="35" t="s">
        <v>76</v>
      </c>
      <c r="B16" s="14" t="s">
        <v>77</v>
      </c>
      <c r="C16" s="14">
        <v>10</v>
      </c>
      <c r="D16" s="14">
        <v>4</v>
      </c>
      <c r="E16" s="22"/>
      <c r="F16" s="27"/>
      <c r="G16" s="48" t="s">
        <v>73</v>
      </c>
      <c r="H16" s="4">
        <v>9850</v>
      </c>
      <c r="I16" s="25">
        <v>9850</v>
      </c>
      <c r="J16" s="39"/>
      <c r="N16" s="28"/>
    </row>
    <row r="17" spans="1:14" x14ac:dyDescent="0.25">
      <c r="A17" s="35"/>
      <c r="B17" s="14"/>
      <c r="C17" s="14"/>
      <c r="D17" s="14"/>
      <c r="E17" s="22"/>
      <c r="F17" s="27"/>
      <c r="G17" s="24"/>
      <c r="H17" s="22"/>
      <c r="I17" s="49"/>
    </row>
    <row r="18" spans="1:14" x14ac:dyDescent="0.25">
      <c r="A18" s="19" t="s">
        <v>78</v>
      </c>
      <c r="B18" s="20"/>
      <c r="C18" s="20"/>
      <c r="D18" s="20"/>
      <c r="E18" s="2"/>
      <c r="F18" s="16"/>
      <c r="G18" s="2"/>
      <c r="H18" s="22"/>
    </row>
    <row r="19" spans="1:14" x14ac:dyDescent="0.25">
      <c r="A19" s="35" t="s">
        <v>79</v>
      </c>
      <c r="B19" s="14" t="s">
        <v>80</v>
      </c>
      <c r="C19" s="14">
        <v>15</v>
      </c>
      <c r="D19" s="14">
        <v>3</v>
      </c>
      <c r="E19" s="32"/>
      <c r="F19" s="33"/>
      <c r="G19" s="48" t="s">
        <v>73</v>
      </c>
      <c r="H19" s="22">
        <v>20045</v>
      </c>
      <c r="I19" s="25">
        <v>20045</v>
      </c>
      <c r="J19" s="29"/>
      <c r="N19" s="28"/>
    </row>
    <row r="20" spans="1:14" x14ac:dyDescent="0.25">
      <c r="A20" s="35" t="s">
        <v>81</v>
      </c>
      <c r="B20" s="14" t="s">
        <v>82</v>
      </c>
      <c r="C20" s="14">
        <v>15</v>
      </c>
      <c r="D20" s="14">
        <v>1</v>
      </c>
      <c r="E20" s="22"/>
      <c r="F20" s="27"/>
      <c r="G20" s="48" t="s">
        <v>73</v>
      </c>
      <c r="H20" s="22">
        <v>20000</v>
      </c>
      <c r="I20" s="25">
        <v>20000</v>
      </c>
      <c r="J20" s="29"/>
      <c r="N20" s="28"/>
    </row>
    <row r="21" spans="1:14" x14ac:dyDescent="0.25">
      <c r="A21" s="35" t="s">
        <v>83</v>
      </c>
      <c r="B21" s="14" t="s">
        <v>84</v>
      </c>
      <c r="C21" s="14">
        <v>15</v>
      </c>
      <c r="D21" s="14">
        <v>11</v>
      </c>
      <c r="E21" s="22"/>
      <c r="F21" s="27"/>
      <c r="G21" s="48" t="s">
        <v>73</v>
      </c>
      <c r="H21" s="22">
        <v>3170</v>
      </c>
      <c r="I21" s="25">
        <v>3170</v>
      </c>
      <c r="N21" s="28"/>
    </row>
    <row r="22" spans="1:14" x14ac:dyDescent="0.25">
      <c r="A22" s="50" t="s">
        <v>85</v>
      </c>
      <c r="B22" s="14"/>
      <c r="C22" s="14">
        <v>15</v>
      </c>
      <c r="D22" s="14">
        <v>6</v>
      </c>
      <c r="E22" s="22"/>
      <c r="F22" s="27"/>
      <c r="G22" s="48" t="s">
        <v>73</v>
      </c>
      <c r="H22" s="22">
        <v>5000</v>
      </c>
      <c r="I22" s="25">
        <v>5000</v>
      </c>
      <c r="N22" s="28"/>
    </row>
    <row r="23" spans="1:14" x14ac:dyDescent="0.25">
      <c r="A23" s="41" t="s">
        <v>86</v>
      </c>
      <c r="C23" s="14">
        <v>15</v>
      </c>
      <c r="D23" s="14">
        <v>12</v>
      </c>
      <c r="E23" s="22"/>
      <c r="F23" s="27"/>
      <c r="G23" s="48" t="s">
        <v>73</v>
      </c>
      <c r="H23" s="22">
        <v>4965</v>
      </c>
      <c r="I23" s="25">
        <v>4965</v>
      </c>
      <c r="N23" s="28"/>
    </row>
    <row r="24" spans="1:14" x14ac:dyDescent="0.25">
      <c r="A24" s="35" t="s">
        <v>87</v>
      </c>
      <c r="B24" s="14" t="s">
        <v>88</v>
      </c>
      <c r="C24" s="14">
        <v>15</v>
      </c>
      <c r="D24" s="14">
        <v>6</v>
      </c>
      <c r="E24" s="22"/>
      <c r="F24" s="27"/>
      <c r="G24" s="48" t="s">
        <v>73</v>
      </c>
      <c r="H24" s="22">
        <v>6785</v>
      </c>
      <c r="I24" s="25">
        <v>6785</v>
      </c>
      <c r="J24" s="29"/>
      <c r="N24" s="28"/>
    </row>
    <row r="25" spans="1:14" x14ac:dyDescent="0.25">
      <c r="A25" s="35" t="s">
        <v>89</v>
      </c>
      <c r="B25" s="14" t="s">
        <v>90</v>
      </c>
      <c r="C25" s="14">
        <v>15</v>
      </c>
      <c r="D25" s="14">
        <v>10</v>
      </c>
      <c r="E25" s="22"/>
      <c r="F25" s="27"/>
      <c r="G25" s="48" t="s">
        <v>73</v>
      </c>
      <c r="H25" s="22">
        <v>5000</v>
      </c>
      <c r="I25" s="25">
        <v>5000</v>
      </c>
      <c r="J25" s="29"/>
      <c r="N25" s="28"/>
    </row>
    <row r="26" spans="1:14" x14ac:dyDescent="0.25">
      <c r="A26" s="35" t="s">
        <v>91</v>
      </c>
      <c r="B26" s="14" t="s">
        <v>92</v>
      </c>
      <c r="C26" s="14">
        <v>15</v>
      </c>
      <c r="D26" s="14">
        <v>10</v>
      </c>
      <c r="E26" s="22"/>
      <c r="F26" s="27"/>
      <c r="G26" s="48" t="s">
        <v>73</v>
      </c>
      <c r="H26" s="22">
        <v>8000</v>
      </c>
      <c r="I26" s="25">
        <v>8000</v>
      </c>
      <c r="J26" s="29"/>
      <c r="N26" s="28"/>
    </row>
    <row r="27" spans="1:14" x14ac:dyDescent="0.25">
      <c r="A27" s="35" t="s">
        <v>93</v>
      </c>
      <c r="B27" s="14"/>
      <c r="C27" s="14">
        <v>15</v>
      </c>
      <c r="D27" s="14">
        <v>1</v>
      </c>
      <c r="E27" s="22"/>
      <c r="F27" s="27"/>
      <c r="G27" s="48" t="s">
        <v>73</v>
      </c>
      <c r="H27" s="49">
        <v>5200</v>
      </c>
      <c r="I27" s="25">
        <v>5200</v>
      </c>
      <c r="J27" s="29"/>
      <c r="N27" s="28"/>
    </row>
    <row r="28" spans="1:14" x14ac:dyDescent="0.25">
      <c r="A28" s="35" t="s">
        <v>94</v>
      </c>
      <c r="B28" s="14" t="s">
        <v>95</v>
      </c>
      <c r="C28" s="14">
        <v>15</v>
      </c>
      <c r="D28" s="14">
        <v>10</v>
      </c>
      <c r="E28" s="22"/>
      <c r="F28" s="27"/>
      <c r="G28" s="48" t="s">
        <v>73</v>
      </c>
      <c r="H28" s="22">
        <v>1995</v>
      </c>
      <c r="I28" s="25">
        <v>1995</v>
      </c>
      <c r="J28" s="39"/>
      <c r="N28" s="28"/>
    </row>
    <row r="29" spans="1:14" x14ac:dyDescent="0.25">
      <c r="A29" s="35" t="s">
        <v>96</v>
      </c>
      <c r="B29" s="14" t="s">
        <v>95</v>
      </c>
      <c r="C29" s="14">
        <v>15</v>
      </c>
      <c r="D29" s="14">
        <v>11</v>
      </c>
      <c r="E29" s="22"/>
      <c r="F29" s="27"/>
      <c r="G29" s="48" t="s">
        <v>73</v>
      </c>
      <c r="H29" s="22">
        <v>1300</v>
      </c>
      <c r="I29" s="25">
        <v>1300</v>
      </c>
      <c r="N29" s="28"/>
    </row>
    <row r="30" spans="1:14" x14ac:dyDescent="0.25">
      <c r="A30" s="35" t="s">
        <v>97</v>
      </c>
      <c r="B30" s="14"/>
      <c r="C30" s="14">
        <v>15</v>
      </c>
      <c r="D30" s="14">
        <v>6</v>
      </c>
      <c r="E30" s="22"/>
      <c r="F30" s="27"/>
      <c r="G30" s="48" t="s">
        <v>73</v>
      </c>
      <c r="H30" s="22">
        <v>1000</v>
      </c>
      <c r="I30" s="25">
        <v>1000</v>
      </c>
      <c r="J30" s="29"/>
      <c r="N30" s="28"/>
    </row>
    <row r="31" spans="1:14" x14ac:dyDescent="0.25">
      <c r="A31" s="35" t="s">
        <v>98</v>
      </c>
      <c r="B31" s="14" t="s">
        <v>99</v>
      </c>
      <c r="C31" s="14">
        <v>15</v>
      </c>
      <c r="D31" s="14">
        <v>9</v>
      </c>
      <c r="E31" s="22"/>
      <c r="F31" s="27"/>
      <c r="G31" s="48" t="s">
        <v>73</v>
      </c>
      <c r="H31" s="22">
        <v>800</v>
      </c>
      <c r="I31" s="25">
        <v>800</v>
      </c>
      <c r="J31" s="29"/>
    </row>
    <row r="32" spans="1:14" x14ac:dyDescent="0.25">
      <c r="A32" s="35" t="s">
        <v>100</v>
      </c>
      <c r="C32" s="14">
        <v>15</v>
      </c>
      <c r="D32" s="14">
        <v>1</v>
      </c>
      <c r="E32" s="22"/>
      <c r="F32" s="27"/>
      <c r="G32" s="48" t="s">
        <v>73</v>
      </c>
      <c r="H32" s="22">
        <v>3500</v>
      </c>
      <c r="I32" s="25">
        <v>3500</v>
      </c>
      <c r="J32" s="29"/>
      <c r="N32" s="28"/>
    </row>
    <row r="33" spans="1:14" x14ac:dyDescent="0.25">
      <c r="A33" s="35" t="s">
        <v>101</v>
      </c>
      <c r="B33" s="14"/>
      <c r="C33" s="14">
        <v>15</v>
      </c>
      <c r="D33" s="14">
        <v>12</v>
      </c>
      <c r="E33" s="22"/>
      <c r="F33" s="27"/>
      <c r="G33" s="48" t="s">
        <v>73</v>
      </c>
      <c r="H33" s="49">
        <v>2000</v>
      </c>
      <c r="I33" s="25">
        <v>2000</v>
      </c>
      <c r="N33" s="28"/>
    </row>
    <row r="34" spans="1:14" x14ac:dyDescent="0.25">
      <c r="A34" s="35" t="s">
        <v>102</v>
      </c>
      <c r="B34" s="14"/>
      <c r="C34" s="14">
        <v>15</v>
      </c>
      <c r="D34" s="14">
        <v>6</v>
      </c>
      <c r="E34" s="22"/>
      <c r="F34" s="27"/>
      <c r="G34" s="48" t="s">
        <v>73</v>
      </c>
      <c r="H34" s="22">
        <v>2701</v>
      </c>
      <c r="I34" s="25">
        <v>2701</v>
      </c>
      <c r="J34" s="29"/>
      <c r="N34" s="28"/>
    </row>
    <row r="35" spans="1:14" x14ac:dyDescent="0.25">
      <c r="A35" s="35" t="s">
        <v>103</v>
      </c>
      <c r="B35" s="14" t="s">
        <v>104</v>
      </c>
      <c r="C35" s="14">
        <v>15</v>
      </c>
      <c r="D35" s="14">
        <v>6</v>
      </c>
      <c r="E35" s="32"/>
      <c r="F35" s="33"/>
      <c r="G35" s="48" t="s">
        <v>73</v>
      </c>
      <c r="H35" s="22">
        <v>22500</v>
      </c>
      <c r="I35" s="25">
        <v>22500</v>
      </c>
      <c r="J35" s="29"/>
      <c r="N35" s="28"/>
    </row>
    <row r="36" spans="1:14" x14ac:dyDescent="0.25">
      <c r="A36" s="35" t="s">
        <v>105</v>
      </c>
      <c r="B36" s="14" t="s">
        <v>106</v>
      </c>
      <c r="C36" s="14">
        <v>15</v>
      </c>
      <c r="D36" s="14">
        <v>0</v>
      </c>
      <c r="E36" s="22"/>
      <c r="F36" s="27"/>
      <c r="G36" s="48" t="s">
        <v>73</v>
      </c>
      <c r="H36" s="4">
        <v>14043</v>
      </c>
      <c r="I36" s="25">
        <v>14043</v>
      </c>
      <c r="J36" s="29"/>
      <c r="N36" s="28"/>
    </row>
    <row r="37" spans="1:14" x14ac:dyDescent="0.25">
      <c r="A37" s="35" t="s">
        <v>107</v>
      </c>
      <c r="B37" s="14" t="s">
        <v>108</v>
      </c>
      <c r="C37" s="14">
        <v>15</v>
      </c>
      <c r="D37" s="14">
        <v>0</v>
      </c>
      <c r="E37" s="22"/>
      <c r="F37" s="27"/>
      <c r="G37" s="48" t="s">
        <v>73</v>
      </c>
      <c r="H37" s="4">
        <v>5859</v>
      </c>
      <c r="I37" s="25">
        <v>5859</v>
      </c>
      <c r="J37" s="29"/>
      <c r="N37" s="28"/>
    </row>
    <row r="38" spans="1:14" x14ac:dyDescent="0.25">
      <c r="A38" s="35" t="s">
        <v>109</v>
      </c>
      <c r="B38" s="14" t="s">
        <v>110</v>
      </c>
      <c r="C38" s="14">
        <v>15</v>
      </c>
      <c r="D38" s="14">
        <v>0</v>
      </c>
      <c r="E38" s="22"/>
      <c r="F38" s="27"/>
      <c r="G38" s="48" t="s">
        <v>73</v>
      </c>
      <c r="H38" s="4">
        <v>11499</v>
      </c>
      <c r="I38" s="25">
        <v>11499</v>
      </c>
      <c r="J38" s="29"/>
      <c r="N38" s="28"/>
    </row>
    <row r="39" spans="1:14" x14ac:dyDescent="0.25">
      <c r="A39" s="35" t="s">
        <v>111</v>
      </c>
      <c r="B39" s="14" t="s">
        <v>112</v>
      </c>
      <c r="C39" s="14">
        <v>15</v>
      </c>
      <c r="D39" s="14">
        <v>0</v>
      </c>
      <c r="E39" s="22"/>
      <c r="F39" s="27"/>
      <c r="G39" s="48" t="s">
        <v>73</v>
      </c>
      <c r="H39" s="4">
        <v>30825</v>
      </c>
      <c r="I39" s="25">
        <v>30825</v>
      </c>
      <c r="J39" s="29"/>
      <c r="K39" s="6"/>
      <c r="N39" s="28"/>
    </row>
    <row r="40" spans="1:14" ht="14.4" x14ac:dyDescent="0.3">
      <c r="A40" s="51" t="s">
        <v>113</v>
      </c>
      <c r="B40" s="20"/>
      <c r="C40" s="20"/>
      <c r="D40" s="20"/>
      <c r="E40" s="2"/>
      <c r="F40" s="16"/>
      <c r="G40" s="2"/>
      <c r="H40" s="52"/>
      <c r="I40" s="25">
        <v>12180</v>
      </c>
      <c r="N40" s="28"/>
    </row>
    <row r="41" spans="1:14" ht="14.4" x14ac:dyDescent="0.3">
      <c r="A41" s="51" t="s">
        <v>114</v>
      </c>
      <c r="B41" s="20"/>
      <c r="C41" s="20"/>
      <c r="D41" s="20"/>
      <c r="E41" s="2"/>
      <c r="F41" s="16"/>
      <c r="G41" s="2"/>
      <c r="H41" s="52"/>
      <c r="I41" s="25">
        <v>6045</v>
      </c>
      <c r="N41" s="28"/>
    </row>
    <row r="42" spans="1:14" ht="14.4" x14ac:dyDescent="0.25">
      <c r="A42" s="53" t="s">
        <v>115</v>
      </c>
      <c r="B42" s="20"/>
      <c r="C42" s="20"/>
      <c r="D42" s="20"/>
      <c r="E42" s="2"/>
      <c r="F42" s="16"/>
      <c r="G42" s="2"/>
      <c r="H42" s="52"/>
      <c r="I42" s="25">
        <v>23199</v>
      </c>
      <c r="N42" s="28"/>
    </row>
    <row r="43" spans="1:14" ht="14.4" x14ac:dyDescent="0.25">
      <c r="A43" s="53" t="s">
        <v>116</v>
      </c>
      <c r="B43" s="20"/>
      <c r="C43" s="20"/>
      <c r="D43" s="20"/>
      <c r="E43" s="2"/>
      <c r="F43" s="16"/>
      <c r="G43" s="2"/>
      <c r="H43" s="52"/>
      <c r="I43" s="25">
        <v>6300</v>
      </c>
      <c r="N43" s="28"/>
    </row>
    <row r="44" spans="1:14" ht="14.4" x14ac:dyDescent="0.3">
      <c r="A44" s="54" t="s">
        <v>117</v>
      </c>
      <c r="B44" s="20"/>
      <c r="C44" s="20"/>
      <c r="D44" s="20"/>
      <c r="E44" s="2"/>
      <c r="F44" s="16"/>
      <c r="G44" s="2"/>
      <c r="H44" s="52"/>
      <c r="I44" s="25">
        <v>2334</v>
      </c>
      <c r="N44" s="28"/>
    </row>
    <row r="45" spans="1:14" ht="14.4" x14ac:dyDescent="0.3">
      <c r="A45" s="54" t="s">
        <v>118</v>
      </c>
      <c r="B45" s="20"/>
      <c r="C45" s="20"/>
      <c r="D45" s="20"/>
      <c r="E45" s="2"/>
      <c r="F45" s="16"/>
      <c r="G45" s="2"/>
      <c r="H45" s="52"/>
      <c r="I45" s="25">
        <v>3059</v>
      </c>
      <c r="N45" s="28"/>
    </row>
    <row r="46" spans="1:14" ht="14.4" x14ac:dyDescent="0.25">
      <c r="A46" s="53"/>
      <c r="B46" s="20"/>
      <c r="C46" s="20"/>
      <c r="D46" s="20"/>
      <c r="E46" s="2"/>
      <c r="F46" s="16"/>
      <c r="G46" s="2"/>
      <c r="H46" s="52"/>
      <c r="I46" s="25"/>
      <c r="N46" s="28"/>
    </row>
    <row r="47" spans="1:14" x14ac:dyDescent="0.25">
      <c r="A47" s="19" t="s">
        <v>119</v>
      </c>
      <c r="B47" s="20"/>
      <c r="C47" s="20"/>
      <c r="D47" s="20"/>
      <c r="E47" s="2"/>
      <c r="F47" s="16"/>
      <c r="G47" s="2"/>
      <c r="H47" s="22"/>
      <c r="K47" s="28"/>
    </row>
    <row r="48" spans="1:14" x14ac:dyDescent="0.25">
      <c r="A48" s="55" t="s">
        <v>120</v>
      </c>
      <c r="C48" s="6">
        <v>10</v>
      </c>
      <c r="D48" s="56" t="s">
        <v>121</v>
      </c>
      <c r="F48"/>
      <c r="H48" s="22">
        <v>87925</v>
      </c>
      <c r="I48" s="25">
        <v>47300</v>
      </c>
    </row>
    <row r="49" spans="1:11" x14ac:dyDescent="0.25">
      <c r="A49" s="55" t="s">
        <v>122</v>
      </c>
      <c r="D49" s="56"/>
      <c r="F49"/>
      <c r="H49" s="22"/>
      <c r="I49" s="25">
        <v>39050</v>
      </c>
    </row>
    <row r="50" spans="1:11" x14ac:dyDescent="0.25">
      <c r="A50" s="55" t="s">
        <v>123</v>
      </c>
      <c r="D50" s="56"/>
      <c r="F50"/>
      <c r="H50" s="22"/>
      <c r="I50" s="25">
        <v>360</v>
      </c>
    </row>
    <row r="51" spans="1:11" x14ac:dyDescent="0.25">
      <c r="A51" s="55" t="s">
        <v>124</v>
      </c>
      <c r="D51" s="56"/>
      <c r="F51"/>
      <c r="H51" s="22"/>
      <c r="I51" s="25">
        <v>16500</v>
      </c>
    </row>
    <row r="52" spans="1:11" x14ac:dyDescent="0.25">
      <c r="A52" s="55" t="s">
        <v>125</v>
      </c>
      <c r="D52" s="56"/>
      <c r="F52"/>
      <c r="H52" s="22"/>
      <c r="I52" s="25">
        <v>15000</v>
      </c>
    </row>
    <row r="53" spans="1:11" x14ac:dyDescent="0.25">
      <c r="A53" s="55" t="s">
        <v>126</v>
      </c>
      <c r="D53" s="56"/>
      <c r="F53"/>
      <c r="H53" s="22"/>
      <c r="I53" s="25">
        <v>2600</v>
      </c>
    </row>
    <row r="54" spans="1:11" x14ac:dyDescent="0.25">
      <c r="A54" s="55" t="s">
        <v>127</v>
      </c>
      <c r="D54" s="56"/>
      <c r="F54"/>
      <c r="H54" s="22"/>
      <c r="I54" s="25">
        <v>1667</v>
      </c>
    </row>
    <row r="55" spans="1:11" x14ac:dyDescent="0.25">
      <c r="A55" s="21" t="s">
        <v>128</v>
      </c>
      <c r="C55" s="6">
        <v>10</v>
      </c>
      <c r="D55" s="6">
        <v>10</v>
      </c>
      <c r="E55" s="22">
        <f>+'[1]2009-10'!D77</f>
        <v>26466</v>
      </c>
      <c r="F55" s="27"/>
      <c r="G55" s="24"/>
      <c r="H55" s="22">
        <v>36898</v>
      </c>
      <c r="I55" s="25">
        <v>36898</v>
      </c>
      <c r="K55" s="36"/>
    </row>
    <row r="56" spans="1:11" x14ac:dyDescent="0.25">
      <c r="A56" s="35" t="s">
        <v>129</v>
      </c>
      <c r="B56" s="31"/>
      <c r="C56" s="31">
        <v>10</v>
      </c>
      <c r="D56" s="31">
        <v>10</v>
      </c>
      <c r="E56" s="22"/>
      <c r="F56" s="27"/>
      <c r="G56" s="24"/>
      <c r="H56" s="22">
        <v>59845</v>
      </c>
      <c r="I56" s="25">
        <v>59845</v>
      </c>
      <c r="K56" s="36"/>
    </row>
    <row r="57" spans="1:11" x14ac:dyDescent="0.25">
      <c r="A57" s="35" t="s">
        <v>130</v>
      </c>
      <c r="B57" s="20"/>
      <c r="C57" s="6">
        <v>10</v>
      </c>
      <c r="D57" s="57" t="s">
        <v>131</v>
      </c>
      <c r="E57" s="2"/>
      <c r="F57" s="16"/>
      <c r="G57" s="2"/>
      <c r="H57" s="22">
        <v>123050</v>
      </c>
      <c r="I57" s="25">
        <v>123050</v>
      </c>
      <c r="K57" s="36"/>
    </row>
    <row r="58" spans="1:11" x14ac:dyDescent="0.25">
      <c r="A58" s="35" t="s">
        <v>132</v>
      </c>
      <c r="E58" s="22">
        <f>+'[1]2009-10'!D155</f>
        <v>0</v>
      </c>
      <c r="F58" s="27"/>
      <c r="G58" s="24"/>
      <c r="H58" s="22">
        <v>43647</v>
      </c>
      <c r="I58" s="25">
        <v>0</v>
      </c>
      <c r="K58" s="28"/>
    </row>
    <row r="60" spans="1:11" x14ac:dyDescent="0.25">
      <c r="A60" s="35"/>
      <c r="B60" s="42" t="s">
        <v>133</v>
      </c>
      <c r="C60" s="42"/>
      <c r="D60" s="42"/>
      <c r="E60" s="43"/>
      <c r="F60" s="43"/>
      <c r="G60" s="44"/>
      <c r="H60" s="43">
        <f>SUM(H13:H58)</f>
        <v>589652</v>
      </c>
      <c r="I60" s="43">
        <f>SUM(I13:I58)</f>
        <v>633674</v>
      </c>
      <c r="J60" s="46">
        <v>82002</v>
      </c>
    </row>
    <row r="61" spans="1:11" x14ac:dyDescent="0.25">
      <c r="G61" s="3"/>
      <c r="H61" s="3"/>
    </row>
  </sheetData>
  <pageMargins left="0.31496062992125984" right="0" top="0.74803149606299213" bottom="0" header="0.31496062992125984" footer="0.31496062992125984"/>
  <pageSetup paperSize="9" scale="1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959C-56F9-476F-BBE3-6EF9753EDCD1}">
  <sheetPr>
    <pageSetUpPr fitToPage="1"/>
  </sheetPr>
  <dimension ref="A1:K17"/>
  <sheetViews>
    <sheetView workbookViewId="0">
      <selection activeCell="I17" sqref="I17"/>
    </sheetView>
  </sheetViews>
  <sheetFormatPr defaultRowHeight="13.2" x14ac:dyDescent="0.25"/>
  <cols>
    <col min="1" max="1" width="58.6640625" customWidth="1"/>
    <col min="2" max="2" width="22.5546875" style="6" customWidth="1"/>
    <col min="3" max="3" width="12.88671875" style="6" customWidth="1"/>
    <col min="4" max="4" width="11.33203125" style="6" customWidth="1"/>
    <col min="5" max="5" width="20" customWidth="1"/>
    <col min="6" max="6" width="21" style="3" customWidth="1"/>
    <col min="7" max="7" width="3.33203125" customWidth="1"/>
    <col min="8" max="8" width="13.5546875" customWidth="1"/>
    <col min="9" max="9" width="13.44140625" bestFit="1" customWidth="1"/>
    <col min="10" max="10" width="16" style="5" customWidth="1"/>
    <col min="11" max="11" width="14.5546875" customWidth="1"/>
  </cols>
  <sheetData>
    <row r="1" spans="1:11" ht="12.75" customHeight="1" x14ac:dyDescent="0.25">
      <c r="A1" s="1" t="s">
        <v>0</v>
      </c>
      <c r="B1" s="2"/>
      <c r="C1" s="2"/>
      <c r="D1" s="2"/>
    </row>
    <row r="2" spans="1:11" ht="12.75" customHeight="1" x14ac:dyDescent="0.25">
      <c r="A2" s="1"/>
    </row>
    <row r="3" spans="1:11" x14ac:dyDescent="0.25">
      <c r="B3" s="5" t="s">
        <v>1</v>
      </c>
      <c r="C3" s="5" t="s">
        <v>2</v>
      </c>
      <c r="D3" s="5" t="s">
        <v>3</v>
      </c>
      <c r="E3" s="5" t="s">
        <v>4</v>
      </c>
      <c r="F3" s="7" t="s">
        <v>5</v>
      </c>
      <c r="H3" s="5" t="s">
        <v>6</v>
      </c>
      <c r="I3" s="5"/>
    </row>
    <row r="4" spans="1:11" x14ac:dyDescent="0.25">
      <c r="A4" s="8" t="s">
        <v>7</v>
      </c>
      <c r="B4" s="9" t="s">
        <v>8</v>
      </c>
      <c r="C4" s="10" t="s">
        <v>9</v>
      </c>
      <c r="D4" s="10" t="s">
        <v>10</v>
      </c>
      <c r="E4" s="11" t="s">
        <v>11</v>
      </c>
      <c r="F4" s="12" t="s">
        <v>12</v>
      </c>
      <c r="G4" s="6"/>
      <c r="H4" s="11" t="s">
        <v>13</v>
      </c>
      <c r="I4" s="13" t="s">
        <v>14</v>
      </c>
    </row>
    <row r="5" spans="1:11" x14ac:dyDescent="0.25">
      <c r="A5" s="6"/>
      <c r="B5" s="9" t="s">
        <v>15</v>
      </c>
      <c r="C5" s="9"/>
      <c r="D5" s="9"/>
      <c r="E5" s="14" t="s">
        <v>16</v>
      </c>
      <c r="F5" s="11" t="s">
        <v>17</v>
      </c>
      <c r="G5" s="6"/>
      <c r="H5" s="11" t="s">
        <v>18</v>
      </c>
      <c r="I5" s="13" t="s">
        <v>19</v>
      </c>
    </row>
    <row r="6" spans="1:11" x14ac:dyDescent="0.25">
      <c r="B6" s="9" t="s">
        <v>20</v>
      </c>
      <c r="C6" s="9"/>
      <c r="D6" s="9"/>
      <c r="E6" s="5" t="s">
        <v>21</v>
      </c>
      <c r="F6" s="7" t="s">
        <v>22</v>
      </c>
      <c r="G6" s="2"/>
      <c r="H6" s="15"/>
    </row>
    <row r="7" spans="1:11" x14ac:dyDescent="0.25">
      <c r="B7" s="9"/>
      <c r="C7" s="9"/>
      <c r="D7" s="9"/>
      <c r="E7" s="2"/>
      <c r="F7" s="16"/>
      <c r="G7" s="2"/>
      <c r="H7" s="15"/>
    </row>
    <row r="8" spans="1:11" x14ac:dyDescent="0.25">
      <c r="A8" s="17" t="s">
        <v>275</v>
      </c>
    </row>
    <row r="9" spans="1:11" x14ac:dyDescent="0.25">
      <c r="A9" s="36" t="s">
        <v>276</v>
      </c>
      <c r="C9" s="6">
        <v>5</v>
      </c>
      <c r="H9" s="22">
        <v>13598</v>
      </c>
      <c r="I9" s="25">
        <v>13598</v>
      </c>
      <c r="J9" s="29"/>
    </row>
    <row r="10" spans="1:11" x14ac:dyDescent="0.25">
      <c r="A10" s="36" t="s">
        <v>277</v>
      </c>
      <c r="C10" s="6">
        <v>5</v>
      </c>
      <c r="H10" s="22">
        <v>18937</v>
      </c>
      <c r="I10" s="25">
        <v>18937</v>
      </c>
    </row>
    <row r="11" spans="1:11" x14ac:dyDescent="0.25">
      <c r="A11" s="36" t="s">
        <v>278</v>
      </c>
      <c r="C11" s="6">
        <v>5</v>
      </c>
      <c r="H11" s="22">
        <v>4089</v>
      </c>
      <c r="I11" s="25">
        <v>10373.73</v>
      </c>
    </row>
    <row r="12" spans="1:11" x14ac:dyDescent="0.25">
      <c r="A12" s="36" t="s">
        <v>279</v>
      </c>
      <c r="C12" s="6">
        <v>5</v>
      </c>
      <c r="H12" s="22">
        <v>1200</v>
      </c>
      <c r="I12" s="25">
        <v>1200</v>
      </c>
    </row>
    <row r="13" spans="1:11" x14ac:dyDescent="0.25">
      <c r="A13" s="36" t="s">
        <v>280</v>
      </c>
      <c r="C13" s="6">
        <v>5</v>
      </c>
      <c r="H13" s="22">
        <v>25573</v>
      </c>
      <c r="I13" s="25">
        <v>38813</v>
      </c>
      <c r="J13" s="29"/>
      <c r="K13" s="36"/>
    </row>
    <row r="14" spans="1:11" x14ac:dyDescent="0.25">
      <c r="A14" s="36" t="s">
        <v>281</v>
      </c>
      <c r="C14" s="6">
        <v>5</v>
      </c>
      <c r="H14" s="22">
        <v>34305</v>
      </c>
      <c r="I14" s="25">
        <v>37321.1</v>
      </c>
      <c r="J14" s="29"/>
    </row>
    <row r="15" spans="1:11" x14ac:dyDescent="0.25">
      <c r="A15" s="36" t="s">
        <v>282</v>
      </c>
      <c r="C15" s="6">
        <v>5</v>
      </c>
      <c r="E15" s="38"/>
      <c r="F15" s="38">
        <v>92250</v>
      </c>
      <c r="H15">
        <v>1</v>
      </c>
      <c r="I15" s="25">
        <v>1</v>
      </c>
      <c r="J15" s="14"/>
    </row>
    <row r="16" spans="1:11" x14ac:dyDescent="0.25">
      <c r="A16" s="36"/>
      <c r="K16" s="29"/>
    </row>
    <row r="17" spans="1:10" x14ac:dyDescent="0.25">
      <c r="A17" s="76"/>
      <c r="B17" s="42" t="s">
        <v>283</v>
      </c>
      <c r="C17" s="42"/>
      <c r="D17" s="42"/>
      <c r="E17" s="74"/>
      <c r="F17" s="77"/>
      <c r="G17" s="44"/>
      <c r="H17" s="43">
        <f>SUM(H9:H16)</f>
        <v>97703</v>
      </c>
      <c r="I17" s="43">
        <f>SUM(I9:I16)</f>
        <v>120243.82999999999</v>
      </c>
      <c r="J17" s="46">
        <v>81022</v>
      </c>
    </row>
  </sheetData>
  <pageMargins left="0.31496062992125984" right="0" top="0.74803149606299213" bottom="0" header="0.31496062992125984" footer="0.31496062992125984"/>
  <pageSetup paperSize="9" scale="16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D2C0FFEE786419852187219E7678B" ma:contentTypeVersion="14" ma:contentTypeDescription="Create a new document." ma:contentTypeScope="" ma:versionID="07ff471d2ccf530a6ee8eff998749f14">
  <xsd:schema xmlns:xsd="http://www.w3.org/2001/XMLSchema" xmlns:xs="http://www.w3.org/2001/XMLSchema" xmlns:p="http://schemas.microsoft.com/office/2006/metadata/properties" xmlns:ns2="3910f87a-2001-4b58-9acd-2c10a10c1b43" xmlns:ns3="13648b4f-d433-4bcb-87a8-dd01213be161" targetNamespace="http://schemas.microsoft.com/office/2006/metadata/properties" ma:root="true" ma:fieldsID="935221b53d14f6237c2aa9653921d46e" ns2:_="" ns3:_="">
    <xsd:import namespace="3910f87a-2001-4b58-9acd-2c10a10c1b43"/>
    <xsd:import namespace="13648b4f-d433-4bcb-87a8-dd01213be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0f87a-2001-4b58-9acd-2c10a10c1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57dae5c-6709-4bc3-80c7-da8571852c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48b4f-d433-4bcb-87a8-dd01213be1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4a01dc8-0f09-4f7e-af7c-b7de7f942e8d}" ma:internalName="TaxCatchAll" ma:showField="CatchAllData" ma:web="13648b4f-d433-4bcb-87a8-dd01213be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648b4f-d433-4bcb-87a8-dd01213be161" xsi:nil="true"/>
    <lcf76f155ced4ddcb4097134ff3c332f xmlns="3910f87a-2001-4b58-9acd-2c10a10c1b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245A4B-FB70-4CAD-999D-A643CC1BE7B7}"/>
</file>

<file path=customXml/itemProps2.xml><?xml version="1.0" encoding="utf-8"?>
<ds:datastoreItem xmlns:ds="http://schemas.openxmlformats.org/officeDocument/2006/customXml" ds:itemID="{C626E6DE-F6BA-40F0-84A3-9E76F47498A8}"/>
</file>

<file path=customXml/itemProps3.xml><?xml version="1.0" encoding="utf-8"?>
<ds:datastoreItem xmlns:ds="http://schemas.openxmlformats.org/officeDocument/2006/customXml" ds:itemID="{60FB9FDE-C30F-44AA-9595-F742A20DB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Land &amp; Buildings</vt:lpstr>
      <vt:lpstr>Community Assets</vt:lpstr>
      <vt:lpstr>Investment Properties</vt:lpstr>
      <vt:lpstr>Non Operational Assets</vt:lpstr>
      <vt:lpstr>Plant &amp; Equipment</vt:lpstr>
      <vt:lpstr>Inventory Assets</vt:lpstr>
      <vt:lpstr>'Community Assets'!Print_Titles</vt:lpstr>
      <vt:lpstr>'Inventory Assets'!Print_Titles</vt:lpstr>
      <vt:lpstr>'Investment Properties'!Print_Titles</vt:lpstr>
      <vt:lpstr>'Land &amp; Buildings'!Print_Titles</vt:lpstr>
      <vt:lpstr>'Non Operational Assets'!Print_Titles</vt:lpstr>
      <vt:lpstr>'Plant &amp; Equipment'!Print_Titles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Bishop</dc:creator>
  <cp:lastModifiedBy>Steve Bishop</cp:lastModifiedBy>
  <dcterms:created xsi:type="dcterms:W3CDTF">2024-10-26T13:45:09Z</dcterms:created>
  <dcterms:modified xsi:type="dcterms:W3CDTF">2024-11-08T10:02:47Z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0x010100E84D2C0FFEE786419852187219E7678B</vt:lpwstr>
  </property>
</Properties>
</file>