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SERVER\File System\Quartermaster Department\Procurement Department\CATEGORY FILES\RHC - TBC SSB CATERING\2023\"/>
    </mc:Choice>
  </mc:AlternateContent>
  <xr:revisionPtr revIDLastSave="0" documentId="13_ncr:1_{50B7FAEA-FEA7-49C7-944D-A60235A8D756}" xr6:coauthVersionLast="47" xr6:coauthVersionMax="47" xr10:uidLastSave="{00000000-0000-0000-0000-000000000000}"/>
  <bookViews>
    <workbookView xWindow="-108" yWindow="-108" windowWidth="23256" windowHeight="12576" firstSheet="3" activeTab="4" xr2:uid="{00000000-000D-0000-FFFF-FFFF00000000}"/>
  </bookViews>
  <sheets>
    <sheet name="Instructions" sheetId="7" r:id="rId1"/>
    <sheet name="Profit &amp; Loss Café Sales" sheetId="9" r:id="rId2"/>
    <sheet name="Profit &amp; Loss F&amp;B Event Sales " sheetId="12" r:id="rId3"/>
    <sheet name="Proposed Retail &amp; Event Prices" sheetId="10" r:id="rId4"/>
    <sheet name="Capital Expenditure" sheetId="11" r:id="rId5"/>
  </sheets>
  <definedNames>
    <definedName name="_Hlk14679015" localSheetId="3">'Proposed Retail &amp; Event Prices'!#REF!</definedName>
    <definedName name="_xlnm.Print_Area" localSheetId="1">'Profit &amp; Loss Café Sales'!$B$2:$J$47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1" l="1"/>
  <c r="J11" i="12"/>
  <c r="J15" i="12"/>
  <c r="J10" i="12" l="1"/>
  <c r="F38" i="9"/>
  <c r="E38" i="9"/>
  <c r="J12" i="9" a="1"/>
  <c r="J12" i="9" s="1"/>
  <c r="J11" i="9" a="1"/>
  <c r="J11" i="9" s="1"/>
  <c r="I16" i="9"/>
  <c r="H16" i="9"/>
  <c r="G16" i="9"/>
  <c r="F16" i="9"/>
  <c r="I15" i="9"/>
  <c r="H15" i="9"/>
  <c r="G15" i="9"/>
  <c r="F15" i="9"/>
  <c r="E16" i="9"/>
  <c r="E15" i="9"/>
  <c r="J9" i="9"/>
  <c r="J8" i="9"/>
  <c r="J15" i="9" l="1"/>
  <c r="J9" i="12" l="1"/>
  <c r="I38" i="12"/>
  <c r="H38" i="12"/>
  <c r="G38" i="12"/>
  <c r="F38" i="12"/>
  <c r="E38" i="12"/>
  <c r="J37" i="12"/>
  <c r="J36" i="12"/>
  <c r="J35" i="12"/>
  <c r="J34" i="12"/>
  <c r="J33" i="12"/>
  <c r="J32" i="12"/>
  <c r="J31" i="12"/>
  <c r="J30" i="12"/>
  <c r="J29" i="12"/>
  <c r="I26" i="12"/>
  <c r="H26" i="12"/>
  <c r="G26" i="12"/>
  <c r="F26" i="12"/>
  <c r="E26" i="12"/>
  <c r="J25" i="12"/>
  <c r="J24" i="12"/>
  <c r="J19" i="12"/>
  <c r="I17" i="12"/>
  <c r="H17" i="12"/>
  <c r="G17" i="12"/>
  <c r="F17" i="12"/>
  <c r="E17" i="12"/>
  <c r="E43" i="12" s="1"/>
  <c r="J16" i="12"/>
  <c r="J14" i="12"/>
  <c r="J13" i="12"/>
  <c r="J12" i="12"/>
  <c r="J8" i="12"/>
  <c r="J37" i="9"/>
  <c r="J36" i="9"/>
  <c r="J35" i="9"/>
  <c r="J34" i="9"/>
  <c r="J33" i="9"/>
  <c r="J32" i="9"/>
  <c r="J31" i="9"/>
  <c r="J30" i="9"/>
  <c r="J25" i="9"/>
  <c r="J24" i="9"/>
  <c r="I38" i="9"/>
  <c r="H38" i="9"/>
  <c r="G38" i="9"/>
  <c r="I17" i="9"/>
  <c r="H17" i="9"/>
  <c r="G17" i="9"/>
  <c r="F17" i="9"/>
  <c r="E17" i="9"/>
  <c r="E43" i="9" s="1"/>
  <c r="J16" i="9"/>
  <c r="E21" i="12" l="1"/>
  <c r="E40" i="12" s="1"/>
  <c r="F21" i="12"/>
  <c r="J26" i="12"/>
  <c r="I21" i="12"/>
  <c r="I40" i="12" s="1"/>
  <c r="I27" i="12"/>
  <c r="H27" i="12"/>
  <c r="J38" i="12"/>
  <c r="G21" i="12"/>
  <c r="G40" i="12" s="1"/>
  <c r="E27" i="12"/>
  <c r="H21" i="12"/>
  <c r="H22" i="12" s="1"/>
  <c r="F22" i="12"/>
  <c r="F40" i="12"/>
  <c r="F27" i="12"/>
  <c r="J17" i="12"/>
  <c r="J21" i="12" s="1"/>
  <c r="G27" i="12"/>
  <c r="J26" i="9"/>
  <c r="I26" i="9"/>
  <c r="H26" i="9"/>
  <c r="G26" i="9"/>
  <c r="F26" i="9"/>
  <c r="E22" i="12" l="1"/>
  <c r="I22" i="12"/>
  <c r="J27" i="12"/>
  <c r="G22" i="12"/>
  <c r="H40" i="12"/>
  <c r="E45" i="12"/>
  <c r="E46" i="12" s="1"/>
  <c r="J40" i="12"/>
  <c r="J22" i="12"/>
  <c r="I21" i="9"/>
  <c r="I22" i="9" s="1"/>
  <c r="I27" i="9"/>
  <c r="I40" i="9" l="1"/>
  <c r="H21" i="9"/>
  <c r="H22" i="9" s="1"/>
  <c r="H27" i="9"/>
  <c r="G21" i="9"/>
  <c r="G22" i="9" s="1"/>
  <c r="G27" i="9"/>
  <c r="F21" i="9"/>
  <c r="F22" i="9" s="1"/>
  <c r="F27" i="9"/>
  <c r="G40" i="9" l="1"/>
  <c r="F40" i="9"/>
  <c r="H40" i="9"/>
  <c r="J29" i="9"/>
  <c r="J38" i="9" s="1"/>
  <c r="E26" i="9"/>
  <c r="J19" i="9"/>
  <c r="E21" i="9" l="1"/>
  <c r="E27" i="9"/>
  <c r="J17" i="9"/>
  <c r="J27" i="9" s="1"/>
  <c r="E22" i="9" l="1"/>
  <c r="E40" i="9"/>
  <c r="E45" i="9" s="1"/>
  <c r="J21" i="9"/>
  <c r="J22" i="9" l="1"/>
  <c r="J40" i="9"/>
  <c r="E46" i="9"/>
  <c r="F43" i="9"/>
  <c r="F45" i="9"/>
  <c r="F46" i="9" l="1"/>
  <c r="G43" i="9"/>
  <c r="G45" i="9"/>
  <c r="G46" i="9" s="1"/>
  <c r="H43" i="9"/>
  <c r="H45" i="9"/>
  <c r="H46" i="9" s="1"/>
  <c r="J42" i="9"/>
  <c r="J43" i="9" s="1"/>
  <c r="I43" i="9"/>
  <c r="I45" i="9"/>
  <c r="I46" i="9" s="1"/>
  <c r="J45" i="9" l="1"/>
  <c r="J46" i="9" s="1"/>
  <c r="F45" i="12"/>
  <c r="F46" i="12" s="1"/>
  <c r="F43" i="12"/>
  <c r="G43" i="12"/>
  <c r="G45" i="12"/>
  <c r="H43" i="12"/>
  <c r="H45" i="12"/>
  <c r="H46" i="12" s="1"/>
  <c r="J42" i="12"/>
  <c r="J43" i="12" s="1"/>
  <c r="I43" i="12"/>
  <c r="I45" i="12"/>
  <c r="I46" i="12" s="1"/>
  <c r="J45" i="12" l="1"/>
  <c r="J46" i="12" s="1"/>
  <c r="G46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<sst xmlns="http://schemas.openxmlformats.org/spreadsheetml/2006/main" count="231" uniqueCount="118">
  <si>
    <t>Gross Margin</t>
  </si>
  <si>
    <t>Payroll Management</t>
  </si>
  <si>
    <t xml:space="preserve">Payroll Staff </t>
  </si>
  <si>
    <t>Training and HR Costs</t>
  </si>
  <si>
    <t xml:space="preserve">Other Expenses </t>
  </si>
  <si>
    <t>Caterer Profit / Loss</t>
  </si>
  <si>
    <t>Sales &amp; Marketing</t>
  </si>
  <si>
    <t>Cleaning Costs</t>
  </si>
  <si>
    <t xml:space="preserve">TOTAL </t>
  </si>
  <si>
    <t>Operating Costs</t>
  </si>
  <si>
    <t>Hot Chocolate</t>
  </si>
  <si>
    <t>Expresso single</t>
  </si>
  <si>
    <t>Comments</t>
  </si>
  <si>
    <t>Proposed Price</t>
  </si>
  <si>
    <t xml:space="preserve">Proposed Brand / Product </t>
  </si>
  <si>
    <t>Tenderer Name:</t>
  </si>
  <si>
    <t>Total Sales</t>
  </si>
  <si>
    <t>Cost of Sales F&amp;B</t>
  </si>
  <si>
    <t>Total Caterer Return</t>
  </si>
  <si>
    <t>Current Prices</t>
  </si>
  <si>
    <t>Speciality Tea</t>
  </si>
  <si>
    <t>Other Costs Sub Total</t>
  </si>
  <si>
    <t>Payroll Sub Total</t>
  </si>
  <si>
    <t>Pre Commission Profit</t>
  </si>
  <si>
    <t>On the "Profit &amp; Loss" tab fill in the green shaded cells to show the profit &amp; loss forecast for your company</t>
  </si>
  <si>
    <t>Commission %</t>
  </si>
  <si>
    <t>Area</t>
  </si>
  <si>
    <t xml:space="preserve">Equipment </t>
  </si>
  <si>
    <t>Cost (net of VAT)</t>
  </si>
  <si>
    <t>Total</t>
  </si>
  <si>
    <t>Admin Costs</t>
  </si>
  <si>
    <t xml:space="preserve">On the "Capital expenditure" tab fill in your proposed capital expenditure </t>
  </si>
  <si>
    <t>All figures excl VAT</t>
  </si>
  <si>
    <t>Event Prices (excluding VAT)</t>
  </si>
  <si>
    <t>Bottled mineral water 750ml</t>
  </si>
  <si>
    <t>Fruit Juice Litre</t>
  </si>
  <si>
    <t>Finger food items  x 6 per person</t>
  </si>
  <si>
    <t>Extra Shot</t>
  </si>
  <si>
    <t>Other products</t>
  </si>
  <si>
    <t>Soup</t>
  </si>
  <si>
    <t>Fruit pot</t>
  </si>
  <si>
    <t>Danish Pastry</t>
  </si>
  <si>
    <t>Catering prices - Inc VAT Brands,  Products &amp; Proposed Prices</t>
  </si>
  <si>
    <t>Linen</t>
  </si>
  <si>
    <t>Investment Depreciation</t>
  </si>
  <si>
    <t>Coffee Machine Maintenance / Deep Cleans</t>
  </si>
  <si>
    <t>On the "Retail &amp; Event Prices" tab fill in your proposed retail &amp; event prices; add in your products under other; these are a sample of the retail prices so that a comparison can be made</t>
  </si>
  <si>
    <t xml:space="preserve">Light Equipment / Uniform Replacement </t>
  </si>
  <si>
    <t>Americano Regular</t>
  </si>
  <si>
    <t>Cappuccino Regular</t>
  </si>
  <si>
    <t>Café Mocha Regular</t>
  </si>
  <si>
    <t>Café Latte Regular</t>
  </si>
  <si>
    <t xml:space="preserve">Tea </t>
  </si>
  <si>
    <t>Fairtrade Brewed Tea, coffee &amp; biscuits</t>
  </si>
  <si>
    <t>Back Bacon Bap</t>
  </si>
  <si>
    <t>Morning Pastries</t>
  </si>
  <si>
    <t>Breakfast Pastries</t>
  </si>
  <si>
    <t xml:space="preserve">Working lunch </t>
  </si>
  <si>
    <t>Bowl Food</t>
  </si>
  <si>
    <t xml:space="preserve">Hot sandwich </t>
  </si>
  <si>
    <t xml:space="preserve">Sandwiches </t>
  </si>
  <si>
    <t>Royal Hospital Chelsea Tenderers Instructions; Please:</t>
  </si>
  <si>
    <t>Royal Hospital Chelsea Catering Prices</t>
  </si>
  <si>
    <t>Flat White Coffee</t>
  </si>
  <si>
    <t xml:space="preserve">Water </t>
  </si>
  <si>
    <t>Can</t>
  </si>
  <si>
    <t>Presse</t>
  </si>
  <si>
    <t>Salads</t>
  </si>
  <si>
    <t xml:space="preserve">Croissant </t>
  </si>
  <si>
    <t>Traybake</t>
  </si>
  <si>
    <t>Savoury pastry</t>
  </si>
  <si>
    <t>Cake</t>
  </si>
  <si>
    <t xml:space="preserve">Hot dish </t>
  </si>
  <si>
    <t>Yoghurt/Granola Pot</t>
  </si>
  <si>
    <t>Royal Hospital Chelsea Proposed Capital Spend</t>
  </si>
  <si>
    <t xml:space="preserve">Café Commission Payable to Royal Hospital Chelsea </t>
  </si>
  <si>
    <t xml:space="preserve">Event Commission Payable to Royal Hospital Chelsea </t>
  </si>
  <si>
    <t xml:space="preserve">Please do not change the format or cells as this spreadsheet will used to compare different tenderers prices. Please write over "other product" to further describe menu items </t>
  </si>
  <si>
    <t>12 Months April 1st  2025 to                March 31st 2026</t>
  </si>
  <si>
    <t>12 Months April   1st  2026 to          March 31st 2027</t>
  </si>
  <si>
    <t>12 Months April     1st  2027 to      March 31st  2028</t>
  </si>
  <si>
    <t>12 Months April  1s  2028 to              March 31st 2029</t>
  </si>
  <si>
    <t>F&amp;B Sales By Area</t>
  </si>
  <si>
    <t>N/A</t>
  </si>
  <si>
    <t xml:space="preserve">Soane Stables Drop In/Locals </t>
  </si>
  <si>
    <t xml:space="preserve">Soane Stables Visitors  </t>
  </si>
  <si>
    <t xml:space="preserve">Sales </t>
  </si>
  <si>
    <t xml:space="preserve">Soane Stables Drop-in /Locals </t>
  </si>
  <si>
    <t xml:space="preserve">Soane Stables Visitors </t>
  </si>
  <si>
    <t xml:space="preserve">Soane Stables </t>
  </si>
  <si>
    <t>Wren House</t>
  </si>
  <si>
    <t>Corporate Meetings Breakfast</t>
  </si>
  <si>
    <t xml:space="preserve">Corporate Meetings 3 Course Lunch </t>
  </si>
  <si>
    <t xml:space="preserve">Corporate Meetings Light Lunches </t>
  </si>
  <si>
    <t xml:space="preserve">Private Wedding Reception, Breakfast &amp; Evening </t>
  </si>
  <si>
    <t xml:space="preserve">Corporate Evening  Receptions and Food </t>
  </si>
  <si>
    <t xml:space="preserve">Private Parties 3/4 Course Evening &amp; Drinks </t>
  </si>
  <si>
    <t xml:space="preserve">Visitor Numbers </t>
  </si>
  <si>
    <t xml:space="preserve">Tours Catering </t>
  </si>
  <si>
    <t>Soane Stables Spend Per Visitor</t>
  </si>
  <si>
    <t xml:space="preserve">Soane Stables Drop-in/Locals  Spend Per Visitor </t>
  </si>
  <si>
    <t>SPV</t>
  </si>
  <si>
    <t>YR 1</t>
  </si>
  <si>
    <t xml:space="preserve">YR 2 </t>
  </si>
  <si>
    <t>YR 3</t>
  </si>
  <si>
    <t xml:space="preserve">OPT YR 4 </t>
  </si>
  <si>
    <t>OPT YR 5</t>
  </si>
  <si>
    <t xml:space="preserve"> Product </t>
  </si>
  <si>
    <t>Current Prices         (ex VAT)</t>
  </si>
  <si>
    <t>Fairtrade Brewed Tea, coffee &amp; Cake</t>
  </si>
  <si>
    <t xml:space="preserve">Premium Sandwich Lunch inc  Soft Drinks </t>
  </si>
  <si>
    <t xml:space="preserve">Plated Meals 3 Courses Starting Price </t>
  </si>
  <si>
    <t xml:space="preserve">On the "Profit &amp; Loss" sales tabs fill in the proposed commission rates on Row 42 for the Café &amp; Events separately </t>
  </si>
  <si>
    <t>The Royal Hospital Chelsea financial year runs from 1st April to 31st March, the appointed caterer will be asked to calenderise their annual budget in line with this reporting timetable</t>
  </si>
  <si>
    <t>10 Months July   24th  2024 to            March 31st  2025</t>
  </si>
  <si>
    <t>Appendix 2  Royal Hospital Chelsea Soane Stables Events &amp; Wren House Commercial Template</t>
  </si>
  <si>
    <t>Appendix 2 Royal Hospital Chelsea Soane Stables Cafe Commercial Template</t>
  </si>
  <si>
    <r>
      <rPr>
        <b/>
        <sz val="11"/>
        <color theme="1"/>
        <rFont val="Calibri"/>
        <family val="2"/>
        <scheme val="minor"/>
      </rPr>
      <t>Do not change any formula or add in columns or rows</t>
    </r>
    <r>
      <rPr>
        <sz val="11"/>
        <color theme="1"/>
        <rFont val="Calibri"/>
        <family val="2"/>
        <scheme val="minor"/>
      </rPr>
      <t>, but do feel free to add in additional workings on additional tabs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</si>
</sst>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%"/>
    <numFmt numFmtId="165" formatCode="&quot;£&quot;#,##0"/>
    <numFmt numFmtId="166" formatCode="&quot;£&quot;#,##0.00"/>
    <numFmt numFmtId="167" formatCode="_-&quot;£&quot;* #,##0_-;\-&quot;£&quot;* #,##0_-;_-&quot;£&quot;* &quot;-&quot;??_-;_-@_-"/>
  </numFmts>
  <fonts count="1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Arial"/>
      <family val="2"/>
    </font>
    <font>
      <sz val="10"/>
      <color rgb="FFFF0000"/>
      <name val="Arial"/>
      <family val="2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4" fillId="0" borderId="0" applyNumberFormat="0" applyFill="0" applyBorder="0" applyProtection="0">
      <alignment vertical="top" wrapText="1"/>
    </xf>
    <xf numFmtId="0" fontId="4" fillId="0" borderId="0" applyNumberFormat="0" applyFill="0" applyBorder="0" applyProtection="0">
      <alignment vertical="top" wrapText="1"/>
    </xf>
    <xf numFmtId="0" fontId="4" fillId="0" borderId="0" applyNumberFormat="0" applyFill="0" applyBorder="0" applyProtection="0">
      <alignment vertical="top" wrapText="1"/>
    </xf>
    <xf numFmtId="0" fontId="4" fillId="0" borderId="0" applyNumberFormat="0" applyFill="0" applyBorder="0" applyProtection="0">
      <alignment vertical="top" wrapText="1"/>
    </xf>
    <xf numFmtId="0" fontId="4" fillId="0" borderId="0" applyNumberFormat="0" applyFill="0" applyBorder="0" applyProtection="0">
      <alignment vertical="top" wrapText="1"/>
    </xf>
    <xf numFmtId="0" fontId="4" fillId="0" borderId="0" applyNumberFormat="0" applyFill="0" applyBorder="0" applyProtection="0">
      <alignment vertical="top" wrapText="1"/>
    </xf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</cellStyleXfs>
  <cellXfs count="147"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7" xfId="0" applyBorder="1"/>
    <xf numFmtId="0" fontId="0" fillId="0" borderId="0" xfId="0" applyAlignment="1">
      <alignment horizontal="center"/>
    </xf>
    <xf numFmtId="165" fontId="0" fillId="0" borderId="0" xfId="0" applyNumberFormat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3" fillId="0" borderId="16" xfId="0" applyFont="1" applyBorder="1"/>
    <xf numFmtId="166" fontId="7" fillId="0" borderId="15" xfId="0" applyNumberFormat="1" applyFont="1" applyBorder="1" applyAlignment="1">
      <alignment horizontal="center"/>
    </xf>
    <xf numFmtId="0" fontId="8" fillId="0" borderId="7" xfId="0" applyFont="1" applyBorder="1"/>
    <xf numFmtId="0" fontId="9" fillId="0" borderId="7" xfId="0" applyFont="1" applyBorder="1" applyAlignment="1">
      <alignment horizontal="center"/>
    </xf>
    <xf numFmtId="166" fontId="9" fillId="0" borderId="15" xfId="0" applyNumberFormat="1" applyFont="1" applyBorder="1" applyAlignment="1">
      <alignment horizontal="center"/>
    </xf>
    <xf numFmtId="0" fontId="5" fillId="3" borderId="17" xfId="0" applyFont="1" applyFill="1" applyBorder="1" applyAlignment="1">
      <alignment horizontal="center" wrapText="1"/>
    </xf>
    <xf numFmtId="166" fontId="5" fillId="3" borderId="18" xfId="0" applyNumberFormat="1" applyFont="1" applyFill="1" applyBorder="1" applyAlignment="1">
      <alignment horizontal="center" wrapText="1"/>
    </xf>
    <xf numFmtId="0" fontId="5" fillId="3" borderId="19" xfId="0" applyFont="1" applyFill="1" applyBorder="1" applyAlignment="1">
      <alignment wrapText="1"/>
    </xf>
    <xf numFmtId="0" fontId="6" fillId="0" borderId="0" xfId="0" applyFont="1" applyAlignment="1">
      <alignment horizontal="left"/>
    </xf>
    <xf numFmtId="0" fontId="10" fillId="0" borderId="0" xfId="0" applyFont="1"/>
    <xf numFmtId="166" fontId="8" fillId="0" borderId="0" xfId="0" applyNumberFormat="1" applyFont="1" applyAlignment="1">
      <alignment horizontal="center"/>
    </xf>
    <xf numFmtId="0" fontId="11" fillId="0" borderId="0" xfId="0" applyFont="1"/>
    <xf numFmtId="0" fontId="3" fillId="0" borderId="7" xfId="0" applyFont="1" applyBorder="1"/>
    <xf numFmtId="0" fontId="3" fillId="0" borderId="7" xfId="0" applyFont="1" applyBorder="1" applyAlignment="1">
      <alignment vertical="center" wrapText="1"/>
    </xf>
    <xf numFmtId="0" fontId="1" fillId="0" borderId="11" xfId="0" applyFont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165" fontId="3" fillId="0" borderId="0" xfId="0" applyNumberFormat="1" applyFont="1"/>
    <xf numFmtId="0" fontId="3" fillId="0" borderId="11" xfId="0" applyFont="1" applyBorder="1" applyAlignment="1">
      <alignment vertical="center" wrapText="1"/>
    </xf>
    <xf numFmtId="0" fontId="3" fillId="0" borderId="5" xfId="0" applyFont="1" applyBorder="1"/>
    <xf numFmtId="164" fontId="2" fillId="0" borderId="9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166" fontId="0" fillId="0" borderId="15" xfId="0" applyNumberFormat="1" applyBorder="1" applyAlignment="1">
      <alignment horizontal="center"/>
    </xf>
    <xf numFmtId="166" fontId="3" fillId="0" borderId="15" xfId="0" applyNumberFormat="1" applyFont="1" applyBorder="1" applyAlignment="1">
      <alignment horizontal="center"/>
    </xf>
    <xf numFmtId="166" fontId="0" fillId="0" borderId="13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3" borderId="18" xfId="0" applyNumberFormat="1" applyFont="1" applyFill="1" applyBorder="1" applyAlignment="1">
      <alignment horizontal="center" wrapText="1"/>
    </xf>
    <xf numFmtId="4" fontId="9" fillId="0" borderId="15" xfId="0" applyNumberFormat="1" applyFont="1" applyBorder="1" applyAlignment="1">
      <alignment horizontal="center"/>
    </xf>
    <xf numFmtId="4" fontId="8" fillId="0" borderId="15" xfId="0" applyNumberFormat="1" applyFont="1" applyBorder="1"/>
    <xf numFmtId="4" fontId="0" fillId="0" borderId="15" xfId="0" applyNumberFormat="1" applyBorder="1"/>
    <xf numFmtId="4" fontId="0" fillId="0" borderId="13" xfId="0" applyNumberFormat="1" applyBorder="1"/>
    <xf numFmtId="4" fontId="0" fillId="0" borderId="0" xfId="0" applyNumberFormat="1"/>
    <xf numFmtId="0" fontId="2" fillId="0" borderId="8" xfId="0" applyFont="1" applyBorder="1" applyAlignment="1">
      <alignment vertical="center"/>
    </xf>
    <xf numFmtId="0" fontId="12" fillId="0" borderId="7" xfId="0" applyFont="1" applyBorder="1"/>
    <xf numFmtId="0" fontId="12" fillId="0" borderId="0" xfId="0" applyFont="1"/>
    <xf numFmtId="0" fontId="3" fillId="2" borderId="1" xfId="0" applyFont="1" applyFill="1" applyBorder="1"/>
    <xf numFmtId="0" fontId="3" fillId="2" borderId="5" xfId="0" applyFont="1" applyFill="1" applyBorder="1"/>
    <xf numFmtId="0" fontId="0" fillId="0" borderId="0" xfId="0" applyAlignment="1">
      <alignment vertical="center" wrapText="1"/>
    </xf>
    <xf numFmtId="0" fontId="14" fillId="0" borderId="0" xfId="0" applyFont="1"/>
    <xf numFmtId="0" fontId="5" fillId="4" borderId="0" xfId="0" applyFont="1" applyFill="1"/>
    <xf numFmtId="165" fontId="0" fillId="0" borderId="7" xfId="0" applyNumberFormat="1" applyBorder="1" applyAlignment="1">
      <alignment horizontal="center" vertical="center" wrapText="1"/>
    </xf>
    <xf numFmtId="0" fontId="0" fillId="2" borderId="0" xfId="0" applyFill="1"/>
    <xf numFmtId="0" fontId="0" fillId="4" borderId="7" xfId="0" applyFill="1" applyBorder="1"/>
    <xf numFmtId="0" fontId="0" fillId="4" borderId="0" xfId="0" applyFill="1"/>
    <xf numFmtId="165" fontId="3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165" fontId="0" fillId="0" borderId="6" xfId="0" applyNumberFormat="1" applyBorder="1" applyAlignment="1">
      <alignment horizontal="center" vertical="center"/>
    </xf>
    <xf numFmtId="165" fontId="3" fillId="2" borderId="3" xfId="0" applyNumberFormat="1" applyFont="1" applyFill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64" fontId="3" fillId="0" borderId="7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7" xfId="0" applyFont="1" applyFill="1" applyBorder="1" applyAlignment="1">
      <alignment vertical="center"/>
    </xf>
    <xf numFmtId="0" fontId="0" fillId="2" borderId="7" xfId="0" applyFill="1" applyBorder="1" applyAlignment="1">
      <alignment horizontal="center" vertical="center"/>
    </xf>
    <xf numFmtId="165" fontId="0" fillId="2" borderId="6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165" fontId="3" fillId="2" borderId="6" xfId="0" applyNumberFormat="1" applyFont="1" applyFill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4" borderId="7" xfId="0" applyFont="1" applyFill="1" applyBorder="1" applyAlignment="1">
      <alignment vertical="center"/>
    </xf>
    <xf numFmtId="0" fontId="0" fillId="4" borderId="6" xfId="0" applyFill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165" fontId="3" fillId="0" borderId="4" xfId="0" applyNumberFormat="1" applyFont="1" applyBorder="1" applyAlignment="1">
      <alignment horizontal="center" vertical="center" wrapText="1"/>
    </xf>
    <xf numFmtId="165" fontId="0" fillId="6" borderId="7" xfId="0" applyNumberFormat="1" applyFill="1" applyBorder="1" applyAlignment="1" applyProtection="1">
      <alignment horizontal="center" vertical="center" wrapText="1"/>
      <protection locked="0"/>
    </xf>
    <xf numFmtId="165" fontId="0" fillId="6" borderId="6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4" fontId="3" fillId="0" borderId="15" xfId="0" applyNumberFormat="1" applyFont="1" applyBorder="1" applyAlignment="1">
      <alignment horizontal="center"/>
    </xf>
    <xf numFmtId="164" fontId="3" fillId="2" borderId="6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165" fontId="3" fillId="2" borderId="3" xfId="0" applyNumberFormat="1" applyFont="1" applyFill="1" applyBorder="1" applyAlignment="1">
      <alignment horizontal="center" vertical="center" wrapText="1"/>
    </xf>
    <xf numFmtId="43" fontId="0" fillId="0" borderId="10" xfId="7" applyFont="1" applyBorder="1" applyAlignment="1">
      <alignment horizontal="center" vertical="center"/>
    </xf>
    <xf numFmtId="3" fontId="0" fillId="0" borderId="10" xfId="7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/>
    <xf numFmtId="165" fontId="3" fillId="3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5" xfId="0" applyFont="1" applyBorder="1" applyAlignment="1">
      <alignment horizontal="center"/>
    </xf>
    <xf numFmtId="167" fontId="3" fillId="0" borderId="20" xfId="8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/>
    <xf numFmtId="165" fontId="0" fillId="0" borderId="11" xfId="0" applyNumberFormat="1" applyBorder="1" applyAlignment="1">
      <alignment horizontal="center"/>
    </xf>
    <xf numFmtId="0" fontId="5" fillId="0" borderId="16" xfId="0" applyFont="1" applyBorder="1"/>
    <xf numFmtId="164" fontId="0" fillId="0" borderId="6" xfId="0" applyNumberFormat="1" applyBorder="1" applyAlignment="1">
      <alignment horizontal="center"/>
    </xf>
    <xf numFmtId="164" fontId="0" fillId="4" borderId="6" xfId="0" applyNumberForma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166" fontId="15" fillId="0" borderId="0" xfId="0" applyNumberFormat="1" applyFont="1" applyAlignment="1">
      <alignment horizontal="center"/>
    </xf>
    <xf numFmtId="166" fontId="16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5" fontId="0" fillId="6" borderId="7" xfId="0" applyNumberForma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165" fontId="3" fillId="0" borderId="7" xfId="0" applyNumberFormat="1" applyFont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166" fontId="3" fillId="6" borderId="6" xfId="0" applyNumberFormat="1" applyFont="1" applyFill="1" applyBorder="1" applyAlignment="1">
      <alignment horizontal="center" vertical="center" wrapText="1"/>
    </xf>
    <xf numFmtId="166" fontId="3" fillId="0" borderId="7" xfId="0" applyNumberFormat="1" applyFont="1" applyBorder="1" applyAlignment="1">
      <alignment horizontal="center" vertical="center" wrapText="1"/>
    </xf>
    <xf numFmtId="165" fontId="3" fillId="6" borderId="6" xfId="0" applyNumberFormat="1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12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0" fontId="0" fillId="2" borderId="5" xfId="0" applyFill="1" applyBorder="1"/>
    <xf numFmtId="0" fontId="0" fillId="0" borderId="5" xfId="0" applyBorder="1"/>
    <xf numFmtId="0" fontId="0" fillId="4" borderId="5" xfId="0" applyFill="1" applyBorder="1"/>
    <xf numFmtId="165" fontId="0" fillId="0" borderId="7" xfId="0" applyNumberFormat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>
      <alignment horizontal="center" vertical="center" wrapText="1"/>
    </xf>
    <xf numFmtId="165" fontId="3" fillId="0" borderId="9" xfId="0" applyNumberFormat="1" applyFont="1" applyBorder="1" applyAlignment="1">
      <alignment horizontal="center" vertical="center" wrapText="1"/>
    </xf>
    <xf numFmtId="165" fontId="3" fillId="0" borderId="11" xfId="0" applyNumberFormat="1" applyFont="1" applyBorder="1" applyAlignment="1">
      <alignment horizontal="center" vertical="center" wrapText="1"/>
    </xf>
    <xf numFmtId="165" fontId="17" fillId="0" borderId="3" xfId="0" applyNumberFormat="1" applyFont="1" applyBorder="1" applyAlignment="1">
      <alignment horizontal="center"/>
    </xf>
    <xf numFmtId="165" fontId="0" fillId="0" borderId="4" xfId="0" applyNumberFormat="1" applyBorder="1"/>
    <xf numFmtId="0" fontId="5" fillId="3" borderId="19" xfId="0" applyFont="1" applyFill="1" applyBorder="1" applyAlignment="1">
      <alignment vertical="top" wrapText="1"/>
    </xf>
    <xf numFmtId="166" fontId="5" fillId="3" borderId="18" xfId="0" applyNumberFormat="1" applyFont="1" applyFill="1" applyBorder="1" applyAlignment="1">
      <alignment horizontal="center" vertical="top" wrapText="1"/>
    </xf>
    <xf numFmtId="4" fontId="5" fillId="3" borderId="18" xfId="0" applyNumberFormat="1" applyFont="1" applyFill="1" applyBorder="1" applyAlignment="1">
      <alignment horizontal="center" vertical="top" wrapText="1"/>
    </xf>
    <xf numFmtId="0" fontId="5" fillId="3" borderId="17" xfId="0" applyFont="1" applyFill="1" applyBorder="1" applyAlignment="1">
      <alignment horizontal="center" vertical="top" wrapText="1"/>
    </xf>
    <xf numFmtId="44" fontId="0" fillId="0" borderId="7" xfId="8" applyFont="1" applyBorder="1" applyAlignment="1">
      <alignment horizontal="center"/>
    </xf>
    <xf numFmtId="0" fontId="3" fillId="0" borderId="0" xfId="0" applyFont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2" borderId="23" xfId="0" applyFill="1" applyBorder="1" applyProtection="1">
      <protection locked="0"/>
    </xf>
    <xf numFmtId="0" fontId="0" fillId="0" borderId="24" xfId="0" applyBorder="1" applyProtection="1">
      <protection locked="0"/>
    </xf>
    <xf numFmtId="166" fontId="9" fillId="5" borderId="3" xfId="0" applyNumberFormat="1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</cellXfs>
  <cellStyles count="9">
    <cellStyle name="Comma" xfId="7" builtinId="3"/>
    <cellStyle name="Currency" xfId="8" builtinId="4"/>
    <cellStyle name="Normal" xfId="0" builtinId="0"/>
    <cellStyle name="Normal 2" xfId="1" xr:uid="{00000000-0005-0000-0000-000002000000}"/>
    <cellStyle name="Normal 4" xfId="2" xr:uid="{00000000-0005-0000-0000-000003000000}"/>
    <cellStyle name="Normal 5" xfId="3" xr:uid="{00000000-0005-0000-0000-000004000000}"/>
    <cellStyle name="Normal 6" xfId="4" xr:uid="{00000000-0005-0000-0000-000005000000}"/>
    <cellStyle name="Normal 7" xfId="5" xr:uid="{00000000-0005-0000-0000-000006000000}"/>
    <cellStyle name="Normal 8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C10"/>
  <sheetViews>
    <sheetView workbookViewId="0">
      <selection activeCell="C12" sqref="C12"/>
    </sheetView>
  </sheetViews>
  <sheetFormatPr defaultColWidth="8.77734375" defaultRowHeight="14.4" x14ac:dyDescent="0.3"/>
  <cols>
    <col min="1" max="1" width="2.33203125" customWidth="1"/>
    <col min="3" max="3" width="90.109375" style="30" customWidth="1"/>
  </cols>
  <sheetData>
    <row r="2" spans="2:3" x14ac:dyDescent="0.3">
      <c r="B2" s="1" t="s">
        <v>61</v>
      </c>
    </row>
    <row r="4" spans="2:3" s="56" customFormat="1" ht="34.950000000000003" customHeight="1" x14ac:dyDescent="0.3">
      <c r="B4" s="87">
        <v>1</v>
      </c>
      <c r="C4" s="47" t="s">
        <v>117</v>
      </c>
    </row>
    <row r="5" spans="2:3" s="56" customFormat="1" ht="34.950000000000003" customHeight="1" x14ac:dyDescent="0.3">
      <c r="B5" s="87">
        <v>2</v>
      </c>
      <c r="C5" s="47" t="s">
        <v>24</v>
      </c>
    </row>
    <row r="6" spans="2:3" s="56" customFormat="1" ht="30.45" customHeight="1" x14ac:dyDescent="0.3">
      <c r="B6" s="87">
        <v>4</v>
      </c>
      <c r="C6" s="47" t="s">
        <v>113</v>
      </c>
    </row>
    <row r="7" spans="2:3" s="56" customFormat="1" ht="34.950000000000003" customHeight="1" x14ac:dyDescent="0.3">
      <c r="B7" s="87">
        <v>5</v>
      </c>
      <c r="C7" s="47" t="s">
        <v>112</v>
      </c>
    </row>
    <row r="8" spans="2:3" s="56" customFormat="1" ht="34.950000000000003" customHeight="1" x14ac:dyDescent="0.3">
      <c r="B8" s="87">
        <v>6</v>
      </c>
      <c r="C8" s="47" t="s">
        <v>46</v>
      </c>
    </row>
    <row r="9" spans="2:3" ht="31.8" customHeight="1" x14ac:dyDescent="0.3">
      <c r="B9" s="87">
        <v>7</v>
      </c>
      <c r="C9" s="47" t="s">
        <v>31</v>
      </c>
    </row>
    <row r="10" spans="2:3" x14ac:dyDescent="0.3">
      <c r="B10" s="87"/>
      <c r="C10" s="109"/>
    </row>
  </sheetData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K47"/>
  <sheetViews>
    <sheetView topLeftCell="A3" zoomScale="96" zoomScaleNormal="96" workbookViewId="0">
      <selection activeCell="F8" sqref="F8"/>
    </sheetView>
  </sheetViews>
  <sheetFormatPr defaultColWidth="8.77734375" defaultRowHeight="14.4" x14ac:dyDescent="0.3"/>
  <cols>
    <col min="1" max="1" width="3.109375" customWidth="1"/>
    <col min="2" max="2" width="16.44140625" customWidth="1"/>
    <col min="3" max="3" width="42.44140625" style="1" customWidth="1"/>
    <col min="4" max="4" width="14.33203125" style="4" customWidth="1"/>
    <col min="5" max="5" width="14.6640625" style="5" customWidth="1"/>
    <col min="6" max="6" width="15" style="5" customWidth="1"/>
    <col min="7" max="10" width="14.6640625" style="5" customWidth="1"/>
    <col min="11" max="11" width="9.77734375" bestFit="1" customWidth="1"/>
  </cols>
  <sheetData>
    <row r="2" spans="1:11" ht="21" x14ac:dyDescent="0.4">
      <c r="B2" s="48" t="s">
        <v>116</v>
      </c>
    </row>
    <row r="3" spans="1:11" ht="18" x14ac:dyDescent="0.35">
      <c r="B3" s="2"/>
    </row>
    <row r="4" spans="1:11" ht="18.75" customHeight="1" thickBot="1" x14ac:dyDescent="0.35">
      <c r="B4" s="49" t="s">
        <v>15</v>
      </c>
      <c r="D4" s="143"/>
      <c r="E4" s="144"/>
      <c r="F4" s="144"/>
    </row>
    <row r="5" spans="1:11" ht="18.600000000000001" thickBot="1" x14ac:dyDescent="0.4">
      <c r="B5" s="2"/>
      <c r="E5" s="134" t="s">
        <v>102</v>
      </c>
      <c r="F5" s="134" t="s">
        <v>103</v>
      </c>
      <c r="G5" s="134" t="s">
        <v>104</v>
      </c>
      <c r="H5" s="134" t="s">
        <v>105</v>
      </c>
      <c r="I5" s="134" t="s">
        <v>106</v>
      </c>
      <c r="J5" s="135"/>
    </row>
    <row r="6" spans="1:11" s="47" customFormat="1" ht="54" customHeight="1" thickBot="1" x14ac:dyDescent="0.35">
      <c r="B6" s="80" t="s">
        <v>32</v>
      </c>
      <c r="C6" s="81"/>
      <c r="D6" s="82"/>
      <c r="E6" s="132" t="s">
        <v>114</v>
      </c>
      <c r="F6" s="132" t="s">
        <v>78</v>
      </c>
      <c r="G6" s="132" t="s">
        <v>79</v>
      </c>
      <c r="H6" s="132" t="s">
        <v>80</v>
      </c>
      <c r="I6" s="132" t="s">
        <v>81</v>
      </c>
      <c r="J6" s="133" t="s">
        <v>8</v>
      </c>
    </row>
    <row r="7" spans="1:11" ht="16.95" customHeight="1" x14ac:dyDescent="0.3">
      <c r="A7" s="3"/>
      <c r="B7" s="55"/>
      <c r="C7" s="23"/>
      <c r="D7" s="114"/>
      <c r="E7" s="115"/>
      <c r="F7" s="115"/>
      <c r="G7" s="115"/>
      <c r="H7" s="115"/>
      <c r="I7" s="115"/>
      <c r="J7" s="116"/>
      <c r="K7" s="5"/>
    </row>
    <row r="8" spans="1:11" ht="24.45" customHeight="1" x14ac:dyDescent="0.3">
      <c r="A8" s="3"/>
      <c r="B8" s="55" t="s">
        <v>97</v>
      </c>
      <c r="C8" s="23" t="s">
        <v>88</v>
      </c>
      <c r="D8" s="114"/>
      <c r="E8" s="131">
        <v>26000</v>
      </c>
      <c r="F8" s="131">
        <v>32000</v>
      </c>
      <c r="G8" s="131">
        <v>33000</v>
      </c>
      <c r="H8" s="131">
        <v>34000</v>
      </c>
      <c r="I8" s="131">
        <v>36000</v>
      </c>
      <c r="J8" s="119">
        <f>SUM(E8:I8)</f>
        <v>161000</v>
      </c>
      <c r="K8" s="5"/>
    </row>
    <row r="9" spans="1:11" ht="24.45" customHeight="1" x14ac:dyDescent="0.3">
      <c r="A9" s="3"/>
      <c r="B9" s="55" t="s">
        <v>97</v>
      </c>
      <c r="C9" s="23" t="s">
        <v>87</v>
      </c>
      <c r="D9" s="114"/>
      <c r="E9" s="117"/>
      <c r="F9" s="117"/>
      <c r="G9" s="117"/>
      <c r="H9" s="117"/>
      <c r="I9" s="117"/>
      <c r="J9" s="119">
        <f>SUM(E9:I9)</f>
        <v>0</v>
      </c>
      <c r="K9" s="5"/>
    </row>
    <row r="10" spans="1:11" ht="24.45" customHeight="1" x14ac:dyDescent="0.3">
      <c r="A10" s="3"/>
      <c r="B10" s="55"/>
      <c r="C10" s="23"/>
      <c r="D10" s="114"/>
      <c r="E10" s="115"/>
      <c r="F10" s="115"/>
      <c r="G10" s="115"/>
      <c r="H10" s="115"/>
      <c r="I10" s="115"/>
      <c r="J10" s="116"/>
      <c r="K10" s="5"/>
    </row>
    <row r="11" spans="1:11" ht="24.45" customHeight="1" x14ac:dyDescent="0.3">
      <c r="A11" s="3"/>
      <c r="B11" s="55" t="s">
        <v>101</v>
      </c>
      <c r="C11" s="23" t="s">
        <v>99</v>
      </c>
      <c r="D11" s="114"/>
      <c r="E11" s="120"/>
      <c r="F11" s="120"/>
      <c r="G11" s="120"/>
      <c r="H11" s="120"/>
      <c r="I11" s="120"/>
      <c r="J11" s="121" cm="1">
        <f t="array" ref="J11">SUM(E11:I11/5)</f>
        <v>0</v>
      </c>
      <c r="K11" s="5"/>
    </row>
    <row r="12" spans="1:11" ht="24.45" customHeight="1" x14ac:dyDescent="0.3">
      <c r="A12" s="3"/>
      <c r="B12" s="55" t="s">
        <v>101</v>
      </c>
      <c r="C12" s="23" t="s">
        <v>100</v>
      </c>
      <c r="D12" s="114"/>
      <c r="E12" s="120"/>
      <c r="F12" s="120"/>
      <c r="G12" s="120"/>
      <c r="H12" s="120"/>
      <c r="I12" s="120"/>
      <c r="J12" s="121" cm="1">
        <f t="array" ref="J12">SUM(E12:I12/5)</f>
        <v>0</v>
      </c>
      <c r="K12" s="5"/>
    </row>
    <row r="13" spans="1:11" s="1" customFormat="1" ht="24.45" customHeight="1" x14ac:dyDescent="0.3">
      <c r="A13" s="22"/>
      <c r="B13" s="55"/>
      <c r="C13" s="23"/>
      <c r="D13" s="114"/>
      <c r="E13" s="115"/>
      <c r="F13" s="115"/>
      <c r="G13" s="115"/>
      <c r="H13" s="115"/>
      <c r="I13" s="115"/>
      <c r="J13" s="116"/>
      <c r="K13" s="26"/>
    </row>
    <row r="14" spans="1:11" x14ac:dyDescent="0.3">
      <c r="A14" s="3"/>
      <c r="B14" s="141"/>
      <c r="C14" s="142"/>
      <c r="D14" s="50"/>
      <c r="E14" s="54"/>
      <c r="F14" s="54"/>
      <c r="G14" s="54"/>
      <c r="H14" s="54"/>
      <c r="I14" s="54"/>
      <c r="J14" s="54"/>
    </row>
    <row r="15" spans="1:11" ht="24.45" customHeight="1" x14ac:dyDescent="0.3">
      <c r="A15" s="3"/>
      <c r="B15" s="55" t="s">
        <v>86</v>
      </c>
      <c r="C15" s="23" t="s">
        <v>85</v>
      </c>
      <c r="D15" s="50"/>
      <c r="E15" s="85">
        <f t="shared" ref="E15:I16" si="0">SUM(E8*E11)</f>
        <v>0</v>
      </c>
      <c r="F15" s="85">
        <f t="shared" si="0"/>
        <v>0</v>
      </c>
      <c r="G15" s="85">
        <f t="shared" si="0"/>
        <v>0</v>
      </c>
      <c r="H15" s="85">
        <f t="shared" si="0"/>
        <v>0</v>
      </c>
      <c r="I15" s="85">
        <f t="shared" si="0"/>
        <v>0</v>
      </c>
      <c r="J15" s="54">
        <f>+SUM(E15:I15)</f>
        <v>0</v>
      </c>
    </row>
    <row r="16" spans="1:11" ht="16.95" customHeight="1" thickBot="1" x14ac:dyDescent="0.35">
      <c r="A16" s="3"/>
      <c r="B16" s="55" t="s">
        <v>86</v>
      </c>
      <c r="C16" s="23" t="s">
        <v>84</v>
      </c>
      <c r="D16" s="50"/>
      <c r="E16" s="113">
        <f t="shared" si="0"/>
        <v>0</v>
      </c>
      <c r="F16" s="113">
        <f t="shared" si="0"/>
        <v>0</v>
      </c>
      <c r="G16" s="113">
        <f t="shared" si="0"/>
        <v>0</v>
      </c>
      <c r="H16" s="113">
        <f t="shared" si="0"/>
        <v>0</v>
      </c>
      <c r="I16" s="113">
        <f t="shared" si="0"/>
        <v>0</v>
      </c>
      <c r="J16" s="54">
        <f t="shared" ref="J16" si="1">SUM(E16:I16)</f>
        <v>0</v>
      </c>
    </row>
    <row r="17" spans="1:10" ht="24.45" customHeight="1" thickBot="1" x14ac:dyDescent="0.35">
      <c r="A17" s="3"/>
      <c r="B17" s="90"/>
      <c r="C17" s="118" t="s">
        <v>16</v>
      </c>
      <c r="D17" s="92"/>
      <c r="E17" s="58">
        <f>SUM(E15:E16)</f>
        <v>0</v>
      </c>
      <c r="F17" s="58">
        <f>SUM(F15:F16)</f>
        <v>0</v>
      </c>
      <c r="G17" s="58">
        <f>SUM(G15:G16)</f>
        <v>0</v>
      </c>
      <c r="H17" s="58">
        <f>SUM(H15:H16)</f>
        <v>0</v>
      </c>
      <c r="I17" s="58">
        <f>SUM(I15:I16)</f>
        <v>0</v>
      </c>
      <c r="J17" s="58">
        <f>SUM(E17:I17)</f>
        <v>0</v>
      </c>
    </row>
    <row r="18" spans="1:10" ht="24.45" customHeight="1" x14ac:dyDescent="0.3">
      <c r="A18" s="3"/>
      <c r="B18" s="56"/>
      <c r="C18" s="59"/>
      <c r="D18" s="93"/>
      <c r="E18" s="94"/>
      <c r="F18" s="94"/>
      <c r="G18" s="94"/>
      <c r="H18" s="94"/>
      <c r="I18" s="94"/>
      <c r="J18" s="93"/>
    </row>
    <row r="19" spans="1:10" ht="24.45" customHeight="1" x14ac:dyDescent="0.3">
      <c r="A19" s="3"/>
      <c r="B19" s="60"/>
      <c r="C19" s="61" t="s">
        <v>17</v>
      </c>
      <c r="D19" s="72"/>
      <c r="E19" s="86"/>
      <c r="F19" s="86"/>
      <c r="G19" s="86"/>
      <c r="H19" s="86"/>
      <c r="I19" s="86"/>
      <c r="J19" s="57">
        <f>SUM(E19:I19)</f>
        <v>0</v>
      </c>
    </row>
    <row r="20" spans="1:10" ht="24.45" customHeight="1" x14ac:dyDescent="0.3">
      <c r="A20" s="3"/>
      <c r="B20" s="56"/>
      <c r="C20" s="62"/>
      <c r="D20" s="63"/>
      <c r="E20" s="57"/>
      <c r="F20" s="57"/>
      <c r="G20" s="57"/>
      <c r="H20" s="57"/>
      <c r="I20" s="57"/>
      <c r="J20" s="57"/>
    </row>
    <row r="21" spans="1:10" ht="24.45" customHeight="1" x14ac:dyDescent="0.3">
      <c r="A21" s="3"/>
      <c r="B21" s="64"/>
      <c r="C21" s="65" t="s">
        <v>0</v>
      </c>
      <c r="D21" s="66"/>
      <c r="E21" s="67">
        <f t="shared" ref="E21:J21" si="2">+E17-E19</f>
        <v>0</v>
      </c>
      <c r="F21" s="67">
        <f t="shared" si="2"/>
        <v>0</v>
      </c>
      <c r="G21" s="67">
        <f t="shared" si="2"/>
        <v>0</v>
      </c>
      <c r="H21" s="67">
        <f t="shared" si="2"/>
        <v>0</v>
      </c>
      <c r="I21" s="67">
        <f t="shared" si="2"/>
        <v>0</v>
      </c>
      <c r="J21" s="67">
        <f t="shared" si="2"/>
        <v>0</v>
      </c>
    </row>
    <row r="22" spans="1:10" ht="24.45" customHeight="1" x14ac:dyDescent="0.3">
      <c r="A22" s="3"/>
      <c r="B22" s="56"/>
      <c r="C22" s="22"/>
      <c r="D22" s="68"/>
      <c r="E22" s="107" t="e">
        <f t="shared" ref="E22:J22" si="3">+E21/E17*1</f>
        <v>#DIV/0!</v>
      </c>
      <c r="F22" s="107" t="e">
        <f t="shared" si="3"/>
        <v>#DIV/0!</v>
      </c>
      <c r="G22" s="107" t="e">
        <f t="shared" si="3"/>
        <v>#DIV/0!</v>
      </c>
      <c r="H22" s="107" t="e">
        <f t="shared" si="3"/>
        <v>#DIV/0!</v>
      </c>
      <c r="I22" s="107" t="e">
        <f t="shared" si="3"/>
        <v>#DIV/0!</v>
      </c>
      <c r="J22" s="107" t="e">
        <f t="shared" si="3"/>
        <v>#DIV/0!</v>
      </c>
    </row>
    <row r="23" spans="1:10" ht="24.45" customHeight="1" x14ac:dyDescent="0.3">
      <c r="A23" s="3"/>
      <c r="C23" s="62" t="s">
        <v>9</v>
      </c>
      <c r="D23" s="63"/>
      <c r="E23" s="57"/>
      <c r="F23" s="57"/>
      <c r="G23" s="57"/>
      <c r="H23" s="57"/>
      <c r="I23" s="57"/>
      <c r="J23" s="57"/>
    </row>
    <row r="24" spans="1:10" ht="24.45" customHeight="1" x14ac:dyDescent="0.3">
      <c r="A24" s="3"/>
      <c r="C24" s="69" t="s">
        <v>1</v>
      </c>
      <c r="D24" s="63"/>
      <c r="E24" s="86"/>
      <c r="F24" s="86"/>
      <c r="G24" s="86"/>
      <c r="H24" s="86"/>
      <c r="I24" s="86"/>
      <c r="J24" s="57">
        <f>SUM(E24:I24)</f>
        <v>0</v>
      </c>
    </row>
    <row r="25" spans="1:10" ht="24.45" customHeight="1" x14ac:dyDescent="0.3">
      <c r="A25" s="3"/>
      <c r="C25" s="69" t="s">
        <v>2</v>
      </c>
      <c r="D25" s="63"/>
      <c r="E25" s="86"/>
      <c r="F25" s="86"/>
      <c r="G25" s="86"/>
      <c r="H25" s="86"/>
      <c r="I25" s="86"/>
      <c r="J25" s="57">
        <f>SUM(E25:I25)</f>
        <v>0</v>
      </c>
    </row>
    <row r="26" spans="1:10" ht="24.45" customHeight="1" x14ac:dyDescent="0.3">
      <c r="A26" s="3"/>
      <c r="B26" s="51"/>
      <c r="C26" s="65" t="s">
        <v>22</v>
      </c>
      <c r="D26" s="70"/>
      <c r="E26" s="71">
        <f>SUM(E24:E25)</f>
        <v>0</v>
      </c>
      <c r="F26" s="71">
        <f t="shared" ref="F26:I26" si="4">SUM(F24:F25)</f>
        <v>0</v>
      </c>
      <c r="G26" s="71">
        <f t="shared" si="4"/>
        <v>0</v>
      </c>
      <c r="H26" s="71">
        <f t="shared" si="4"/>
        <v>0</v>
      </c>
      <c r="I26" s="71">
        <f t="shared" si="4"/>
        <v>0</v>
      </c>
      <c r="J26" s="71">
        <f>SUM(J24:J25)</f>
        <v>0</v>
      </c>
    </row>
    <row r="27" spans="1:10" ht="24.45" customHeight="1" x14ac:dyDescent="0.3">
      <c r="A27" s="3"/>
      <c r="C27" s="69"/>
      <c r="D27" s="63"/>
      <c r="E27" s="72" t="e">
        <f t="shared" ref="E27:J27" si="5">+E26/E17*1</f>
        <v>#DIV/0!</v>
      </c>
      <c r="F27" s="72" t="e">
        <f t="shared" si="5"/>
        <v>#DIV/0!</v>
      </c>
      <c r="G27" s="72" t="e">
        <f t="shared" si="5"/>
        <v>#DIV/0!</v>
      </c>
      <c r="H27" s="72" t="e">
        <f t="shared" si="5"/>
        <v>#DIV/0!</v>
      </c>
      <c r="I27" s="72" t="e">
        <f t="shared" si="5"/>
        <v>#DIV/0!</v>
      </c>
      <c r="J27" s="72" t="e">
        <f t="shared" si="5"/>
        <v>#DIV/0!</v>
      </c>
    </row>
    <row r="28" spans="1:10" ht="24.45" customHeight="1" x14ac:dyDescent="0.3">
      <c r="A28" s="3"/>
      <c r="C28" s="69"/>
      <c r="D28" s="63"/>
      <c r="E28" s="57"/>
      <c r="F28" s="57"/>
      <c r="G28" s="57"/>
      <c r="H28" s="57"/>
      <c r="I28" s="57"/>
      <c r="J28" s="57"/>
    </row>
    <row r="29" spans="1:10" ht="24.45" customHeight="1" x14ac:dyDescent="0.3">
      <c r="A29" s="3"/>
      <c r="C29" s="3" t="s">
        <v>6</v>
      </c>
      <c r="D29" s="63"/>
      <c r="E29" s="86"/>
      <c r="F29" s="86"/>
      <c r="G29" s="86"/>
      <c r="H29" s="86"/>
      <c r="I29" s="86"/>
      <c r="J29" s="57">
        <f>SUM(E29:I29)</f>
        <v>0</v>
      </c>
    </row>
    <row r="30" spans="1:10" ht="24.45" customHeight="1" x14ac:dyDescent="0.3">
      <c r="A30" s="3"/>
      <c r="C30" s="3" t="s">
        <v>3</v>
      </c>
      <c r="D30" s="63"/>
      <c r="E30" s="86"/>
      <c r="F30" s="86"/>
      <c r="G30" s="86"/>
      <c r="H30" s="86"/>
      <c r="I30" s="86"/>
      <c r="J30" s="57">
        <f t="shared" ref="J30:J37" si="6">SUM(E30:I30)</f>
        <v>0</v>
      </c>
    </row>
    <row r="31" spans="1:10" ht="24.45" customHeight="1" x14ac:dyDescent="0.3">
      <c r="A31" s="3"/>
      <c r="C31" s="3" t="s">
        <v>43</v>
      </c>
      <c r="D31" s="63"/>
      <c r="E31" s="86"/>
      <c r="F31" s="86"/>
      <c r="G31" s="86"/>
      <c r="H31" s="86"/>
      <c r="I31" s="86"/>
      <c r="J31" s="57">
        <f t="shared" si="6"/>
        <v>0</v>
      </c>
    </row>
    <row r="32" spans="1:10" ht="24.45" customHeight="1" x14ac:dyDescent="0.3">
      <c r="A32" s="3"/>
      <c r="C32" s="3" t="s">
        <v>7</v>
      </c>
      <c r="D32" s="63"/>
      <c r="E32" s="86"/>
      <c r="F32" s="86"/>
      <c r="G32" s="86"/>
      <c r="H32" s="86"/>
      <c r="I32" s="86"/>
      <c r="J32" s="57">
        <f t="shared" si="6"/>
        <v>0</v>
      </c>
    </row>
    <row r="33" spans="1:10" ht="24.45" customHeight="1" x14ac:dyDescent="0.3">
      <c r="A33" s="3"/>
      <c r="C33" s="3" t="s">
        <v>30</v>
      </c>
      <c r="D33" s="63"/>
      <c r="E33" s="86"/>
      <c r="F33" s="86"/>
      <c r="G33" s="86"/>
      <c r="H33" s="86"/>
      <c r="I33" s="86"/>
      <c r="J33" s="57">
        <f t="shared" si="6"/>
        <v>0</v>
      </c>
    </row>
    <row r="34" spans="1:10" s="1" customFormat="1" ht="24.45" customHeight="1" x14ac:dyDescent="0.3">
      <c r="A34" s="22"/>
      <c r="B34"/>
      <c r="C34" t="s">
        <v>45</v>
      </c>
      <c r="D34" s="77"/>
      <c r="E34" s="86"/>
      <c r="F34" s="86"/>
      <c r="G34" s="86"/>
      <c r="H34" s="86"/>
      <c r="I34" s="86"/>
      <c r="J34" s="57">
        <f t="shared" si="6"/>
        <v>0</v>
      </c>
    </row>
    <row r="35" spans="1:10" s="1" customFormat="1" ht="24.45" customHeight="1" x14ac:dyDescent="0.3">
      <c r="A35" s="22"/>
      <c r="B35"/>
      <c r="C35" s="3" t="s">
        <v>47</v>
      </c>
      <c r="D35" s="63"/>
      <c r="E35" s="86"/>
      <c r="F35" s="86"/>
      <c r="G35" s="86"/>
      <c r="H35" s="86"/>
      <c r="I35" s="86"/>
      <c r="J35" s="57">
        <f t="shared" si="6"/>
        <v>0</v>
      </c>
    </row>
    <row r="36" spans="1:10" s="1" customFormat="1" ht="24.45" customHeight="1" x14ac:dyDescent="0.3">
      <c r="A36" s="22"/>
      <c r="B36"/>
      <c r="C36" s="3" t="s">
        <v>4</v>
      </c>
      <c r="D36" s="63"/>
      <c r="E36" s="86"/>
      <c r="F36" s="86"/>
      <c r="G36" s="86"/>
      <c r="H36" s="86"/>
      <c r="I36" s="86"/>
      <c r="J36" s="57">
        <f t="shared" si="6"/>
        <v>0</v>
      </c>
    </row>
    <row r="37" spans="1:10" ht="24.45" customHeight="1" x14ac:dyDescent="0.3">
      <c r="A37" s="3"/>
      <c r="C37" t="s">
        <v>44</v>
      </c>
      <c r="D37" s="77"/>
      <c r="E37" s="86"/>
      <c r="F37" s="86"/>
      <c r="G37" s="86"/>
      <c r="H37" s="86"/>
      <c r="I37" s="86"/>
      <c r="J37" s="57">
        <f t="shared" si="6"/>
        <v>0</v>
      </c>
    </row>
    <row r="38" spans="1:10" ht="24.45" customHeight="1" x14ac:dyDescent="0.3">
      <c r="A38" s="3"/>
      <c r="B38" s="46"/>
      <c r="C38" s="65" t="s">
        <v>21</v>
      </c>
      <c r="D38" s="73"/>
      <c r="E38" s="71">
        <f>SUM(E29:E37)</f>
        <v>0</v>
      </c>
      <c r="F38" s="71">
        <f t="shared" ref="F38:I38" si="7">SUM(F29:F37)</f>
        <v>0</v>
      </c>
      <c r="G38" s="71">
        <f t="shared" si="7"/>
        <v>0</v>
      </c>
      <c r="H38" s="71">
        <f t="shared" si="7"/>
        <v>0</v>
      </c>
      <c r="I38" s="71">
        <f t="shared" si="7"/>
        <v>0</v>
      </c>
      <c r="J38" s="71">
        <f>SUM(J29:J37)</f>
        <v>0</v>
      </c>
    </row>
    <row r="39" spans="1:10" ht="24.45" customHeight="1" thickBot="1" x14ac:dyDescent="0.35">
      <c r="A39" s="3"/>
      <c r="B39" s="28"/>
      <c r="C39" s="62"/>
      <c r="D39" s="74"/>
      <c r="E39" s="54"/>
      <c r="F39" s="54"/>
      <c r="G39" s="54"/>
      <c r="H39" s="54"/>
      <c r="I39" s="54"/>
      <c r="J39" s="54"/>
    </row>
    <row r="40" spans="1:10" ht="24.45" customHeight="1" thickBot="1" x14ac:dyDescent="0.35">
      <c r="A40" s="3"/>
      <c r="B40" s="45"/>
      <c r="C40" s="75" t="s">
        <v>23</v>
      </c>
      <c r="D40" s="76"/>
      <c r="E40" s="58">
        <f>+E21-E26-E38</f>
        <v>0</v>
      </c>
      <c r="F40" s="58">
        <f t="shared" ref="F40:H40" si="8">+F21-F26-F38</f>
        <v>0</v>
      </c>
      <c r="G40" s="58">
        <f t="shared" si="8"/>
        <v>0</v>
      </c>
      <c r="H40" s="58">
        <f t="shared" si="8"/>
        <v>0</v>
      </c>
      <c r="I40" s="58">
        <f t="shared" ref="I40" si="9">+I21-I26-I38</f>
        <v>0</v>
      </c>
      <c r="J40" s="58">
        <f>+J21-J26-J38</f>
        <v>0</v>
      </c>
    </row>
    <row r="41" spans="1:10" s="44" customFormat="1" ht="24.45" customHeight="1" x14ac:dyDescent="0.3">
      <c r="B41" s="123"/>
      <c r="C41" s="124"/>
      <c r="D41" s="125"/>
      <c r="E41" s="126"/>
      <c r="F41" s="126"/>
      <c r="G41" s="126"/>
      <c r="H41" s="126"/>
      <c r="I41" s="126"/>
      <c r="J41" s="126"/>
    </row>
    <row r="42" spans="1:10" s="53" customFormat="1" x14ac:dyDescent="0.3">
      <c r="B42" s="127"/>
      <c r="C42" s="65" t="s">
        <v>75</v>
      </c>
      <c r="D42" s="70"/>
      <c r="E42" s="122"/>
      <c r="F42" s="122"/>
      <c r="G42" s="122"/>
      <c r="H42" s="122"/>
      <c r="I42" s="122"/>
      <c r="J42" s="71">
        <f>SUM(E42:I42)</f>
        <v>0</v>
      </c>
    </row>
    <row r="43" spans="1:10" x14ac:dyDescent="0.3">
      <c r="B43" s="127"/>
      <c r="C43" s="65" t="s">
        <v>25</v>
      </c>
      <c r="D43" s="70"/>
      <c r="E43" s="89" t="e">
        <f t="shared" ref="E43:J43" si="10">+E42/E17*1</f>
        <v>#DIV/0!</v>
      </c>
      <c r="F43" s="89" t="e">
        <f t="shared" si="10"/>
        <v>#DIV/0!</v>
      </c>
      <c r="G43" s="89" t="e">
        <f t="shared" si="10"/>
        <v>#DIV/0!</v>
      </c>
      <c r="H43" s="89" t="e">
        <f t="shared" si="10"/>
        <v>#DIV/0!</v>
      </c>
      <c r="I43" s="89" t="e">
        <f t="shared" si="10"/>
        <v>#DIV/0!</v>
      </c>
      <c r="J43" s="89" t="e">
        <f t="shared" si="10"/>
        <v>#DIV/0!</v>
      </c>
    </row>
    <row r="44" spans="1:10" x14ac:dyDescent="0.3">
      <c r="B44" s="128"/>
      <c r="C44" s="69"/>
      <c r="D44" s="77"/>
      <c r="E44" s="57"/>
      <c r="F44" s="57"/>
      <c r="G44" s="57"/>
      <c r="H44" s="57"/>
      <c r="I44" s="57"/>
      <c r="J44" s="57"/>
    </row>
    <row r="45" spans="1:10" x14ac:dyDescent="0.3">
      <c r="B45" s="127"/>
      <c r="C45" s="65" t="s">
        <v>5</v>
      </c>
      <c r="D45" s="70"/>
      <c r="E45" s="71">
        <f>+E40-E42</f>
        <v>0</v>
      </c>
      <c r="F45" s="71">
        <f t="shared" ref="F45:I45" si="11">+F40-F42</f>
        <v>0</v>
      </c>
      <c r="G45" s="71">
        <f t="shared" si="11"/>
        <v>0</v>
      </c>
      <c r="H45" s="71">
        <f t="shared" si="11"/>
        <v>0</v>
      </c>
      <c r="I45" s="71">
        <f t="shared" si="11"/>
        <v>0</v>
      </c>
      <c r="J45" s="71">
        <f>SUM(E45:I45)</f>
        <v>0</v>
      </c>
    </row>
    <row r="46" spans="1:10" x14ac:dyDescent="0.3">
      <c r="B46" s="129"/>
      <c r="C46" s="78" t="s">
        <v>18</v>
      </c>
      <c r="D46" s="79"/>
      <c r="E46" s="108" t="e">
        <f t="shared" ref="E46:J46" si="12">+E45/+E17*1</f>
        <v>#DIV/0!</v>
      </c>
      <c r="F46" s="108" t="e">
        <f t="shared" si="12"/>
        <v>#DIV/0!</v>
      </c>
      <c r="G46" s="108" t="e">
        <f t="shared" si="12"/>
        <v>#DIV/0!</v>
      </c>
      <c r="H46" s="108" t="e">
        <f t="shared" si="12"/>
        <v>#DIV/0!</v>
      </c>
      <c r="I46" s="108" t="e">
        <f t="shared" si="12"/>
        <v>#DIV/0!</v>
      </c>
      <c r="J46" s="108" t="e">
        <f t="shared" si="12"/>
        <v>#DIV/0!</v>
      </c>
    </row>
    <row r="47" spans="1:10" ht="15" thickBot="1" x14ac:dyDescent="0.35">
      <c r="B47" s="42"/>
      <c r="C47" s="24"/>
      <c r="D47" s="25"/>
      <c r="E47" s="29"/>
      <c r="F47" s="29"/>
      <c r="G47" s="29"/>
      <c r="H47" s="29"/>
      <c r="I47" s="29"/>
      <c r="J47" s="29"/>
    </row>
  </sheetData>
  <mergeCells count="2">
    <mergeCell ref="B14:C14"/>
    <mergeCell ref="D4:F4"/>
  </mergeCells>
  <pageMargins left="0.31496062992125984" right="0.31496062992125984" top="0.35433070866141736" bottom="0.35433070866141736" header="0.11811023622047245" footer="0.11811023622047245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5C2E4-4233-8645-82F0-EEE4D533B1C9}">
  <dimension ref="A2:K47"/>
  <sheetViews>
    <sheetView workbookViewId="0">
      <selection activeCell="B2" sqref="B2"/>
    </sheetView>
  </sheetViews>
  <sheetFormatPr defaultColWidth="8.77734375" defaultRowHeight="14.4" x14ac:dyDescent="0.3"/>
  <cols>
    <col min="1" max="1" width="3.109375" customWidth="1"/>
    <col min="2" max="2" width="16.44140625" customWidth="1"/>
    <col min="3" max="3" width="42.44140625" style="1" customWidth="1"/>
    <col min="4" max="4" width="14.33203125" style="4" customWidth="1"/>
    <col min="5" max="5" width="14.6640625" style="5" customWidth="1"/>
    <col min="6" max="6" width="15" style="5" customWidth="1"/>
    <col min="7" max="10" width="14.6640625" style="5" customWidth="1"/>
    <col min="11" max="11" width="9.77734375" bestFit="1" customWidth="1"/>
  </cols>
  <sheetData>
    <row r="2" spans="1:11" ht="21" x14ac:dyDescent="0.4">
      <c r="B2" s="48" t="s">
        <v>115</v>
      </c>
    </row>
    <row r="3" spans="1:11" ht="18" x14ac:dyDescent="0.35">
      <c r="B3" s="2"/>
    </row>
    <row r="4" spans="1:11" ht="18.75" customHeight="1" thickBot="1" x14ac:dyDescent="0.35">
      <c r="B4" s="49" t="s">
        <v>15</v>
      </c>
      <c r="D4" s="143"/>
      <c r="E4" s="144"/>
      <c r="F4" s="144"/>
    </row>
    <row r="5" spans="1:11" ht="18.600000000000001" thickBot="1" x14ac:dyDescent="0.4">
      <c r="B5" s="2"/>
      <c r="E5" s="134" t="s">
        <v>102</v>
      </c>
      <c r="F5" s="134" t="s">
        <v>103</v>
      </c>
      <c r="G5" s="134" t="s">
        <v>104</v>
      </c>
      <c r="H5" s="134" t="s">
        <v>105</v>
      </c>
      <c r="I5" s="134" t="s">
        <v>106</v>
      </c>
      <c r="J5" s="135"/>
    </row>
    <row r="6" spans="1:11" s="47" customFormat="1" ht="54" customHeight="1" thickBot="1" x14ac:dyDescent="0.35">
      <c r="B6" s="80" t="s">
        <v>32</v>
      </c>
      <c r="C6" s="81"/>
      <c r="D6" s="82"/>
      <c r="E6" s="83" t="s">
        <v>114</v>
      </c>
      <c r="F6" s="83" t="s">
        <v>78</v>
      </c>
      <c r="G6" s="83" t="s">
        <v>79</v>
      </c>
      <c r="H6" s="83" t="s">
        <v>80</v>
      </c>
      <c r="I6" s="83" t="s">
        <v>81</v>
      </c>
      <c r="J6" s="84" t="s">
        <v>8</v>
      </c>
    </row>
    <row r="7" spans="1:11" ht="16.95" customHeight="1" x14ac:dyDescent="0.3">
      <c r="A7" s="3"/>
      <c r="B7" s="141" t="s">
        <v>82</v>
      </c>
      <c r="C7" s="142"/>
      <c r="D7" s="50"/>
      <c r="E7" s="54"/>
      <c r="F7" s="54"/>
      <c r="G7" s="54"/>
      <c r="H7" s="54"/>
      <c r="I7" s="54"/>
      <c r="J7" s="54"/>
      <c r="K7" s="5"/>
    </row>
    <row r="8" spans="1:11" ht="24.45" customHeight="1" x14ac:dyDescent="0.3">
      <c r="A8" s="3"/>
      <c r="B8" s="55" t="s">
        <v>90</v>
      </c>
      <c r="C8" s="23" t="s">
        <v>91</v>
      </c>
      <c r="D8" s="50"/>
      <c r="E8" s="85"/>
      <c r="F8" s="85"/>
      <c r="G8" s="85"/>
      <c r="H8" s="85"/>
      <c r="I8" s="85"/>
      <c r="J8" s="54">
        <f>SUM(E8:I8)</f>
        <v>0</v>
      </c>
      <c r="K8" s="5"/>
    </row>
    <row r="9" spans="1:11" ht="24.45" customHeight="1" x14ac:dyDescent="0.3">
      <c r="A9" s="3"/>
      <c r="B9" s="55" t="s">
        <v>90</v>
      </c>
      <c r="C9" s="23" t="s">
        <v>93</v>
      </c>
      <c r="D9" s="50"/>
      <c r="E9" s="85"/>
      <c r="F9" s="85"/>
      <c r="G9" s="85"/>
      <c r="H9" s="85"/>
      <c r="I9" s="85"/>
      <c r="J9" s="54">
        <f t="shared" ref="J9:J11" si="0">SUM(E9:I9)</f>
        <v>0</v>
      </c>
      <c r="K9" s="5"/>
    </row>
    <row r="10" spans="1:11" ht="24.45" customHeight="1" x14ac:dyDescent="0.3">
      <c r="A10" s="3"/>
      <c r="B10" s="55" t="s">
        <v>90</v>
      </c>
      <c r="C10" s="23" t="s">
        <v>92</v>
      </c>
      <c r="D10" s="50"/>
      <c r="E10" s="85"/>
      <c r="F10" s="85"/>
      <c r="G10" s="85"/>
      <c r="H10" s="85"/>
      <c r="I10" s="85"/>
      <c r="J10" s="54">
        <f t="shared" si="0"/>
        <v>0</v>
      </c>
      <c r="K10" s="5"/>
    </row>
    <row r="11" spans="1:11" ht="24.45" customHeight="1" x14ac:dyDescent="0.3">
      <c r="A11" s="3"/>
      <c r="B11" s="55"/>
      <c r="C11" s="23"/>
      <c r="D11" s="50"/>
      <c r="E11" s="130"/>
      <c r="F11" s="130"/>
      <c r="G11" s="130"/>
      <c r="H11" s="130"/>
      <c r="I11" s="130"/>
      <c r="J11" s="54">
        <f t="shared" si="0"/>
        <v>0</v>
      </c>
      <c r="K11" s="5"/>
    </row>
    <row r="12" spans="1:11" ht="24.45" customHeight="1" x14ac:dyDescent="0.3">
      <c r="A12" s="3"/>
      <c r="B12" s="55" t="s">
        <v>89</v>
      </c>
      <c r="C12" s="23" t="s">
        <v>94</v>
      </c>
      <c r="D12" s="50"/>
      <c r="E12" s="113"/>
      <c r="F12" s="113"/>
      <c r="G12" s="113"/>
      <c r="H12" s="113"/>
      <c r="I12" s="113"/>
      <c r="J12" s="54">
        <f t="shared" ref="J12:J16" si="1">SUM(E12:I12)</f>
        <v>0</v>
      </c>
      <c r="K12" s="5"/>
    </row>
    <row r="13" spans="1:11" ht="24.45" customHeight="1" x14ac:dyDescent="0.3">
      <c r="A13" s="3"/>
      <c r="B13" s="55" t="s">
        <v>89</v>
      </c>
      <c r="C13" s="23" t="s">
        <v>96</v>
      </c>
      <c r="D13" s="50"/>
      <c r="E13" s="113"/>
      <c r="F13" s="113"/>
      <c r="G13" s="113"/>
      <c r="H13" s="113"/>
      <c r="I13" s="113"/>
      <c r="J13" s="54">
        <f t="shared" si="1"/>
        <v>0</v>
      </c>
      <c r="K13" s="5"/>
    </row>
    <row r="14" spans="1:11" ht="24.45" customHeight="1" x14ac:dyDescent="0.3">
      <c r="A14" s="3"/>
      <c r="B14" s="55" t="s">
        <v>89</v>
      </c>
      <c r="C14" s="23" t="s">
        <v>95</v>
      </c>
      <c r="D14" s="50"/>
      <c r="E14" s="85"/>
      <c r="F14" s="85"/>
      <c r="G14" s="85"/>
      <c r="H14" s="85"/>
      <c r="I14" s="85"/>
      <c r="J14" s="54">
        <f t="shared" si="1"/>
        <v>0</v>
      </c>
      <c r="K14" s="5"/>
    </row>
    <row r="15" spans="1:11" ht="24.45" customHeight="1" x14ac:dyDescent="0.3">
      <c r="A15" s="3"/>
      <c r="B15" s="55" t="s">
        <v>89</v>
      </c>
      <c r="C15" s="23" t="s">
        <v>98</v>
      </c>
      <c r="D15" s="50"/>
      <c r="E15" s="85"/>
      <c r="F15" s="85"/>
      <c r="G15" s="85"/>
      <c r="H15" s="85"/>
      <c r="I15" s="85"/>
      <c r="J15" s="54">
        <f t="shared" si="1"/>
        <v>0</v>
      </c>
      <c r="K15" s="5"/>
    </row>
    <row r="16" spans="1:11" ht="24.45" customHeight="1" thickBot="1" x14ac:dyDescent="0.35">
      <c r="A16" s="3"/>
      <c r="B16" s="55"/>
      <c r="C16" s="27"/>
      <c r="D16" s="50"/>
      <c r="E16" s="130"/>
      <c r="F16" s="130"/>
      <c r="G16" s="130"/>
      <c r="H16" s="130"/>
      <c r="I16" s="130"/>
      <c r="J16" s="54">
        <f t="shared" si="1"/>
        <v>0</v>
      </c>
      <c r="K16" s="5"/>
    </row>
    <row r="17" spans="1:11" s="1" customFormat="1" ht="24.45" customHeight="1" thickBot="1" x14ac:dyDescent="0.35">
      <c r="A17" s="22"/>
      <c r="B17" s="90"/>
      <c r="C17" s="91" t="s">
        <v>16</v>
      </c>
      <c r="D17" s="92"/>
      <c r="E17" s="58">
        <f>SUM(E8:E16)</f>
        <v>0</v>
      </c>
      <c r="F17" s="58">
        <f>SUM(F8:F16)</f>
        <v>0</v>
      </c>
      <c r="G17" s="58">
        <f>SUM(G8:G16)</f>
        <v>0</v>
      </c>
      <c r="H17" s="58">
        <f>SUM(H8:H16)</f>
        <v>0</v>
      </c>
      <c r="I17" s="58">
        <f>SUM(I8:I16)</f>
        <v>0</v>
      </c>
      <c r="J17" s="58">
        <f>SUM(E17:I17)</f>
        <v>0</v>
      </c>
      <c r="K17" s="26"/>
    </row>
    <row r="18" spans="1:11" x14ac:dyDescent="0.3">
      <c r="A18" s="3"/>
      <c r="B18" s="56"/>
      <c r="C18" s="59"/>
      <c r="D18" s="93"/>
      <c r="E18" s="94"/>
      <c r="F18" s="94"/>
      <c r="G18" s="94"/>
      <c r="H18" s="94"/>
      <c r="I18" s="94"/>
      <c r="J18" s="93"/>
    </row>
    <row r="19" spans="1:11" ht="24.45" customHeight="1" x14ac:dyDescent="0.3">
      <c r="A19" s="3"/>
      <c r="B19" s="60"/>
      <c r="C19" s="61" t="s">
        <v>17</v>
      </c>
      <c r="D19" s="72"/>
      <c r="E19" s="86"/>
      <c r="F19" s="86"/>
      <c r="G19" s="86"/>
      <c r="H19" s="86"/>
      <c r="I19" s="86"/>
      <c r="J19" s="57">
        <f>SUM(E19:I19)</f>
        <v>0</v>
      </c>
    </row>
    <row r="20" spans="1:11" ht="16.95" customHeight="1" x14ac:dyDescent="0.3">
      <c r="A20" s="3"/>
      <c r="B20" s="56"/>
      <c r="C20" s="62"/>
      <c r="D20" s="63"/>
      <c r="E20" s="57"/>
      <c r="F20" s="57"/>
      <c r="G20" s="57"/>
      <c r="H20" s="57"/>
      <c r="I20" s="57"/>
      <c r="J20" s="57"/>
    </row>
    <row r="21" spans="1:11" ht="24.45" customHeight="1" x14ac:dyDescent="0.3">
      <c r="A21" s="3"/>
      <c r="B21" s="64"/>
      <c r="C21" s="65" t="s">
        <v>0</v>
      </c>
      <c r="D21" s="66"/>
      <c r="E21" s="67">
        <f t="shared" ref="E21:J21" si="2">+E17-E19</f>
        <v>0</v>
      </c>
      <c r="F21" s="67">
        <f t="shared" si="2"/>
        <v>0</v>
      </c>
      <c r="G21" s="67">
        <f t="shared" si="2"/>
        <v>0</v>
      </c>
      <c r="H21" s="67">
        <f t="shared" si="2"/>
        <v>0</v>
      </c>
      <c r="I21" s="67">
        <f t="shared" si="2"/>
        <v>0</v>
      </c>
      <c r="J21" s="67">
        <f t="shared" si="2"/>
        <v>0</v>
      </c>
    </row>
    <row r="22" spans="1:11" ht="24.45" customHeight="1" x14ac:dyDescent="0.3">
      <c r="A22" s="3"/>
      <c r="B22" s="56"/>
      <c r="C22" s="22"/>
      <c r="D22" s="68"/>
      <c r="E22" s="107" t="e">
        <f t="shared" ref="E22:J22" si="3">+E21/E17*1</f>
        <v>#DIV/0!</v>
      </c>
      <c r="F22" s="107" t="e">
        <f t="shared" si="3"/>
        <v>#DIV/0!</v>
      </c>
      <c r="G22" s="107" t="e">
        <f t="shared" si="3"/>
        <v>#DIV/0!</v>
      </c>
      <c r="H22" s="107" t="e">
        <f t="shared" si="3"/>
        <v>#DIV/0!</v>
      </c>
      <c r="I22" s="107" t="e">
        <f t="shared" si="3"/>
        <v>#DIV/0!</v>
      </c>
      <c r="J22" s="107" t="e">
        <f t="shared" si="3"/>
        <v>#DIV/0!</v>
      </c>
    </row>
    <row r="23" spans="1:11" ht="24.45" customHeight="1" x14ac:dyDescent="0.3">
      <c r="A23" s="3"/>
      <c r="C23" s="62" t="s">
        <v>9</v>
      </c>
      <c r="D23" s="63"/>
      <c r="E23" s="57"/>
      <c r="F23" s="57"/>
      <c r="G23" s="57"/>
      <c r="H23" s="57"/>
      <c r="I23" s="57"/>
      <c r="J23" s="57"/>
    </row>
    <row r="24" spans="1:11" ht="24.45" customHeight="1" x14ac:dyDescent="0.3">
      <c r="A24" s="3"/>
      <c r="C24" s="69" t="s">
        <v>1</v>
      </c>
      <c r="D24" s="63"/>
      <c r="E24" s="86"/>
      <c r="F24" s="86"/>
      <c r="G24" s="86"/>
      <c r="H24" s="86"/>
      <c r="I24" s="86"/>
      <c r="J24" s="57">
        <f>SUM(E24:I24)</f>
        <v>0</v>
      </c>
    </row>
    <row r="25" spans="1:11" ht="24.45" customHeight="1" x14ac:dyDescent="0.3">
      <c r="A25" s="3"/>
      <c r="C25" s="69" t="s">
        <v>2</v>
      </c>
      <c r="D25" s="63"/>
      <c r="E25" s="86"/>
      <c r="F25" s="86"/>
      <c r="G25" s="86"/>
      <c r="H25" s="86"/>
      <c r="I25" s="86"/>
      <c r="J25" s="57">
        <f>SUM(E25:I25)</f>
        <v>0</v>
      </c>
    </row>
    <row r="26" spans="1:11" ht="24.45" customHeight="1" x14ac:dyDescent="0.3">
      <c r="A26" s="3"/>
      <c r="B26" s="51"/>
      <c r="C26" s="65" t="s">
        <v>22</v>
      </c>
      <c r="D26" s="70"/>
      <c r="E26" s="71">
        <f>SUM(E24:E25)</f>
        <v>0</v>
      </c>
      <c r="F26" s="71">
        <f t="shared" ref="F26:I26" si="4">SUM(F24:F25)</f>
        <v>0</v>
      </c>
      <c r="G26" s="71">
        <f t="shared" si="4"/>
        <v>0</v>
      </c>
      <c r="H26" s="71">
        <f t="shared" si="4"/>
        <v>0</v>
      </c>
      <c r="I26" s="71">
        <f t="shared" si="4"/>
        <v>0</v>
      </c>
      <c r="J26" s="71">
        <f>SUM(J24:J25)</f>
        <v>0</v>
      </c>
    </row>
    <row r="27" spans="1:11" ht="24.45" customHeight="1" x14ac:dyDescent="0.3">
      <c r="A27" s="3"/>
      <c r="C27" s="69"/>
      <c r="D27" s="63"/>
      <c r="E27" s="72" t="e">
        <f t="shared" ref="E27:J27" si="5">+E26/E17*1</f>
        <v>#DIV/0!</v>
      </c>
      <c r="F27" s="72" t="e">
        <f t="shared" si="5"/>
        <v>#DIV/0!</v>
      </c>
      <c r="G27" s="72" t="e">
        <f t="shared" si="5"/>
        <v>#DIV/0!</v>
      </c>
      <c r="H27" s="72" t="e">
        <f t="shared" si="5"/>
        <v>#DIV/0!</v>
      </c>
      <c r="I27" s="72" t="e">
        <f t="shared" si="5"/>
        <v>#DIV/0!</v>
      </c>
      <c r="J27" s="72" t="e">
        <f t="shared" si="5"/>
        <v>#DIV/0!</v>
      </c>
    </row>
    <row r="28" spans="1:11" ht="24.45" customHeight="1" x14ac:dyDescent="0.3">
      <c r="A28" s="3"/>
      <c r="C28" s="69"/>
      <c r="D28" s="63"/>
      <c r="E28" s="57"/>
      <c r="F28" s="57"/>
      <c r="G28" s="57"/>
      <c r="H28" s="57"/>
      <c r="I28" s="57"/>
      <c r="J28" s="57"/>
    </row>
    <row r="29" spans="1:11" ht="24.45" customHeight="1" x14ac:dyDescent="0.3">
      <c r="A29" s="3"/>
      <c r="C29" s="3" t="s">
        <v>6</v>
      </c>
      <c r="D29" s="63"/>
      <c r="E29" s="86"/>
      <c r="F29" s="86"/>
      <c r="G29" s="86"/>
      <c r="H29" s="86"/>
      <c r="I29" s="86"/>
      <c r="J29" s="57">
        <f>SUM(E29:I29)</f>
        <v>0</v>
      </c>
    </row>
    <row r="30" spans="1:11" ht="24.45" customHeight="1" x14ac:dyDescent="0.3">
      <c r="A30" s="3"/>
      <c r="C30" s="3" t="s">
        <v>3</v>
      </c>
      <c r="D30" s="63"/>
      <c r="E30" s="86"/>
      <c r="F30" s="86"/>
      <c r="G30" s="86"/>
      <c r="H30" s="86"/>
      <c r="I30" s="86"/>
      <c r="J30" s="57">
        <f t="shared" ref="J30:J37" si="6">SUM(E30:I30)</f>
        <v>0</v>
      </c>
    </row>
    <row r="31" spans="1:11" ht="24.45" customHeight="1" x14ac:dyDescent="0.3">
      <c r="A31" s="3"/>
      <c r="C31" s="3" t="s">
        <v>43</v>
      </c>
      <c r="D31" s="63"/>
      <c r="E31" s="86"/>
      <c r="F31" s="86"/>
      <c r="G31" s="86"/>
      <c r="H31" s="86"/>
      <c r="I31" s="86"/>
      <c r="J31" s="57">
        <f t="shared" si="6"/>
        <v>0</v>
      </c>
    </row>
    <row r="32" spans="1:11" ht="24.45" customHeight="1" x14ac:dyDescent="0.3">
      <c r="A32" s="3"/>
      <c r="C32" s="3" t="s">
        <v>7</v>
      </c>
      <c r="D32" s="63"/>
      <c r="E32" s="86"/>
      <c r="F32" s="86"/>
      <c r="G32" s="86"/>
      <c r="H32" s="86"/>
      <c r="I32" s="86"/>
      <c r="J32" s="57">
        <f t="shared" si="6"/>
        <v>0</v>
      </c>
    </row>
    <row r="33" spans="1:10" ht="24.45" customHeight="1" x14ac:dyDescent="0.3">
      <c r="A33" s="3"/>
      <c r="C33" s="3" t="s">
        <v>30</v>
      </c>
      <c r="D33" s="63"/>
      <c r="E33" s="86"/>
      <c r="F33" s="86"/>
      <c r="G33" s="86"/>
      <c r="H33" s="86"/>
      <c r="I33" s="86"/>
      <c r="J33" s="57">
        <f t="shared" si="6"/>
        <v>0</v>
      </c>
    </row>
    <row r="34" spans="1:10" ht="24.45" customHeight="1" x14ac:dyDescent="0.3">
      <c r="A34" s="3"/>
      <c r="C34" t="s">
        <v>45</v>
      </c>
      <c r="D34" s="77"/>
      <c r="E34" s="86"/>
      <c r="F34" s="86"/>
      <c r="G34" s="86"/>
      <c r="H34" s="86"/>
      <c r="I34" s="86"/>
      <c r="J34" s="57">
        <f t="shared" si="6"/>
        <v>0</v>
      </c>
    </row>
    <row r="35" spans="1:10" ht="24.45" customHeight="1" x14ac:dyDescent="0.3">
      <c r="A35" s="3"/>
      <c r="C35" s="3" t="s">
        <v>47</v>
      </c>
      <c r="D35" s="63"/>
      <c r="E35" s="86"/>
      <c r="F35" s="86"/>
      <c r="G35" s="86"/>
      <c r="H35" s="86"/>
      <c r="I35" s="86"/>
      <c r="J35" s="57">
        <f t="shared" si="6"/>
        <v>0</v>
      </c>
    </row>
    <row r="36" spans="1:10" ht="24.45" customHeight="1" x14ac:dyDescent="0.3">
      <c r="A36" s="3"/>
      <c r="C36" s="3" t="s">
        <v>4</v>
      </c>
      <c r="D36" s="63"/>
      <c r="E36" s="86"/>
      <c r="F36" s="86"/>
      <c r="G36" s="86"/>
      <c r="H36" s="86"/>
      <c r="I36" s="86"/>
      <c r="J36" s="57">
        <f t="shared" si="6"/>
        <v>0</v>
      </c>
    </row>
    <row r="37" spans="1:10" ht="24.45" customHeight="1" x14ac:dyDescent="0.3">
      <c r="A37" s="3"/>
      <c r="C37" t="s">
        <v>44</v>
      </c>
      <c r="D37" s="77"/>
      <c r="E37" s="86"/>
      <c r="F37" s="86"/>
      <c r="G37" s="86"/>
      <c r="H37" s="86"/>
      <c r="I37" s="86"/>
      <c r="J37" s="57">
        <f t="shared" si="6"/>
        <v>0</v>
      </c>
    </row>
    <row r="38" spans="1:10" s="1" customFormat="1" ht="24.45" customHeight="1" x14ac:dyDescent="0.3">
      <c r="A38" s="22"/>
      <c r="B38" s="46"/>
      <c r="C38" s="65" t="s">
        <v>21</v>
      </c>
      <c r="D38" s="73"/>
      <c r="E38" s="71">
        <f>SUM(E29:E37)</f>
        <v>0</v>
      </c>
      <c r="F38" s="71">
        <f t="shared" ref="F38:I38" si="7">SUM(F29:F37)</f>
        <v>0</v>
      </c>
      <c r="G38" s="71">
        <f t="shared" si="7"/>
        <v>0</v>
      </c>
      <c r="H38" s="71">
        <f t="shared" si="7"/>
        <v>0</v>
      </c>
      <c r="I38" s="71">
        <f t="shared" si="7"/>
        <v>0</v>
      </c>
      <c r="J38" s="71">
        <f>SUM(J29:J37)</f>
        <v>0</v>
      </c>
    </row>
    <row r="39" spans="1:10" s="1" customFormat="1" ht="24.45" customHeight="1" thickBot="1" x14ac:dyDescent="0.35">
      <c r="A39" s="22"/>
      <c r="B39" s="28"/>
      <c r="C39" s="62"/>
      <c r="D39" s="74"/>
      <c r="E39" s="54"/>
      <c r="F39" s="54"/>
      <c r="G39" s="54"/>
      <c r="H39" s="54"/>
      <c r="I39" s="54"/>
      <c r="J39" s="54"/>
    </row>
    <row r="40" spans="1:10" s="1" customFormat="1" ht="24.45" customHeight="1" thickBot="1" x14ac:dyDescent="0.35">
      <c r="A40" s="22"/>
      <c r="B40" s="45"/>
      <c r="C40" s="75" t="s">
        <v>23</v>
      </c>
      <c r="D40" s="76"/>
      <c r="E40" s="58">
        <f>+E21-E26-E38</f>
        <v>0</v>
      </c>
      <c r="F40" s="58">
        <f t="shared" ref="F40:I40" si="8">+F21-F26-F38</f>
        <v>0</v>
      </c>
      <c r="G40" s="58">
        <f t="shared" si="8"/>
        <v>0</v>
      </c>
      <c r="H40" s="58">
        <f t="shared" si="8"/>
        <v>0</v>
      </c>
      <c r="I40" s="58">
        <f t="shared" si="8"/>
        <v>0</v>
      </c>
      <c r="J40" s="58">
        <f>+J21-J26-J38</f>
        <v>0</v>
      </c>
    </row>
    <row r="41" spans="1:10" ht="24.45" customHeight="1" x14ac:dyDescent="0.3">
      <c r="A41" s="3"/>
      <c r="C41" s="69"/>
      <c r="D41" s="63"/>
      <c r="E41" s="57"/>
      <c r="F41" s="57"/>
      <c r="G41" s="57"/>
      <c r="H41" s="57"/>
      <c r="I41" s="57"/>
      <c r="J41" s="57"/>
    </row>
    <row r="42" spans="1:10" ht="24.45" customHeight="1" x14ac:dyDescent="0.3">
      <c r="A42" s="3"/>
      <c r="B42" s="51"/>
      <c r="C42" s="65" t="s">
        <v>76</v>
      </c>
      <c r="D42" s="70"/>
      <c r="E42" s="122"/>
      <c r="F42" s="122"/>
      <c r="G42" s="122"/>
      <c r="H42" s="122"/>
      <c r="I42" s="122"/>
      <c r="J42" s="71">
        <f>SUM(E42:I42)</f>
        <v>0</v>
      </c>
    </row>
    <row r="43" spans="1:10" ht="24.45" customHeight="1" x14ac:dyDescent="0.3">
      <c r="A43" s="3"/>
      <c r="B43" s="51"/>
      <c r="C43" s="65" t="s">
        <v>25</v>
      </c>
      <c r="D43" s="70"/>
      <c r="E43" s="89" t="e">
        <f t="shared" ref="E43:J43" si="9">+E42/E17*1</f>
        <v>#DIV/0!</v>
      </c>
      <c r="F43" s="89" t="e">
        <f t="shared" si="9"/>
        <v>#DIV/0!</v>
      </c>
      <c r="G43" s="89" t="e">
        <f t="shared" si="9"/>
        <v>#DIV/0!</v>
      </c>
      <c r="H43" s="89" t="e">
        <f t="shared" si="9"/>
        <v>#DIV/0!</v>
      </c>
      <c r="I43" s="89" t="e">
        <f t="shared" si="9"/>
        <v>#DIV/0!</v>
      </c>
      <c r="J43" s="89" t="e">
        <f t="shared" si="9"/>
        <v>#DIV/0!</v>
      </c>
    </row>
    <row r="44" spans="1:10" ht="24.45" customHeight="1" x14ac:dyDescent="0.3">
      <c r="A44" s="3"/>
      <c r="C44" s="69"/>
      <c r="D44" s="77"/>
      <c r="E44" s="57"/>
      <c r="F44" s="57"/>
      <c r="G44" s="57"/>
      <c r="H44" s="57"/>
      <c r="I44" s="57"/>
      <c r="J44" s="57"/>
    </row>
    <row r="45" spans="1:10" s="44" customFormat="1" ht="24.45" customHeight="1" x14ac:dyDescent="0.3">
      <c r="A45" s="43"/>
      <c r="B45" s="51"/>
      <c r="C45" s="65" t="s">
        <v>5</v>
      </c>
      <c r="D45" s="70"/>
      <c r="E45" s="71">
        <f>+E40-E42</f>
        <v>0</v>
      </c>
      <c r="F45" s="71">
        <f>+F40-F42</f>
        <v>0</v>
      </c>
      <c r="G45" s="71">
        <f>+G40-G42</f>
        <v>0</v>
      </c>
      <c r="H45" s="71">
        <f>+H40-H42</f>
        <v>0</v>
      </c>
      <c r="I45" s="71">
        <f t="shared" ref="I45" si="10">+I40-I42</f>
        <v>0</v>
      </c>
      <c r="J45" s="71">
        <f>SUM(E45:I45)</f>
        <v>0</v>
      </c>
    </row>
    <row r="46" spans="1:10" s="53" customFormat="1" ht="24.45" customHeight="1" x14ac:dyDescent="0.3">
      <c r="A46" s="52"/>
      <c r="C46" s="78" t="s">
        <v>18</v>
      </c>
      <c r="D46" s="79"/>
      <c r="E46" s="108" t="e">
        <f t="shared" ref="E46:J46" si="11">+E45/+E17*1</f>
        <v>#DIV/0!</v>
      </c>
      <c r="F46" s="108" t="e">
        <f t="shared" si="11"/>
        <v>#DIV/0!</v>
      </c>
      <c r="G46" s="108" t="e">
        <f t="shared" si="11"/>
        <v>#DIV/0!</v>
      </c>
      <c r="H46" s="108" t="e">
        <f t="shared" si="11"/>
        <v>#DIV/0!</v>
      </c>
      <c r="I46" s="108" t="e">
        <f t="shared" si="11"/>
        <v>#DIV/0!</v>
      </c>
      <c r="J46" s="108" t="e">
        <f t="shared" si="11"/>
        <v>#DIV/0!</v>
      </c>
    </row>
    <row r="47" spans="1:10" ht="9" customHeight="1" thickBot="1" x14ac:dyDescent="0.35">
      <c r="A47" s="3"/>
      <c r="B47" s="42"/>
      <c r="C47" s="24"/>
      <c r="D47" s="25"/>
      <c r="E47" s="29"/>
      <c r="F47" s="29"/>
      <c r="G47" s="29"/>
      <c r="H47" s="29"/>
      <c r="I47" s="29"/>
      <c r="J47" s="29"/>
    </row>
  </sheetData>
  <mergeCells count="2">
    <mergeCell ref="D4:F4"/>
    <mergeCell ref="B7:C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3:G77"/>
  <sheetViews>
    <sheetView workbookViewId="0">
      <selection activeCell="K7" sqref="K7"/>
    </sheetView>
  </sheetViews>
  <sheetFormatPr defaultColWidth="8.77734375" defaultRowHeight="14.4" x14ac:dyDescent="0.3"/>
  <cols>
    <col min="3" max="3" width="33.77734375" customWidth="1"/>
    <col min="4" max="4" width="17.44140625" style="112" customWidth="1"/>
    <col min="5" max="5" width="18.6640625" customWidth="1"/>
    <col min="6" max="6" width="18.6640625" style="41" customWidth="1"/>
    <col min="7" max="7" width="18.6640625" customWidth="1"/>
    <col min="10" max="10" width="9.77734375" bestFit="1" customWidth="1"/>
    <col min="12" max="12" width="14.109375" customWidth="1"/>
    <col min="13" max="13" width="9.77734375" bestFit="1" customWidth="1"/>
  </cols>
  <sheetData>
    <row r="3" spans="3:7" ht="21" x14ac:dyDescent="0.4">
      <c r="C3" s="21" t="s">
        <v>62</v>
      </c>
      <c r="D3" s="110"/>
      <c r="E3" s="20"/>
      <c r="F3" s="34"/>
      <c r="G3" s="4"/>
    </row>
    <row r="4" spans="3:7" ht="15" thickBot="1" x14ac:dyDescent="0.35">
      <c r="C4" s="19" t="s">
        <v>77</v>
      </c>
      <c r="D4" s="111"/>
      <c r="E4" s="1"/>
      <c r="F4" s="34"/>
      <c r="G4" s="4"/>
    </row>
    <row r="5" spans="3:7" ht="18.600000000000001" thickBot="1" x14ac:dyDescent="0.4">
      <c r="C5" s="18" t="s">
        <v>15</v>
      </c>
      <c r="D5" s="145"/>
      <c r="E5" s="145"/>
      <c r="F5" s="35"/>
      <c r="G5" s="4"/>
    </row>
    <row r="6" spans="3:7" ht="45.45" customHeight="1" x14ac:dyDescent="0.3">
      <c r="C6" s="136" t="s">
        <v>42</v>
      </c>
      <c r="D6" s="137" t="s">
        <v>19</v>
      </c>
      <c r="E6" s="137" t="s">
        <v>14</v>
      </c>
      <c r="F6" s="138" t="s">
        <v>13</v>
      </c>
      <c r="G6" s="139" t="s">
        <v>12</v>
      </c>
    </row>
    <row r="7" spans="3:7" ht="18" x14ac:dyDescent="0.35">
      <c r="C7" s="106"/>
      <c r="D7" s="14"/>
      <c r="E7" s="11"/>
      <c r="F7" s="37"/>
      <c r="G7" s="13"/>
    </row>
    <row r="8" spans="3:7" ht="15.6" x14ac:dyDescent="0.3">
      <c r="C8" s="9" t="s">
        <v>63</v>
      </c>
      <c r="D8" s="31" t="s">
        <v>83</v>
      </c>
      <c r="E8" s="11"/>
      <c r="F8" s="38"/>
      <c r="G8" s="12"/>
    </row>
    <row r="9" spans="3:7" ht="15.6" x14ac:dyDescent="0.3">
      <c r="C9" s="9" t="s">
        <v>11</v>
      </c>
      <c r="D9" s="31" t="s">
        <v>83</v>
      </c>
      <c r="E9" s="11"/>
      <c r="F9" s="38"/>
      <c r="G9" s="12"/>
    </row>
    <row r="10" spans="3:7" ht="15.6" x14ac:dyDescent="0.3">
      <c r="C10" s="9" t="s">
        <v>49</v>
      </c>
      <c r="D10" s="31" t="s">
        <v>83</v>
      </c>
      <c r="E10" s="11"/>
      <c r="F10" s="38"/>
      <c r="G10" s="12"/>
    </row>
    <row r="11" spans="3:7" ht="15.6" x14ac:dyDescent="0.3">
      <c r="C11" s="9" t="s">
        <v>51</v>
      </c>
      <c r="D11" s="31" t="s">
        <v>83</v>
      </c>
      <c r="E11" s="11"/>
      <c r="F11" s="38"/>
      <c r="G11" s="12"/>
    </row>
    <row r="12" spans="3:7" ht="15.6" x14ac:dyDescent="0.3">
      <c r="C12" s="9" t="s">
        <v>50</v>
      </c>
      <c r="D12" s="31" t="s">
        <v>83</v>
      </c>
      <c r="E12" s="11"/>
      <c r="F12" s="38"/>
      <c r="G12" s="12"/>
    </row>
    <row r="13" spans="3:7" ht="15.6" x14ac:dyDescent="0.3">
      <c r="C13" s="9" t="s">
        <v>48</v>
      </c>
      <c r="D13" s="31" t="s">
        <v>83</v>
      </c>
      <c r="E13" s="11"/>
      <c r="F13" s="38"/>
      <c r="G13" s="12"/>
    </row>
    <row r="14" spans="3:7" ht="15.6" x14ac:dyDescent="0.3">
      <c r="C14" s="9" t="s">
        <v>37</v>
      </c>
      <c r="D14" s="31" t="s">
        <v>83</v>
      </c>
      <c r="E14" s="11"/>
      <c r="F14" s="38"/>
      <c r="G14" s="12"/>
    </row>
    <row r="15" spans="3:7" ht="15.6" x14ac:dyDescent="0.3">
      <c r="C15" s="9" t="s">
        <v>52</v>
      </c>
      <c r="D15" s="31" t="s">
        <v>83</v>
      </c>
      <c r="E15" s="11"/>
      <c r="F15" s="38"/>
      <c r="G15" s="12"/>
    </row>
    <row r="16" spans="3:7" ht="15.6" x14ac:dyDescent="0.3">
      <c r="C16" s="9" t="s">
        <v>20</v>
      </c>
      <c r="D16" s="31" t="s">
        <v>83</v>
      </c>
      <c r="E16" s="11"/>
      <c r="F16" s="38"/>
      <c r="G16" s="12"/>
    </row>
    <row r="17" spans="3:7" ht="15.6" x14ac:dyDescent="0.3">
      <c r="C17" s="9" t="s">
        <v>10</v>
      </c>
      <c r="D17" s="31" t="s">
        <v>83</v>
      </c>
      <c r="E17" s="11"/>
      <c r="F17" s="38"/>
      <c r="G17" s="12"/>
    </row>
    <row r="18" spans="3:7" ht="15.6" x14ac:dyDescent="0.3">
      <c r="C18" s="9" t="s">
        <v>38</v>
      </c>
      <c r="D18" s="31" t="s">
        <v>83</v>
      </c>
      <c r="E18" s="11"/>
      <c r="F18" s="38"/>
      <c r="G18" s="12"/>
    </row>
    <row r="19" spans="3:7" ht="15.6" x14ac:dyDescent="0.3">
      <c r="C19" s="9" t="s">
        <v>38</v>
      </c>
      <c r="D19" s="31" t="s">
        <v>83</v>
      </c>
      <c r="E19" s="11"/>
      <c r="F19" s="38"/>
      <c r="G19" s="12"/>
    </row>
    <row r="20" spans="3:7" ht="15.6" x14ac:dyDescent="0.3">
      <c r="C20" s="9" t="s">
        <v>64</v>
      </c>
      <c r="D20" s="31" t="s">
        <v>83</v>
      </c>
      <c r="E20" s="11"/>
      <c r="F20" s="38"/>
      <c r="G20" s="12"/>
    </row>
    <row r="21" spans="3:7" ht="15.6" x14ac:dyDescent="0.3">
      <c r="C21" s="9" t="s">
        <v>65</v>
      </c>
      <c r="D21" s="31" t="s">
        <v>83</v>
      </c>
      <c r="E21" s="11"/>
      <c r="F21" s="38"/>
      <c r="G21" s="12"/>
    </row>
    <row r="22" spans="3:7" ht="15.6" x14ac:dyDescent="0.3">
      <c r="C22" s="9" t="s">
        <v>66</v>
      </c>
      <c r="D22" s="31" t="s">
        <v>83</v>
      </c>
      <c r="E22" s="11"/>
      <c r="F22" s="38"/>
      <c r="G22" s="12"/>
    </row>
    <row r="23" spans="3:7" ht="15.6" x14ac:dyDescent="0.3">
      <c r="C23" s="9" t="s">
        <v>38</v>
      </c>
      <c r="D23" s="31" t="s">
        <v>83</v>
      </c>
      <c r="E23" s="11"/>
      <c r="F23" s="38"/>
      <c r="G23" s="12"/>
    </row>
    <row r="24" spans="3:7" ht="15.6" x14ac:dyDescent="0.3">
      <c r="C24" s="9" t="s">
        <v>38</v>
      </c>
      <c r="D24" s="31" t="s">
        <v>83</v>
      </c>
      <c r="E24" s="11"/>
      <c r="F24" s="38"/>
      <c r="G24" s="12"/>
    </row>
    <row r="25" spans="3:7" ht="15.6" x14ac:dyDescent="0.3">
      <c r="C25" s="9" t="s">
        <v>38</v>
      </c>
      <c r="D25" s="31" t="s">
        <v>83</v>
      </c>
      <c r="E25" s="11"/>
      <c r="F25" s="38"/>
      <c r="G25" s="12"/>
    </row>
    <row r="26" spans="3:7" ht="15.6" x14ac:dyDescent="0.3">
      <c r="C26" s="9" t="s">
        <v>39</v>
      </c>
      <c r="D26" s="31" t="s">
        <v>83</v>
      </c>
      <c r="E26" s="11"/>
      <c r="F26" s="38"/>
      <c r="G26" s="12"/>
    </row>
    <row r="27" spans="3:7" ht="15.6" x14ac:dyDescent="0.3">
      <c r="C27" s="9" t="s">
        <v>60</v>
      </c>
      <c r="D27" s="31" t="s">
        <v>83</v>
      </c>
      <c r="E27" s="11"/>
      <c r="F27" s="38"/>
      <c r="G27" s="12"/>
    </row>
    <row r="28" spans="3:7" ht="15.6" x14ac:dyDescent="0.3">
      <c r="C28" s="9" t="s">
        <v>70</v>
      </c>
      <c r="D28" s="31" t="s">
        <v>83</v>
      </c>
      <c r="E28" s="11"/>
      <c r="F28" s="38"/>
      <c r="G28" s="12"/>
    </row>
    <row r="29" spans="3:7" ht="15.6" x14ac:dyDescent="0.3">
      <c r="C29" s="9" t="s">
        <v>67</v>
      </c>
      <c r="D29" s="31" t="s">
        <v>83</v>
      </c>
      <c r="E29" s="11"/>
      <c r="F29" s="38"/>
      <c r="G29" s="12"/>
    </row>
    <row r="30" spans="3:7" ht="15.6" x14ac:dyDescent="0.3">
      <c r="C30" s="9" t="s">
        <v>38</v>
      </c>
      <c r="D30" s="31" t="s">
        <v>83</v>
      </c>
      <c r="E30" s="11"/>
      <c r="F30" s="38"/>
      <c r="G30" s="12"/>
    </row>
    <row r="31" spans="3:7" ht="15.6" x14ac:dyDescent="0.3">
      <c r="C31" s="9" t="s">
        <v>38</v>
      </c>
      <c r="D31" s="31" t="s">
        <v>83</v>
      </c>
      <c r="E31" s="11"/>
      <c r="F31" s="38"/>
      <c r="G31" s="12"/>
    </row>
    <row r="32" spans="3:7" ht="15.6" x14ac:dyDescent="0.3">
      <c r="C32" s="9" t="s">
        <v>38</v>
      </c>
      <c r="D32" s="31" t="s">
        <v>83</v>
      </c>
      <c r="E32" s="11"/>
      <c r="F32" s="38"/>
      <c r="G32" s="12"/>
    </row>
    <row r="33" spans="3:7" ht="15.6" x14ac:dyDescent="0.3">
      <c r="C33" s="9" t="s">
        <v>59</v>
      </c>
      <c r="D33" s="31" t="s">
        <v>83</v>
      </c>
      <c r="E33" s="11"/>
      <c r="F33" s="38"/>
      <c r="G33" s="12"/>
    </row>
    <row r="34" spans="3:7" ht="15.6" x14ac:dyDescent="0.3">
      <c r="C34" s="9" t="s">
        <v>38</v>
      </c>
      <c r="D34" s="31" t="s">
        <v>83</v>
      </c>
      <c r="E34" s="11"/>
      <c r="F34" s="38"/>
      <c r="G34" s="12"/>
    </row>
    <row r="35" spans="3:7" ht="15.6" x14ac:dyDescent="0.3">
      <c r="C35" s="9" t="s">
        <v>38</v>
      </c>
      <c r="D35" s="31" t="s">
        <v>83</v>
      </c>
      <c r="E35" s="11"/>
      <c r="F35" s="38"/>
      <c r="G35" s="12"/>
    </row>
    <row r="36" spans="3:7" ht="15.6" x14ac:dyDescent="0.3">
      <c r="C36" s="9" t="s">
        <v>38</v>
      </c>
      <c r="D36" s="31" t="s">
        <v>83</v>
      </c>
      <c r="E36" s="11"/>
      <c r="F36" s="38"/>
      <c r="G36" s="12"/>
    </row>
    <row r="37" spans="3:7" ht="15.6" x14ac:dyDescent="0.3">
      <c r="C37" s="9" t="s">
        <v>72</v>
      </c>
      <c r="D37" s="31" t="s">
        <v>83</v>
      </c>
      <c r="E37" s="11"/>
      <c r="F37" s="38"/>
      <c r="G37" s="12"/>
    </row>
    <row r="38" spans="3:7" ht="15.6" x14ac:dyDescent="0.3">
      <c r="C38" s="9" t="s">
        <v>38</v>
      </c>
      <c r="D38" s="31" t="s">
        <v>83</v>
      </c>
      <c r="E38" s="11"/>
      <c r="F38" s="38"/>
      <c r="G38" s="12"/>
    </row>
    <row r="39" spans="3:7" ht="15.6" x14ac:dyDescent="0.3">
      <c r="C39" s="9" t="s">
        <v>38</v>
      </c>
      <c r="D39" s="31" t="s">
        <v>83</v>
      </c>
      <c r="E39" s="11"/>
      <c r="F39" s="38"/>
      <c r="G39" s="12"/>
    </row>
    <row r="40" spans="3:7" ht="15.6" x14ac:dyDescent="0.3">
      <c r="C40" s="9" t="s">
        <v>40</v>
      </c>
      <c r="D40" s="31" t="s">
        <v>83</v>
      </c>
      <c r="E40" s="11"/>
      <c r="F40" s="38"/>
      <c r="G40" s="12"/>
    </row>
    <row r="41" spans="3:7" ht="15.6" x14ac:dyDescent="0.3">
      <c r="C41" s="9" t="s">
        <v>73</v>
      </c>
      <c r="D41" s="31" t="s">
        <v>83</v>
      </c>
      <c r="E41" s="11"/>
      <c r="F41" s="38"/>
      <c r="G41" s="12"/>
    </row>
    <row r="42" spans="3:7" ht="15.6" x14ac:dyDescent="0.3">
      <c r="C42" s="9" t="s">
        <v>38</v>
      </c>
      <c r="D42" s="31" t="s">
        <v>83</v>
      </c>
      <c r="E42" s="11"/>
      <c r="F42" s="38"/>
      <c r="G42" s="12"/>
    </row>
    <row r="43" spans="3:7" ht="15.6" x14ac:dyDescent="0.3">
      <c r="C43" s="9" t="s">
        <v>38</v>
      </c>
      <c r="D43" s="31" t="s">
        <v>83</v>
      </c>
      <c r="E43" s="11"/>
      <c r="F43" s="38"/>
      <c r="G43" s="12"/>
    </row>
    <row r="44" spans="3:7" ht="15.6" x14ac:dyDescent="0.3">
      <c r="C44" s="9" t="s">
        <v>38</v>
      </c>
      <c r="D44" s="31" t="s">
        <v>83</v>
      </c>
      <c r="E44" s="11"/>
      <c r="F44" s="38"/>
      <c r="G44" s="12"/>
    </row>
    <row r="45" spans="3:7" ht="15.6" x14ac:dyDescent="0.3">
      <c r="C45" s="9" t="s">
        <v>68</v>
      </c>
      <c r="D45" s="31" t="s">
        <v>83</v>
      </c>
      <c r="E45" s="11"/>
      <c r="F45" s="38"/>
      <c r="G45" s="12"/>
    </row>
    <row r="46" spans="3:7" ht="15.6" x14ac:dyDescent="0.3">
      <c r="C46" s="9" t="s">
        <v>41</v>
      </c>
      <c r="D46" s="31" t="s">
        <v>83</v>
      </c>
      <c r="E46" s="11"/>
      <c r="F46" s="38"/>
      <c r="G46" s="12"/>
    </row>
    <row r="47" spans="3:7" ht="15.6" x14ac:dyDescent="0.3">
      <c r="C47" s="9" t="s">
        <v>71</v>
      </c>
      <c r="D47" s="31" t="s">
        <v>83</v>
      </c>
      <c r="E47" s="11"/>
      <c r="F47" s="38"/>
      <c r="G47" s="12"/>
    </row>
    <row r="48" spans="3:7" ht="15.6" x14ac:dyDescent="0.3">
      <c r="C48" s="9" t="s">
        <v>69</v>
      </c>
      <c r="D48" s="31" t="s">
        <v>83</v>
      </c>
      <c r="E48" s="11"/>
      <c r="F48" s="38"/>
      <c r="G48" s="12"/>
    </row>
    <row r="49" spans="3:7" ht="15.6" x14ac:dyDescent="0.3">
      <c r="C49" s="9" t="s">
        <v>38</v>
      </c>
      <c r="D49" s="31" t="s">
        <v>83</v>
      </c>
      <c r="E49" s="11"/>
      <c r="F49" s="38"/>
      <c r="G49" s="12"/>
    </row>
    <row r="50" spans="3:7" ht="15.6" x14ac:dyDescent="0.3">
      <c r="C50" s="9" t="s">
        <v>38</v>
      </c>
      <c r="D50" s="31" t="s">
        <v>83</v>
      </c>
      <c r="E50" s="11"/>
      <c r="F50" s="38"/>
      <c r="G50" s="12"/>
    </row>
    <row r="51" spans="3:7" ht="15.6" x14ac:dyDescent="0.3">
      <c r="C51" s="9" t="s">
        <v>38</v>
      </c>
      <c r="D51" s="31" t="s">
        <v>83</v>
      </c>
      <c r="E51" s="11"/>
      <c r="F51" s="38"/>
      <c r="G51" s="12"/>
    </row>
    <row r="52" spans="3:7" ht="16.2" thickBot="1" x14ac:dyDescent="0.35">
      <c r="C52" s="9"/>
      <c r="D52" s="31"/>
      <c r="E52" s="11"/>
      <c r="F52" s="38"/>
      <c r="G52" s="12"/>
    </row>
    <row r="53" spans="3:7" ht="31.2" x14ac:dyDescent="0.3">
      <c r="C53" s="17" t="s">
        <v>33</v>
      </c>
      <c r="D53" s="16" t="s">
        <v>108</v>
      </c>
      <c r="E53" s="16" t="s">
        <v>107</v>
      </c>
      <c r="F53" s="36" t="s">
        <v>13</v>
      </c>
      <c r="G53" s="15" t="s">
        <v>12</v>
      </c>
    </row>
    <row r="54" spans="3:7" ht="15.6" x14ac:dyDescent="0.3">
      <c r="C54" s="9"/>
      <c r="D54" s="31"/>
      <c r="E54" s="11"/>
      <c r="F54" s="38"/>
      <c r="G54" s="12"/>
    </row>
    <row r="55" spans="3:7" ht="15.6" x14ac:dyDescent="0.3">
      <c r="C55" s="9" t="s">
        <v>53</v>
      </c>
      <c r="D55" s="31">
        <v>2.29</v>
      </c>
      <c r="E55" s="11"/>
      <c r="F55" s="38"/>
      <c r="G55" s="12"/>
    </row>
    <row r="56" spans="3:7" ht="15.6" x14ac:dyDescent="0.3">
      <c r="C56" s="9" t="s">
        <v>109</v>
      </c>
      <c r="D56" s="31">
        <v>2.7</v>
      </c>
      <c r="E56" s="11"/>
      <c r="F56" s="38"/>
      <c r="G56" s="12"/>
    </row>
    <row r="57" spans="3:7" ht="15.6" x14ac:dyDescent="0.3">
      <c r="C57" s="9" t="s">
        <v>34</v>
      </c>
      <c r="D57" s="31">
        <v>2.08</v>
      </c>
      <c r="E57" s="11"/>
      <c r="F57" s="38"/>
      <c r="G57" s="12"/>
    </row>
    <row r="58" spans="3:7" ht="15.6" x14ac:dyDescent="0.3">
      <c r="C58" s="9" t="s">
        <v>35</v>
      </c>
      <c r="D58" s="31">
        <v>2.91</v>
      </c>
      <c r="E58" s="11"/>
      <c r="F58" s="38"/>
      <c r="G58" s="12"/>
    </row>
    <row r="59" spans="3:7" ht="15.6" x14ac:dyDescent="0.3">
      <c r="C59" s="9" t="s">
        <v>54</v>
      </c>
      <c r="D59" s="31">
        <v>3.54</v>
      </c>
      <c r="E59" s="11"/>
      <c r="F59" s="38"/>
      <c r="G59" s="12"/>
    </row>
    <row r="60" spans="3:7" ht="15.6" x14ac:dyDescent="0.3">
      <c r="C60" s="9" t="s">
        <v>55</v>
      </c>
      <c r="D60" s="31">
        <v>1.87</v>
      </c>
      <c r="E60" s="11"/>
      <c r="F60" s="38"/>
      <c r="G60" s="12"/>
    </row>
    <row r="61" spans="3:7" ht="15.6" x14ac:dyDescent="0.3">
      <c r="C61" s="9" t="s">
        <v>56</v>
      </c>
      <c r="D61" s="31">
        <v>1.87</v>
      </c>
      <c r="E61" s="11"/>
      <c r="F61" s="38"/>
      <c r="G61" s="12"/>
    </row>
    <row r="62" spans="3:7" ht="15.6" x14ac:dyDescent="0.3">
      <c r="C62" s="9" t="s">
        <v>38</v>
      </c>
      <c r="D62" s="31"/>
      <c r="E62" s="11"/>
      <c r="F62" s="38"/>
      <c r="G62" s="12"/>
    </row>
    <row r="63" spans="3:7" ht="15.6" x14ac:dyDescent="0.3">
      <c r="C63" s="9" t="s">
        <v>38</v>
      </c>
      <c r="D63" s="31"/>
      <c r="E63" s="11"/>
      <c r="F63" s="38"/>
      <c r="G63" s="12"/>
    </row>
    <row r="64" spans="3:7" ht="15.6" x14ac:dyDescent="0.3">
      <c r="C64" s="9" t="s">
        <v>57</v>
      </c>
      <c r="D64" s="31">
        <v>14.12</v>
      </c>
      <c r="E64" s="11"/>
      <c r="F64" s="38"/>
      <c r="G64" s="12"/>
    </row>
    <row r="65" spans="3:7" ht="15.6" x14ac:dyDescent="0.3">
      <c r="C65" s="9" t="s">
        <v>110</v>
      </c>
      <c r="D65" s="31">
        <v>19.12</v>
      </c>
      <c r="E65" s="11"/>
      <c r="F65" s="38"/>
      <c r="G65" s="12"/>
    </row>
    <row r="66" spans="3:7" ht="15.6" x14ac:dyDescent="0.3">
      <c r="C66" s="9" t="s">
        <v>36</v>
      </c>
      <c r="D66" s="31">
        <v>18.95</v>
      </c>
      <c r="E66" s="11"/>
      <c r="F66" s="38"/>
      <c r="G66" s="12"/>
    </row>
    <row r="67" spans="3:7" ht="15.6" x14ac:dyDescent="0.3">
      <c r="C67" s="9" t="s">
        <v>58</v>
      </c>
      <c r="D67" s="31">
        <v>19.12</v>
      </c>
      <c r="E67" s="11"/>
      <c r="F67" s="38"/>
      <c r="G67" s="12"/>
    </row>
    <row r="68" spans="3:7" ht="15.6" x14ac:dyDescent="0.3">
      <c r="C68" s="9" t="s">
        <v>111</v>
      </c>
      <c r="D68" s="31">
        <v>45.83</v>
      </c>
      <c r="E68" s="11"/>
      <c r="F68" s="38"/>
      <c r="G68" s="12"/>
    </row>
    <row r="69" spans="3:7" ht="15.6" x14ac:dyDescent="0.3">
      <c r="C69" s="9" t="s">
        <v>38</v>
      </c>
      <c r="D69" s="31"/>
      <c r="E69" s="11"/>
      <c r="F69" s="38"/>
      <c r="G69" s="12"/>
    </row>
    <row r="70" spans="3:7" ht="15.6" x14ac:dyDescent="0.3">
      <c r="C70" s="9" t="s">
        <v>38</v>
      </c>
      <c r="D70" s="31"/>
      <c r="E70" s="11"/>
      <c r="F70" s="38"/>
      <c r="G70" s="12"/>
    </row>
    <row r="71" spans="3:7" ht="15.6" x14ac:dyDescent="0.3">
      <c r="C71" s="9" t="s">
        <v>38</v>
      </c>
      <c r="D71" s="31"/>
      <c r="E71" s="11"/>
      <c r="F71" s="38"/>
      <c r="G71" s="12"/>
    </row>
    <row r="72" spans="3:7" s="1" customFormat="1" x14ac:dyDescent="0.3">
      <c r="C72" s="9"/>
      <c r="D72" s="31"/>
      <c r="E72" s="32"/>
      <c r="F72" s="88"/>
      <c r="G72" s="22"/>
    </row>
    <row r="73" spans="3:7" ht="15.6" x14ac:dyDescent="0.3">
      <c r="C73" s="9"/>
      <c r="D73" s="31"/>
      <c r="E73" s="11"/>
      <c r="F73" s="39"/>
      <c r="G73" s="3"/>
    </row>
    <row r="74" spans="3:7" ht="15.6" x14ac:dyDescent="0.3">
      <c r="C74" s="9"/>
      <c r="D74" s="31"/>
      <c r="E74" s="11"/>
      <c r="F74" s="39"/>
      <c r="G74" s="3"/>
    </row>
    <row r="75" spans="3:7" ht="15.6" x14ac:dyDescent="0.3">
      <c r="C75" s="10"/>
      <c r="D75" s="31"/>
      <c r="E75" s="11"/>
      <c r="F75" s="39"/>
      <c r="G75" s="3"/>
    </row>
    <row r="76" spans="3:7" ht="15.6" x14ac:dyDescent="0.3">
      <c r="C76" s="9"/>
      <c r="D76" s="31"/>
      <c r="E76" s="11"/>
      <c r="F76" s="39"/>
      <c r="G76" s="3"/>
    </row>
    <row r="77" spans="3:7" ht="15" thickBot="1" x14ac:dyDescent="0.35">
      <c r="C77" s="8"/>
      <c r="D77" s="33"/>
      <c r="E77" s="7"/>
      <c r="F77" s="40"/>
      <c r="G77" s="6"/>
    </row>
  </sheetData>
  <mergeCells count="1">
    <mergeCell ref="D5:E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1C4B4-3DAF-4397-8486-15EF59A118B0}">
  <dimension ref="B2:F24"/>
  <sheetViews>
    <sheetView tabSelected="1" workbookViewId="0">
      <selection activeCell="M11" sqref="M11"/>
    </sheetView>
  </sheetViews>
  <sheetFormatPr defaultColWidth="8.77734375" defaultRowHeight="14.4" x14ac:dyDescent="0.3"/>
  <cols>
    <col min="3" max="3" width="22.77734375" customWidth="1"/>
    <col min="4" max="4" width="23.109375" customWidth="1"/>
    <col min="6" max="6" width="16" customWidth="1"/>
  </cols>
  <sheetData>
    <row r="2" spans="2:6" ht="21" x14ac:dyDescent="0.4">
      <c r="B2" s="48" t="s">
        <v>74</v>
      </c>
      <c r="F2" s="95"/>
    </row>
    <row r="3" spans="2:6" ht="15" thickBot="1" x14ac:dyDescent="0.35">
      <c r="B3" s="4"/>
      <c r="F3" s="95"/>
    </row>
    <row r="4" spans="2:6" ht="16.2" thickBot="1" x14ac:dyDescent="0.35">
      <c r="B4" s="49" t="s">
        <v>15</v>
      </c>
      <c r="C4" s="1"/>
      <c r="D4" s="146"/>
      <c r="E4" s="146"/>
      <c r="F4" s="146"/>
    </row>
    <row r="5" spans="2:6" ht="15" thickBot="1" x14ac:dyDescent="0.35">
      <c r="B5" s="4"/>
      <c r="F5" s="95"/>
    </row>
    <row r="6" spans="2:6" ht="15" thickBot="1" x14ac:dyDescent="0.35">
      <c r="B6" s="96" t="s">
        <v>26</v>
      </c>
      <c r="C6" s="97" t="s">
        <v>26</v>
      </c>
      <c r="D6" s="97" t="s">
        <v>27</v>
      </c>
      <c r="E6" s="98"/>
      <c r="F6" s="99" t="s">
        <v>28</v>
      </c>
    </row>
    <row r="7" spans="2:6" x14ac:dyDescent="0.3">
      <c r="B7" s="100">
        <v>1</v>
      </c>
      <c r="F7" s="140">
        <v>0</v>
      </c>
    </row>
    <row r="8" spans="2:6" x14ac:dyDescent="0.3">
      <c r="B8" s="100">
        <v>2</v>
      </c>
      <c r="F8" s="140">
        <v>0</v>
      </c>
    </row>
    <row r="9" spans="2:6" x14ac:dyDescent="0.3">
      <c r="B9" s="100">
        <v>3</v>
      </c>
      <c r="F9" s="140">
        <v>0</v>
      </c>
    </row>
    <row r="10" spans="2:6" x14ac:dyDescent="0.3">
      <c r="B10" s="100">
        <v>4</v>
      </c>
      <c r="F10" s="140">
        <v>0</v>
      </c>
    </row>
    <row r="11" spans="2:6" x14ac:dyDescent="0.3">
      <c r="B11" s="100">
        <v>5</v>
      </c>
      <c r="F11" s="140">
        <v>0</v>
      </c>
    </row>
    <row r="12" spans="2:6" x14ac:dyDescent="0.3">
      <c r="B12" s="100">
        <v>6</v>
      </c>
      <c r="F12" s="140">
        <v>0</v>
      </c>
    </row>
    <row r="13" spans="2:6" x14ac:dyDescent="0.3">
      <c r="B13" s="100">
        <v>7</v>
      </c>
      <c r="F13" s="140">
        <v>0</v>
      </c>
    </row>
    <row r="14" spans="2:6" x14ac:dyDescent="0.3">
      <c r="B14" s="100">
        <v>8</v>
      </c>
      <c r="F14" s="140">
        <v>0</v>
      </c>
    </row>
    <row r="15" spans="2:6" x14ac:dyDescent="0.3">
      <c r="B15" s="100">
        <v>9</v>
      </c>
      <c r="F15" s="140">
        <v>0</v>
      </c>
    </row>
    <row r="16" spans="2:6" x14ac:dyDescent="0.3">
      <c r="B16" s="100">
        <v>10</v>
      </c>
      <c r="F16" s="140">
        <v>0</v>
      </c>
    </row>
    <row r="17" spans="2:6" x14ac:dyDescent="0.3">
      <c r="B17" s="100">
        <v>11</v>
      </c>
      <c r="F17" s="140">
        <v>0</v>
      </c>
    </row>
    <row r="18" spans="2:6" x14ac:dyDescent="0.3">
      <c r="B18" s="100">
        <v>12</v>
      </c>
      <c r="F18" s="140">
        <v>0</v>
      </c>
    </row>
    <row r="19" spans="2:6" x14ac:dyDescent="0.3">
      <c r="B19" s="100">
        <v>13</v>
      </c>
      <c r="F19" s="140">
        <v>0</v>
      </c>
    </row>
    <row r="20" spans="2:6" x14ac:dyDescent="0.3">
      <c r="B20" s="100">
        <v>14</v>
      </c>
      <c r="F20" s="140">
        <v>0</v>
      </c>
    </row>
    <row r="21" spans="2:6" x14ac:dyDescent="0.3">
      <c r="B21" s="100">
        <v>15</v>
      </c>
      <c r="F21" s="140">
        <v>0</v>
      </c>
    </row>
    <row r="22" spans="2:6" x14ac:dyDescent="0.3">
      <c r="B22" s="100"/>
      <c r="F22" s="140"/>
    </row>
    <row r="23" spans="2:6" ht="15" thickBot="1" x14ac:dyDescent="0.35">
      <c r="B23" s="101" t="s">
        <v>29</v>
      </c>
      <c r="E23" s="1"/>
      <c r="F23" s="102">
        <f>SUM(F7:F21)</f>
        <v>0</v>
      </c>
    </row>
    <row r="24" spans="2:6" ht="15.6" thickTop="1" thickBot="1" x14ac:dyDescent="0.35">
      <c r="B24" s="103"/>
      <c r="C24" s="104"/>
      <c r="D24" s="104"/>
      <c r="E24" s="104"/>
      <c r="F24" s="105"/>
    </row>
  </sheetData>
  <mergeCells count="1">
    <mergeCell ref="D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Instructions</vt:lpstr>
      <vt:lpstr>Profit &amp; Loss Café Sales</vt:lpstr>
      <vt:lpstr>Profit &amp; Loss F&amp;B Event Sales </vt:lpstr>
      <vt:lpstr>Proposed Retail &amp; Event Prices</vt:lpstr>
      <vt:lpstr>Capital Expenditure</vt:lpstr>
      <vt:lpstr>'Profit &amp; Loss Café Sales'!Print_Area</vt:lpstr>
    </vt:vector>
  </TitlesOfParts>
  <Manager/>
  <Company>Turpin Smale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Jonathan Clarke</cp:lastModifiedBy>
  <cp:lastPrinted>2018-07-05T08:51:07Z</cp:lastPrinted>
  <dcterms:created xsi:type="dcterms:W3CDTF">2016-05-19T09:31:34Z</dcterms:created>
  <dcterms:modified xsi:type="dcterms:W3CDTF">2023-12-18T10:21:08Z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b1b4d79-6677-4a21-ad35-2c0c13c311f9_Enabled">
    <vt:lpwstr>true</vt:lpwstr>
  </property>
  <property fmtid="{D5CDD505-2E9C-101B-9397-08002B2CF9AE}" pid="3" name="MSIP_Label_5b1b4d79-6677-4a21-ad35-2c0c13c311f9_SetDate">
    <vt:lpwstr>2023-12-18T10:01:32Z</vt:lpwstr>
  </property>
  <property fmtid="{D5CDD505-2E9C-101B-9397-08002B2CF9AE}" pid="4" name="MSIP_Label_5b1b4d79-6677-4a21-ad35-2c0c13c311f9_Method">
    <vt:lpwstr>Privileged</vt:lpwstr>
  </property>
  <property fmtid="{D5CDD505-2E9C-101B-9397-08002B2CF9AE}" pid="5" name="MSIP_Label_5b1b4d79-6677-4a21-ad35-2c0c13c311f9_Name">
    <vt:lpwstr>Public data</vt:lpwstr>
  </property>
  <property fmtid="{D5CDD505-2E9C-101B-9397-08002B2CF9AE}" pid="6" name="MSIP_Label_5b1b4d79-6677-4a21-ad35-2c0c13c311f9_SiteId">
    <vt:lpwstr>d16881ee-d114-4fff-9c4c-6138734b2ee4</vt:lpwstr>
  </property>
  <property fmtid="{D5CDD505-2E9C-101B-9397-08002B2CF9AE}" pid="7" name="MSIP_Label_5b1b4d79-6677-4a21-ad35-2c0c13c311f9_ActionId">
    <vt:lpwstr>15649879-dc8c-45fd-a471-e493876ee41e</vt:lpwstr>
  </property>
  <property fmtid="{D5CDD505-2E9C-101B-9397-08002B2CF9AE}" pid="8" name="MSIP_Label_5b1b4d79-6677-4a21-ad35-2c0c13c311f9_ContentBits">
    <vt:lpwstr>0</vt:lpwstr>
  </property>
</Properties>
</file>