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09"/>
  <workbookPr defaultThemeVersion="124226"/>
  <mc:AlternateContent xmlns:mc="http://schemas.openxmlformats.org/markup-compatibility/2006">
    <mc:Choice Requires="x15">
      <x15ac:absPath xmlns:x15ac="http://schemas.microsoft.com/office/spreadsheetml/2010/11/ac" url="https://defra.sharepoint.com/teams/Team2298/Monitoring Contracts/MC team docs/Defra Group Commercial/Commercial Procurement Documents/PM2.5 Expansion/Project AQC 001 NO NO2 direct contracts finder/"/>
    </mc:Choice>
  </mc:AlternateContent>
  <xr:revisionPtr revIDLastSave="1" documentId="8_{FAB120EB-6A9B-4A70-83BE-E5A54B589F8A}" xr6:coauthVersionLast="47" xr6:coauthVersionMax="47" xr10:uidLastSave="{348841B7-644F-4908-A208-C540F6BF616C}"/>
  <bookViews>
    <workbookView xWindow="30270" yWindow="3345" windowWidth="19425" windowHeight="10425" firstSheet="1" xr2:uid="{00000000-000D-0000-FFFF-FFFF00000000}"/>
  </bookViews>
  <sheets>
    <sheet name="Total costs for Evaluation" sheetId="10" r:id="rId1"/>
    <sheet name="Purchase cost per unit" sheetId="4" r:id="rId2"/>
    <sheet name="Running costs" sheetId="6" r:id="rId3"/>
    <sheet name="Training Course" sheetId="7" r:id="rId4"/>
  </sheets>
  <calcPr calcId="191028"/>
  <customWorkbookViews>
    <customWorkbookView name="Elizabeth Adams - Personal View" guid="{F126E97A-B0F3-4418-B380-299E4CE9A992}" mergeInterval="0" personalView="1" maximized="1" xWindow="1" yWindow="1" windowWidth="1024" windowHeight="5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0" l="1"/>
  <c r="C8" i="10"/>
  <c r="C9" i="10"/>
  <c r="C10" i="10"/>
  <c r="C11" i="10"/>
  <c r="F5" i="7"/>
  <c r="C14" i="10" l="1"/>
  <c r="G21" i="6"/>
  <c r="D5" i="6" s="1"/>
  <c r="H21" i="6"/>
</calcChain>
</file>

<file path=xl/sharedStrings.xml><?xml version="1.0" encoding="utf-8"?>
<sst xmlns="http://schemas.openxmlformats.org/spreadsheetml/2006/main" count="56" uniqueCount="47">
  <si>
    <t>Instructions to Bidders:</t>
  </si>
  <si>
    <t>Please fill in your bid costs on all the other tabs (coloured orange) and this sheet will pre-populate. Please do not delete rows or columns in any sheets unless it states on the sheet it is ok to do so. All costs must be submitted in pound sterling (£).</t>
  </si>
  <si>
    <t>Contract Year</t>
  </si>
  <si>
    <t>November 22 - March 23</t>
  </si>
  <si>
    <t>Purchase cost for 2 units</t>
  </si>
  <si>
    <t>Installation and commissioning - 2units</t>
  </si>
  <si>
    <t>1 month trial fee</t>
  </si>
  <si>
    <t>Running Costs for 2 units</t>
  </si>
  <si>
    <t>Training Course</t>
  </si>
  <si>
    <t>Total for Evaluation Purposes</t>
  </si>
  <si>
    <t>1 month trial</t>
  </si>
  <si>
    <t>Price when purchased</t>
  </si>
  <si>
    <t>Price  for install and comissioning at Chilbolton</t>
  </si>
  <si>
    <t>For reference for the authority please document the breakdown of costs used to calculate the costs in the adjacent table:</t>
  </si>
  <si>
    <t>Instrument including all parts required</t>
  </si>
  <si>
    <t>FY 22/23</t>
  </si>
  <si>
    <t>Equipment/Part</t>
  </si>
  <si>
    <t>MODEL / make offered</t>
  </si>
  <si>
    <t>18 year running costs per instrument</t>
  </si>
  <si>
    <t>Total</t>
  </si>
  <si>
    <t>Total 18 year cost (£) for running the analyser</t>
  </si>
  <si>
    <t>18 year running costs</t>
  </si>
  <si>
    <t>For reference for the authority please document the breakdown of costs used to calculate the 18 year running cost above in the table below (feel free to amend the table to fully document your calculations):</t>
  </si>
  <si>
    <t>Breakdown</t>
  </si>
  <si>
    <t>Cost of part/visit</t>
  </si>
  <si>
    <t xml:space="preserve">Number of replacements in 10 years </t>
  </si>
  <si>
    <t>kwh/yr</t>
  </si>
  <si>
    <t>Visits required per year</t>
  </si>
  <si>
    <t>Cost over 10 years</t>
  </si>
  <si>
    <t>Cost over 10 years for 5 units</t>
  </si>
  <si>
    <t>Justification on Price Used</t>
  </si>
  <si>
    <t>Must include Electricity</t>
  </si>
  <si>
    <t>Must include Local site operator visit £100/hr for each year</t>
  </si>
  <si>
    <t>e.g. Permeation tube (don't cost for this and gas rental)</t>
  </si>
  <si>
    <t>e.g. Gases rental and supply (don't cost for this and permeation tube)</t>
  </si>
  <si>
    <t>eg Consumble kit</t>
  </si>
  <si>
    <t>eg pump service kit</t>
  </si>
  <si>
    <t>For reference for the authority please document the breakdown of costs for parts which officially are not Anticipated to require replacement within 18yrs</t>
  </si>
  <si>
    <t>Part</t>
  </si>
  <si>
    <t>Cost</t>
  </si>
  <si>
    <t>For reference for the authority please document the average cost of a service for an instrument</t>
  </si>
  <si>
    <t>On Site LSO</t>
  </si>
  <si>
    <t>Workshop ESU training</t>
  </si>
  <si>
    <t>Virtual for QAQC / CMCU</t>
  </si>
  <si>
    <t>Total cost</t>
  </si>
  <si>
    <t>22 - 24</t>
  </si>
  <si>
    <t>     Training course provision for maintenance and servicing of instrument being proposed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</si>
</sst>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_-[$£-809]* #,##0.00_-;\-[$£-809]* #,##0.00_-;_-[$£-809]* &quot;-&quot;??_-;_-@_-"/>
    <numFmt numFmtId="165" formatCode="&quot;£&quot;#,##0.00"/>
  </numFmts>
  <fonts count="11">
    <font>
      <sz val="12"/>
      <color theme="1"/>
      <name val="Arial"/>
      <family val="2"/>
    </font>
    <font>
      <b/>
      <sz val="12"/>
      <color theme="1"/>
      <name val="Arial"/>
      <family val="2"/>
    </font>
    <font>
      <b/>
      <sz val="11"/>
      <color theme="1"/>
      <name val="Arial"/>
      <family val="2"/>
    </font>
    <font>
      <sz val="11"/>
      <color theme="1"/>
      <name val="Arial"/>
      <family val="2"/>
    </font>
    <font>
      <b/>
      <sz val="12"/>
      <color rgb="FFFF0000"/>
      <name val="Arial"/>
      <family val="2"/>
    </font>
    <font>
      <sz val="12"/>
      <name val="Arial"/>
      <family val="2"/>
    </font>
    <font>
      <i/>
      <sz val="11"/>
      <color theme="1"/>
      <name val="Arial"/>
      <family val="2"/>
    </font>
    <font>
      <sz val="11"/>
      <color rgb="FFFF0000"/>
      <name val="Arial"/>
      <family val="2"/>
    </font>
    <font>
      <sz val="12"/>
      <color rgb="FFFF0000"/>
      <name val="Arial"/>
      <family val="2"/>
    </font>
    <font>
      <sz val="8"/>
      <name val="Arial"/>
      <family val="2"/>
    </font>
    <font>
      <sz val="12"/>
      <color theme="1"/>
      <name val="Arial"/>
      <family val="2"/>
    </font>
  </fonts>
  <fills count="8">
    <fill>
      <patternFill patternType="none"/>
    </fill>
    <fill>
      <patternFill patternType="gray125"/>
    </fill>
    <fill>
      <patternFill patternType="solid">
        <fgColor theme="6" tint="0.39997558519241921"/>
        <bgColor indexed="64"/>
      </patternFill>
    </fill>
    <fill>
      <patternFill patternType="solid">
        <fgColor theme="9" tint="0.79998168889431442"/>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style="medium">
        <color indexed="64"/>
      </top>
      <bottom/>
      <diagonal/>
    </border>
    <border>
      <left/>
      <right style="medium">
        <color rgb="FF000000"/>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44" fontId="10" fillId="0" borderId="0" applyFont="0" applyFill="0" applyBorder="0" applyAlignment="0" applyProtection="0"/>
  </cellStyleXfs>
  <cellXfs count="67">
    <xf numFmtId="0" fontId="0" fillId="0" borderId="0" xfId="0"/>
    <xf numFmtId="0" fontId="3" fillId="3" borderId="8" xfId="0" applyFont="1" applyFill="1" applyBorder="1" applyAlignment="1" applyProtection="1">
      <alignment horizontal="justify" vertical="top" wrapText="1"/>
      <protection locked="0"/>
    </xf>
    <xf numFmtId="0" fontId="3" fillId="3" borderId="5" xfId="0" applyFont="1" applyFill="1" applyBorder="1" applyAlignment="1" applyProtection="1">
      <alignment horizontal="justify" vertical="top" wrapText="1"/>
      <protection locked="0"/>
    </xf>
    <xf numFmtId="0" fontId="1" fillId="0" borderId="0" xfId="0" applyFont="1"/>
    <xf numFmtId="0" fontId="0" fillId="0" borderId="0" xfId="0" applyAlignment="1">
      <alignment wrapText="1"/>
    </xf>
    <xf numFmtId="0" fontId="0" fillId="2" borderId="4" xfId="0" applyFill="1" applyBorder="1"/>
    <xf numFmtId="0" fontId="1" fillId="2" borderId="11" xfId="0" applyFont="1" applyFill="1" applyBorder="1"/>
    <xf numFmtId="0" fontId="0" fillId="2" borderId="9" xfId="0" applyFill="1" applyBorder="1"/>
    <xf numFmtId="0" fontId="0" fillId="2" borderId="14" xfId="0" applyFill="1" applyBorder="1"/>
    <xf numFmtId="0" fontId="0" fillId="2" borderId="10" xfId="0" applyFill="1" applyBorder="1"/>
    <xf numFmtId="0" fontId="3" fillId="3" borderId="13" xfId="0" applyFont="1" applyFill="1" applyBorder="1" applyAlignment="1" applyProtection="1">
      <alignment horizontal="justify" vertical="top" wrapText="1"/>
      <protection locked="0"/>
    </xf>
    <xf numFmtId="0" fontId="0" fillId="3" borderId="1" xfId="0" applyFill="1" applyBorder="1" applyProtection="1">
      <protection locked="0"/>
    </xf>
    <xf numFmtId="0" fontId="2" fillId="2" borderId="17" xfId="0" applyFont="1" applyFill="1" applyBorder="1" applyAlignment="1">
      <alignment horizontal="justify" vertical="top" wrapText="1"/>
    </xf>
    <xf numFmtId="0" fontId="3" fillId="0" borderId="12" xfId="0" applyFont="1" applyBorder="1" applyAlignment="1">
      <alignment wrapText="1"/>
    </xf>
    <xf numFmtId="0" fontId="1" fillId="2" borderId="1" xfId="0" applyFont="1" applyFill="1" applyBorder="1" applyAlignment="1">
      <alignment horizontal="center" wrapText="1"/>
    </xf>
    <xf numFmtId="0" fontId="1" fillId="2" borderId="1" xfId="0" applyFont="1" applyFill="1" applyBorder="1"/>
    <xf numFmtId="0" fontId="1" fillId="4" borderId="2" xfId="0" applyFont="1" applyFill="1" applyBorder="1"/>
    <xf numFmtId="164" fontId="1" fillId="4" borderId="1" xfId="0" applyNumberFormat="1" applyFont="1" applyFill="1" applyBorder="1"/>
    <xf numFmtId="0" fontId="3" fillId="5" borderId="5" xfId="0" applyFont="1" applyFill="1" applyBorder="1" applyAlignment="1" applyProtection="1">
      <alignment horizontal="justify" vertical="top" wrapText="1"/>
      <protection locked="0"/>
    </xf>
    <xf numFmtId="0" fontId="3" fillId="5" borderId="13" xfId="0" applyFont="1" applyFill="1" applyBorder="1" applyAlignment="1" applyProtection="1">
      <alignment horizontal="justify" vertical="top" wrapText="1"/>
      <protection locked="0"/>
    </xf>
    <xf numFmtId="0" fontId="3" fillId="5" borderId="8" xfId="0" applyFont="1" applyFill="1" applyBorder="1" applyAlignment="1" applyProtection="1">
      <alignment horizontal="justify" vertical="top" wrapText="1"/>
      <protection locked="0"/>
    </xf>
    <xf numFmtId="0" fontId="5" fillId="2" borderId="9" xfId="0" applyFont="1" applyFill="1" applyBorder="1"/>
    <xf numFmtId="0" fontId="1" fillId="2" borderId="2" xfId="0" applyFont="1" applyFill="1" applyBorder="1"/>
    <xf numFmtId="0" fontId="0" fillId="6" borderId="15" xfId="0" applyFill="1" applyBorder="1" applyProtection="1">
      <protection locked="0"/>
    </xf>
    <xf numFmtId="0" fontId="3" fillId="3" borderId="20" xfId="0" applyFont="1" applyFill="1" applyBorder="1" applyAlignment="1" applyProtection="1">
      <alignment wrapText="1"/>
      <protection locked="0"/>
    </xf>
    <xf numFmtId="8" fontId="3" fillId="5" borderId="13" xfId="0" applyNumberFormat="1" applyFont="1" applyFill="1" applyBorder="1" applyAlignment="1" applyProtection="1">
      <alignment horizontal="justify" vertical="top" wrapText="1"/>
      <protection locked="0"/>
    </xf>
    <xf numFmtId="8" fontId="3" fillId="5" borderId="8" xfId="0" applyNumberFormat="1" applyFont="1" applyFill="1" applyBorder="1" applyAlignment="1" applyProtection="1">
      <alignment horizontal="justify" vertical="top" wrapText="1"/>
      <protection locked="0"/>
    </xf>
    <xf numFmtId="165" fontId="3" fillId="5" borderId="8" xfId="0" applyNumberFormat="1" applyFont="1" applyFill="1" applyBorder="1" applyAlignment="1" applyProtection="1">
      <alignment horizontal="justify" vertical="top" wrapText="1"/>
      <protection locked="0"/>
    </xf>
    <xf numFmtId="0" fontId="2" fillId="3" borderId="5" xfId="0" applyFont="1" applyFill="1" applyBorder="1" applyAlignment="1" applyProtection="1">
      <alignment horizontal="justify" vertical="top" wrapText="1"/>
      <protection locked="0"/>
    </xf>
    <xf numFmtId="0" fontId="6" fillId="3" borderId="5" xfId="0" applyFont="1" applyFill="1" applyBorder="1" applyAlignment="1" applyProtection="1">
      <alignment horizontal="justify" vertical="top"/>
      <protection locked="0"/>
    </xf>
    <xf numFmtId="0" fontId="0" fillId="6" borderId="0" xfId="0" applyFill="1" applyProtection="1">
      <protection locked="0"/>
    </xf>
    <xf numFmtId="0" fontId="0" fillId="7" borderId="15" xfId="0" applyFill="1" applyBorder="1" applyProtection="1">
      <protection locked="0"/>
    </xf>
    <xf numFmtId="0" fontId="3" fillId="7" borderId="7" xfId="0" applyFont="1" applyFill="1" applyBorder="1" applyAlignment="1" applyProtection="1">
      <alignment horizontal="justify" vertical="top" wrapText="1"/>
      <protection locked="0"/>
    </xf>
    <xf numFmtId="0" fontId="7" fillId="7" borderId="5" xfId="0" applyFont="1" applyFill="1" applyBorder="1" applyAlignment="1" applyProtection="1">
      <alignment horizontal="justify" vertical="top" wrapText="1"/>
      <protection locked="0"/>
    </xf>
    <xf numFmtId="0" fontId="3" fillId="7" borderId="5" xfId="0" applyFont="1" applyFill="1" applyBorder="1" applyAlignment="1" applyProtection="1">
      <alignment horizontal="justify" vertical="top" wrapText="1"/>
      <protection locked="0"/>
    </xf>
    <xf numFmtId="0" fontId="0" fillId="7" borderId="1" xfId="0" applyFill="1" applyBorder="1" applyProtection="1">
      <protection locked="0"/>
    </xf>
    <xf numFmtId="17" fontId="1" fillId="2" borderId="12" xfId="0" applyNumberFormat="1" applyFont="1" applyFill="1" applyBorder="1"/>
    <xf numFmtId="164" fontId="0" fillId="2" borderId="5" xfId="0" applyNumberFormat="1" applyFill="1" applyBorder="1"/>
    <xf numFmtId="164" fontId="0" fillId="2" borderId="19" xfId="0" applyNumberFormat="1" applyFill="1" applyBorder="1" applyAlignment="1">
      <alignment horizontal="center"/>
    </xf>
    <xf numFmtId="0" fontId="7" fillId="3" borderId="10" xfId="0" applyFont="1" applyFill="1" applyBorder="1" applyAlignment="1" applyProtection="1">
      <alignment horizontal="justify" vertical="top" wrapText="1"/>
      <protection locked="0"/>
    </xf>
    <xf numFmtId="0" fontId="0" fillId="3" borderId="21" xfId="0" applyFill="1" applyBorder="1" applyProtection="1">
      <protection locked="0"/>
    </xf>
    <xf numFmtId="0" fontId="1" fillId="2" borderId="5" xfId="0" applyFont="1" applyFill="1" applyBorder="1" applyAlignment="1">
      <alignment wrapText="1"/>
    </xf>
    <xf numFmtId="0" fontId="0" fillId="0" borderId="0" xfId="0" applyProtection="1">
      <protection locked="0"/>
    </xf>
    <xf numFmtId="0" fontId="0" fillId="0" borderId="0" xfId="0" applyAlignment="1" applyProtection="1">
      <alignment wrapText="1"/>
      <protection locked="0"/>
    </xf>
    <xf numFmtId="0" fontId="2" fillId="7" borderId="1" xfId="0" applyFont="1" applyFill="1" applyBorder="1" applyAlignment="1" applyProtection="1">
      <alignment horizontal="justify" vertical="top" wrapText="1"/>
      <protection locked="0"/>
    </xf>
    <xf numFmtId="0" fontId="1" fillId="7" borderId="1" xfId="0" applyFont="1" applyFill="1" applyBorder="1" applyAlignment="1" applyProtection="1">
      <alignment horizontal="center" wrapText="1"/>
      <protection locked="0"/>
    </xf>
    <xf numFmtId="0" fontId="0" fillId="7" borderId="0" xfId="0" applyFill="1" applyAlignment="1" applyProtection="1">
      <alignment wrapText="1"/>
      <protection locked="0"/>
    </xf>
    <xf numFmtId="0" fontId="4" fillId="7" borderId="0" xfId="0" applyFont="1" applyFill="1" applyProtection="1">
      <protection locked="0"/>
    </xf>
    <xf numFmtId="0" fontId="0" fillId="7" borderId="0" xfId="0" applyFill="1" applyProtection="1">
      <protection locked="0"/>
    </xf>
    <xf numFmtId="0" fontId="1" fillId="7" borderId="0" xfId="0" applyFont="1" applyFill="1" applyProtection="1">
      <protection locked="0"/>
    </xf>
    <xf numFmtId="0" fontId="2" fillId="7" borderId="16" xfId="0" applyFont="1" applyFill="1" applyBorder="1" applyAlignment="1" applyProtection="1">
      <alignment horizontal="justify" vertical="top" wrapText="1"/>
      <protection locked="0"/>
    </xf>
    <xf numFmtId="0" fontId="2" fillId="7" borderId="18" xfId="0" applyFont="1" applyFill="1" applyBorder="1" applyAlignment="1" applyProtection="1">
      <alignment horizontal="justify" vertical="top" wrapText="1"/>
      <protection locked="0"/>
    </xf>
    <xf numFmtId="0" fontId="2" fillId="7" borderId="6" xfId="0" applyFont="1" applyFill="1" applyBorder="1" applyAlignment="1" applyProtection="1">
      <alignment horizontal="justify" vertical="top" wrapText="1"/>
      <protection locked="0"/>
    </xf>
    <xf numFmtId="0" fontId="2" fillId="7" borderId="3" xfId="0" applyFont="1" applyFill="1" applyBorder="1" applyAlignment="1" applyProtection="1">
      <alignment horizontal="justify" vertical="top" wrapText="1"/>
      <protection locked="0"/>
    </xf>
    <xf numFmtId="0" fontId="0" fillId="7" borderId="7" xfId="0" applyFill="1" applyBorder="1" applyProtection="1">
      <protection locked="0"/>
    </xf>
    <xf numFmtId="0" fontId="0" fillId="7" borderId="5" xfId="0" applyFill="1" applyBorder="1" applyProtection="1">
      <protection locked="0"/>
    </xf>
    <xf numFmtId="0" fontId="8" fillId="7" borderId="5" xfId="0" applyFont="1" applyFill="1" applyBorder="1" applyProtection="1">
      <protection locked="0"/>
    </xf>
    <xf numFmtId="0" fontId="8" fillId="7" borderId="7" xfId="0" applyFont="1" applyFill="1" applyBorder="1" applyProtection="1">
      <protection locked="0"/>
    </xf>
    <xf numFmtId="0" fontId="2" fillId="2" borderId="1" xfId="0" applyFont="1" applyFill="1" applyBorder="1" applyAlignment="1" applyProtection="1">
      <alignment horizontal="justify" vertical="top" wrapText="1"/>
      <protection locked="0"/>
    </xf>
    <xf numFmtId="0" fontId="1" fillId="0" borderId="0" xfId="0" applyFont="1" applyProtection="1">
      <protection locked="0"/>
    </xf>
    <xf numFmtId="0" fontId="2" fillId="2" borderId="17" xfId="0" applyFont="1" applyFill="1" applyBorder="1" applyAlignment="1" applyProtection="1">
      <alignment horizontal="justify" vertical="top" wrapText="1"/>
      <protection locked="0"/>
    </xf>
    <xf numFmtId="0" fontId="2" fillId="2" borderId="3" xfId="0" applyFont="1" applyFill="1" applyBorder="1" applyAlignment="1" applyProtection="1">
      <alignment horizontal="justify" vertical="top" wrapText="1"/>
      <protection locked="0"/>
    </xf>
    <xf numFmtId="0" fontId="0" fillId="7" borderId="7" xfId="0" applyFill="1" applyBorder="1"/>
    <xf numFmtId="44" fontId="0" fillId="7" borderId="7" xfId="1" applyFont="1" applyFill="1" applyBorder="1" applyProtection="1">
      <protection locked="0"/>
    </xf>
    <xf numFmtId="0" fontId="1" fillId="0" borderId="12" xfId="0" applyFont="1" applyBorder="1" applyAlignment="1">
      <alignment horizontal="center" wrapText="1"/>
    </xf>
    <xf numFmtId="0" fontId="1" fillId="2" borderId="2"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B2:C20"/>
  <sheetViews>
    <sheetView tabSelected="1" workbookViewId="0">
      <selection activeCell="C14" sqref="C14"/>
    </sheetView>
  </sheetViews>
  <sheetFormatPr defaultRowHeight="15.6"/>
  <cols>
    <col min="2" max="2" width="36.88671875" customWidth="1"/>
    <col min="3" max="3" width="22.44140625" bestFit="1" customWidth="1"/>
  </cols>
  <sheetData>
    <row r="2" spans="2:3">
      <c r="B2" s="3" t="s">
        <v>0</v>
      </c>
    </row>
    <row r="3" spans="2:3">
      <c r="B3" t="s">
        <v>1</v>
      </c>
    </row>
    <row r="4" spans="2:3" ht="15.95" thickBot="1"/>
    <row r="5" spans="2:3" ht="15.75" customHeight="1">
      <c r="B5" s="5"/>
      <c r="C5" s="6" t="s">
        <v>2</v>
      </c>
    </row>
    <row r="6" spans="2:3" ht="15.95" thickBot="1">
      <c r="B6" s="8"/>
      <c r="C6" s="36" t="s">
        <v>3</v>
      </c>
    </row>
    <row r="7" spans="2:3">
      <c r="B7" s="7" t="s">
        <v>4</v>
      </c>
      <c r="C7" s="37">
        <f>'Purchase cost per unit'!D5*2</f>
        <v>0</v>
      </c>
    </row>
    <row r="8" spans="2:3">
      <c r="B8" s="21" t="s">
        <v>5</v>
      </c>
      <c r="C8" s="37">
        <f>'Purchase cost per unit'!E5*2</f>
        <v>0</v>
      </c>
    </row>
    <row r="9" spans="2:3">
      <c r="B9" s="7" t="s">
        <v>6</v>
      </c>
      <c r="C9" s="37">
        <f>'Purchase cost per unit'!C5*2</f>
        <v>0</v>
      </c>
    </row>
    <row r="10" spans="2:3">
      <c r="B10" s="7" t="s">
        <v>7</v>
      </c>
      <c r="C10" s="37">
        <f>'Running costs'!C5*2</f>
        <v>0</v>
      </c>
    </row>
    <row r="11" spans="2:3" ht="15.95" thickBot="1">
      <c r="B11" s="9" t="s">
        <v>8</v>
      </c>
      <c r="C11" s="38">
        <f>'Training Course'!F5</f>
        <v>0</v>
      </c>
    </row>
    <row r="13" spans="2:3" ht="15.75" customHeight="1" thickBot="1"/>
    <row r="14" spans="2:3" ht="15.95" thickBot="1">
      <c r="B14" s="16" t="s">
        <v>9</v>
      </c>
      <c r="C14" s="17">
        <f>SUM(C7:C11)</f>
        <v>0</v>
      </c>
    </row>
    <row r="17" ht="15.75" customHeight="1"/>
    <row r="18" ht="15.75" customHeight="1"/>
    <row r="19" ht="15.75" customHeight="1"/>
    <row r="20" ht="15.75" customHeight="1"/>
  </sheetData>
  <sheetProtection algorithmName="SHA-512" hashValue="8lY1fvwfH0XZhijhg7nSSBC2YdRo1nf/kdNph04aVXl9KBTlZf21LoDxbUrcLtZUsQ8XdBtTzNz4KBhvmm33HQ==" saltValue="vAjNNEHMeD7OIFbZ6Ggzsg==" spinCount="100000" sheet="1" objects="1" scenarios="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pageSetUpPr fitToPage="1"/>
  </sheetPr>
  <dimension ref="B3:J17"/>
  <sheetViews>
    <sheetView topLeftCell="B1" workbookViewId="0">
      <selection activeCell="C5" sqref="C5"/>
    </sheetView>
  </sheetViews>
  <sheetFormatPr defaultRowHeight="15.6"/>
  <cols>
    <col min="1" max="1" width="32.88671875" customWidth="1"/>
    <col min="2" max="2" width="49.6640625" customWidth="1"/>
    <col min="4" max="5" width="9" bestFit="1" customWidth="1"/>
    <col min="7" max="7" width="14.109375" customWidth="1"/>
  </cols>
  <sheetData>
    <row r="3" spans="2:10" ht="120.6" customHeight="1" thickBot="1">
      <c r="B3" s="4"/>
      <c r="C3" s="41" t="s">
        <v>10</v>
      </c>
      <c r="D3" s="41" t="s">
        <v>11</v>
      </c>
      <c r="E3" s="41" t="s">
        <v>12</v>
      </c>
      <c r="G3" s="64" t="s">
        <v>13</v>
      </c>
      <c r="H3" s="64"/>
    </row>
    <row r="4" spans="2:10" ht="15.95" thickBot="1">
      <c r="B4" s="12" t="s">
        <v>14</v>
      </c>
      <c r="C4" s="40" t="s">
        <v>15</v>
      </c>
      <c r="D4" s="40" t="s">
        <v>15</v>
      </c>
      <c r="E4" s="40" t="s">
        <v>15</v>
      </c>
      <c r="G4" s="12" t="s">
        <v>16</v>
      </c>
      <c r="H4" s="11" t="s">
        <v>15</v>
      </c>
    </row>
    <row r="5" spans="2:10" ht="15.95" thickBot="1">
      <c r="B5" s="39" t="s">
        <v>17</v>
      </c>
      <c r="C5" s="31"/>
      <c r="D5" s="31"/>
      <c r="E5" s="31"/>
      <c r="G5" s="2"/>
      <c r="H5" s="10"/>
      <c r="I5" s="23"/>
      <c r="J5" s="30"/>
    </row>
    <row r="6" spans="2:10">
      <c r="G6" s="2"/>
      <c r="H6" s="1"/>
    </row>
    <row r="7" spans="2:10">
      <c r="G7" s="2"/>
      <c r="H7" s="1"/>
    </row>
    <row r="8" spans="2:10">
      <c r="G8" s="2"/>
      <c r="H8" s="1"/>
    </row>
    <row r="9" spans="2:10">
      <c r="G9" s="28"/>
      <c r="H9" s="1"/>
    </row>
    <row r="10" spans="2:10" ht="42.6" customHeight="1">
      <c r="G10" s="29"/>
      <c r="H10" s="1"/>
    </row>
    <row r="11" spans="2:10" ht="101.45" customHeight="1">
      <c r="G11" s="2"/>
      <c r="H11" s="1"/>
    </row>
    <row r="12" spans="2:10" ht="29.1" customHeight="1">
      <c r="G12" s="2"/>
      <c r="H12" s="1"/>
    </row>
    <row r="13" spans="2:10">
      <c r="G13" s="2"/>
      <c r="H13" s="1"/>
    </row>
    <row r="14" spans="2:10" ht="101.45" customHeight="1">
      <c r="G14" s="2"/>
      <c r="H14" s="1"/>
    </row>
    <row r="15" spans="2:10">
      <c r="G15" s="2"/>
      <c r="H15" s="1"/>
    </row>
    <row r="16" spans="2:10" ht="89.45" customHeight="1">
      <c r="G16" s="2"/>
      <c r="H16" s="1"/>
    </row>
    <row r="17" spans="7:8">
      <c r="G17" s="2"/>
      <c r="H17" s="1"/>
    </row>
  </sheetData>
  <sheetProtection selectLockedCells="1"/>
  <customSheetViews>
    <customSheetView guid="{F126E97A-B0F3-4418-B380-299E4CE9A992}">
      <selection activeCell="G8" sqref="G8"/>
      <pageMargins left="0" right="0" top="0" bottom="0" header="0" footer="0"/>
    </customSheetView>
  </customSheetViews>
  <mergeCells count="1">
    <mergeCell ref="G3:H3"/>
  </mergeCells>
  <pageMargins left="0.7" right="0.7" top="0.75" bottom="0.75"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pageSetUpPr fitToPage="1"/>
  </sheetPr>
  <dimension ref="B1:I42"/>
  <sheetViews>
    <sheetView topLeftCell="A3" workbookViewId="0">
      <selection activeCell="C5" sqref="C5"/>
    </sheetView>
  </sheetViews>
  <sheetFormatPr defaultColWidth="9.21875" defaultRowHeight="15.6"/>
  <cols>
    <col min="1" max="1" width="3" style="42" bestFit="1" customWidth="1"/>
    <col min="2" max="2" width="22.88671875" style="42" customWidth="1"/>
    <col min="3" max="3" width="21.33203125" style="42" customWidth="1"/>
    <col min="4" max="4" width="9.6640625" style="42" customWidth="1"/>
    <col min="5" max="16384" width="9.21875" style="42"/>
  </cols>
  <sheetData>
    <row r="1" spans="2:9" ht="15.95" thickBot="1">
      <c r="B1" s="65" t="s">
        <v>18</v>
      </c>
      <c r="C1" s="66"/>
    </row>
    <row r="3" spans="2:9" ht="15.95" thickBot="1"/>
    <row r="4" spans="2:9" s="43" customFormat="1" ht="47.1" thickBot="1">
      <c r="B4" s="44" t="s">
        <v>19</v>
      </c>
      <c r="C4" s="45" t="s">
        <v>20</v>
      </c>
      <c r="D4" s="46"/>
      <c r="E4" s="46"/>
      <c r="F4" s="46"/>
      <c r="G4" s="46"/>
      <c r="H4" s="46"/>
    </row>
    <row r="5" spans="2:9" ht="15.95" thickBot="1">
      <c r="B5" s="44" t="s">
        <v>21</v>
      </c>
      <c r="C5" s="44"/>
      <c r="D5" s="47" t="str">
        <f>IF(G21=C5,"","Check this figure as it doesn't match the total from the table below")</f>
        <v/>
      </c>
      <c r="E5" s="48"/>
      <c r="F5" s="48"/>
      <c r="G5" s="48"/>
      <c r="H5" s="48"/>
    </row>
    <row r="6" spans="2:9">
      <c r="B6" s="48"/>
      <c r="C6" s="48"/>
      <c r="D6" s="48"/>
      <c r="E6" s="48"/>
      <c r="F6" s="48"/>
      <c r="G6" s="48"/>
      <c r="H6" s="48"/>
    </row>
    <row r="7" spans="2:9" ht="15.95" thickBot="1">
      <c r="B7" s="49" t="s">
        <v>22</v>
      </c>
      <c r="C7" s="48"/>
      <c r="D7" s="48"/>
      <c r="E7" s="48"/>
      <c r="F7" s="48"/>
      <c r="G7" s="48"/>
      <c r="H7" s="48"/>
    </row>
    <row r="8" spans="2:9" ht="56.45" thickBot="1">
      <c r="B8" s="50" t="s">
        <v>23</v>
      </c>
      <c r="C8" s="51" t="s">
        <v>24</v>
      </c>
      <c r="D8" s="51" t="s">
        <v>25</v>
      </c>
      <c r="E8" s="52" t="s">
        <v>26</v>
      </c>
      <c r="F8" s="44" t="s">
        <v>27</v>
      </c>
      <c r="G8" s="53" t="s">
        <v>28</v>
      </c>
      <c r="H8" s="53" t="s">
        <v>29</v>
      </c>
      <c r="I8" s="53" t="s">
        <v>30</v>
      </c>
    </row>
    <row r="9" spans="2:9">
      <c r="B9" s="32" t="s">
        <v>31</v>
      </c>
      <c r="C9" s="54"/>
      <c r="D9" s="54"/>
      <c r="E9" s="62">
        <v>0.34</v>
      </c>
      <c r="F9" s="55"/>
      <c r="G9" s="54"/>
      <c r="H9" s="54"/>
      <c r="I9" s="54"/>
    </row>
    <row r="10" spans="2:9" ht="42">
      <c r="B10" s="32" t="s">
        <v>32</v>
      </c>
      <c r="C10" s="63">
        <v>100</v>
      </c>
      <c r="D10" s="54"/>
      <c r="E10" s="62"/>
      <c r="F10" s="55"/>
      <c r="G10" s="54"/>
      <c r="H10" s="54"/>
      <c r="I10" s="54"/>
    </row>
    <row r="11" spans="2:9" ht="27.95">
      <c r="B11" s="33" t="s">
        <v>33</v>
      </c>
      <c r="C11" s="56"/>
      <c r="D11" s="56"/>
      <c r="E11" s="55"/>
      <c r="F11" s="56"/>
      <c r="G11" s="56"/>
      <c r="H11" s="57"/>
      <c r="I11" s="57"/>
    </row>
    <row r="12" spans="2:9" ht="42">
      <c r="B12" s="34" t="s">
        <v>34</v>
      </c>
      <c r="C12" s="55"/>
      <c r="D12" s="55"/>
      <c r="F12" s="55"/>
      <c r="G12" s="55"/>
      <c r="H12" s="54"/>
      <c r="I12" s="54"/>
    </row>
    <row r="13" spans="2:9">
      <c r="B13" s="34" t="s">
        <v>35</v>
      </c>
      <c r="C13" s="55"/>
      <c r="D13" s="55"/>
      <c r="E13" s="55"/>
      <c r="F13" s="55"/>
      <c r="G13" s="55"/>
      <c r="H13" s="54"/>
      <c r="I13" s="54"/>
    </row>
    <row r="14" spans="2:9">
      <c r="B14" s="34" t="s">
        <v>36</v>
      </c>
      <c r="C14" s="55"/>
      <c r="D14" s="55"/>
      <c r="E14" s="55"/>
      <c r="F14" s="55"/>
      <c r="G14" s="55"/>
      <c r="H14" s="54"/>
      <c r="I14" s="54"/>
    </row>
    <row r="15" spans="2:9">
      <c r="B15" s="33"/>
      <c r="C15" s="56"/>
      <c r="D15" s="56"/>
      <c r="E15" s="56"/>
      <c r="F15" s="56"/>
      <c r="G15" s="56"/>
      <c r="H15" s="57"/>
      <c r="I15" s="57"/>
    </row>
    <row r="16" spans="2:9">
      <c r="B16" s="34"/>
      <c r="C16" s="55"/>
      <c r="D16" s="55"/>
      <c r="E16" s="55"/>
      <c r="F16" s="55"/>
      <c r="G16" s="55"/>
      <c r="H16" s="54"/>
      <c r="I16" s="54"/>
    </row>
    <row r="17" spans="2:9">
      <c r="B17" s="34"/>
      <c r="C17" s="55"/>
      <c r="D17" s="55"/>
      <c r="E17" s="55"/>
      <c r="F17" s="55"/>
      <c r="G17" s="55"/>
      <c r="H17" s="54"/>
      <c r="I17" s="54"/>
    </row>
    <row r="18" spans="2:9">
      <c r="B18" s="33"/>
      <c r="C18" s="56"/>
      <c r="D18" s="56"/>
      <c r="E18" s="56"/>
      <c r="F18" s="56"/>
      <c r="G18" s="56"/>
      <c r="H18" s="57"/>
      <c r="I18" s="57"/>
    </row>
    <row r="19" spans="2:9">
      <c r="B19" s="34"/>
      <c r="C19" s="55"/>
      <c r="D19" s="55"/>
      <c r="E19" s="55"/>
      <c r="F19" s="55"/>
      <c r="G19" s="55"/>
      <c r="H19" s="55"/>
      <c r="I19" s="55"/>
    </row>
    <row r="20" spans="2:9" ht="15.95" thickBot="1">
      <c r="B20" s="34"/>
      <c r="C20" s="55"/>
      <c r="D20" s="55"/>
      <c r="E20" s="55"/>
      <c r="F20" s="55"/>
      <c r="G20" s="55"/>
      <c r="H20" s="55"/>
      <c r="I20" s="55"/>
    </row>
    <row r="21" spans="2:9" ht="15.95" thickBot="1">
      <c r="F21" s="58" t="s">
        <v>19</v>
      </c>
      <c r="G21" s="58">
        <f>SUM(G9:G20)</f>
        <v>0</v>
      </c>
      <c r="H21" s="58">
        <f>SUM(H9:H20)</f>
        <v>0</v>
      </c>
      <c r="I21" s="58"/>
    </row>
    <row r="23" spans="2:9" ht="15.95" thickBot="1">
      <c r="B23" s="59" t="s">
        <v>37</v>
      </c>
    </row>
    <row r="24" spans="2:9" ht="15.95" thickBot="1">
      <c r="B24" s="60" t="s">
        <v>38</v>
      </c>
      <c r="C24" s="61" t="s">
        <v>39</v>
      </c>
    </row>
    <row r="25" spans="2:9">
      <c r="B25" s="18"/>
      <c r="C25" s="25"/>
    </row>
    <row r="26" spans="2:9">
      <c r="B26" s="18"/>
      <c r="C26" s="26"/>
    </row>
    <row r="27" spans="2:9">
      <c r="B27" s="18"/>
      <c r="C27" s="26"/>
    </row>
    <row r="28" spans="2:9">
      <c r="B28" s="18"/>
      <c r="C28" s="27"/>
    </row>
    <row r="29" spans="2:9">
      <c r="B29" s="18"/>
      <c r="C29" s="26"/>
    </row>
    <row r="30" spans="2:9">
      <c r="B30" s="18"/>
      <c r="C30" s="26"/>
    </row>
    <row r="31" spans="2:9">
      <c r="B31" s="18"/>
      <c r="C31" s="26"/>
    </row>
    <row r="32" spans="2:9">
      <c r="B32" s="18"/>
      <c r="C32" s="26"/>
    </row>
    <row r="33" spans="2:3">
      <c r="B33" s="18"/>
      <c r="C33" s="26"/>
    </row>
    <row r="34" spans="2:3">
      <c r="B34" s="18"/>
      <c r="C34" s="26"/>
    </row>
    <row r="35" spans="2:3">
      <c r="B35" s="18"/>
      <c r="C35" s="20"/>
    </row>
    <row r="40" spans="2:3" ht="15.95" thickBot="1">
      <c r="B40" s="59" t="s">
        <v>40</v>
      </c>
    </row>
    <row r="41" spans="2:3" ht="15.95" thickBot="1">
      <c r="B41" s="60"/>
      <c r="C41" s="61" t="s">
        <v>39</v>
      </c>
    </row>
    <row r="42" spans="2:3">
      <c r="B42" s="18"/>
      <c r="C42" s="19"/>
    </row>
  </sheetData>
  <sheetProtection selectLockedCells="1"/>
  <customSheetViews>
    <customSheetView guid="{F126E97A-B0F3-4418-B380-299E4CE9A992}" topLeftCell="A13">
      <selection activeCell="H8" sqref="H8"/>
      <pageMargins left="0" right="0" top="0" bottom="0" header="0" footer="0"/>
    </customSheetView>
  </customSheetViews>
  <mergeCells count="1">
    <mergeCell ref="B1:C1"/>
  </mergeCells>
  <pageMargins left="0.7" right="0.7" top="0.75" bottom="0.75" header="0.3" footer="0.3"/>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B1:F5"/>
  <sheetViews>
    <sheetView topLeftCell="B1" workbookViewId="0">
      <selection activeCell="D14" sqref="D14"/>
    </sheetView>
  </sheetViews>
  <sheetFormatPr defaultRowHeight="15.6"/>
  <cols>
    <col min="2" max="2" width="81.109375" customWidth="1"/>
    <col min="3" max="3" width="17" customWidth="1"/>
    <col min="4" max="4" width="20.88671875" customWidth="1"/>
  </cols>
  <sheetData>
    <row r="1" spans="2:6" ht="15.95" thickBot="1">
      <c r="B1" s="15" t="s">
        <v>8</v>
      </c>
      <c r="D1" s="3"/>
    </row>
    <row r="2" spans="2:6" ht="15.95" thickBot="1"/>
    <row r="3" spans="2:6" ht="62.45" thickBot="1">
      <c r="C3" s="14" t="s">
        <v>41</v>
      </c>
      <c r="D3" s="14" t="s">
        <v>42</v>
      </c>
      <c r="E3" s="14" t="s">
        <v>43</v>
      </c>
      <c r="F3" s="14" t="s">
        <v>44</v>
      </c>
    </row>
    <row r="4" spans="2:6" ht="15.95" thickBot="1">
      <c r="B4" s="13"/>
      <c r="C4" s="24" t="s">
        <v>45</v>
      </c>
      <c r="D4" s="24" t="s">
        <v>45</v>
      </c>
      <c r="E4" s="24" t="s">
        <v>45</v>
      </c>
      <c r="F4" s="24" t="s">
        <v>45</v>
      </c>
    </row>
    <row r="5" spans="2:6" ht="15.95" thickBot="1">
      <c r="B5" s="22" t="s">
        <v>46</v>
      </c>
      <c r="C5" s="35"/>
      <c r="D5" s="31"/>
      <c r="E5" s="31"/>
      <c r="F5" s="31">
        <f>E5+D5+C5</f>
        <v>0</v>
      </c>
    </row>
  </sheetData>
  <sheetProtection selectLockedCells="1"/>
  <customSheetViews>
    <customSheetView guid="{F126E97A-B0F3-4418-B380-299E4CE9A992}" topLeftCell="A6">
      <selection activeCell="C30" sqref="C30"/>
      <pageMargins left="0" right="0" top="0" bottom="0" header="0" footer="0"/>
      <pageSetup paperSize="9" orientation="portrait" r:id="rId1"/>
    </customSheetView>
  </customSheetViews>
  <phoneticPr fontId="9" type="noConversion"/>
  <pageMargins left="0.7" right="0.7" top="0.75"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EA</TermName>
          <TermId xmlns="http://schemas.microsoft.com/office/infopath/2007/PartnerControls">d5f78ddb-b1b6-4328-9877-d7e3ed06fdac</TermId>
        </TermInfo>
      </Terms>
    </fe59e9859d6a491389c5b03567f5dda5>
    <k85d23755b3a46b5a51451cf336b2e9b xmlns="662745e8-e224-48e8-a2e3-254862b8c2f5">
      <Terms xmlns="http://schemas.microsoft.com/office/infopath/2007/PartnerControls"/>
    </k85d23755b3a46b5a51451cf336b2e9b>
    <Topic xmlns="662745e8-e224-48e8-a2e3-254862b8c2f5" xsi:nil="true"/>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lcf76f155ced4ddcb4097134ff3c332f xmlns="5365c18e-ad1a-4372-9a06-99106379f235">
      <Terms xmlns="http://schemas.microsoft.com/office/infopath/2007/PartnerControls"/>
    </lcf76f155ced4ddcb4097134ff3c332f>
    <TaxCatchAll xmlns="662745e8-e224-48e8-a2e3-254862b8c2f5">
      <Value>6</Value>
      <Value>10</Value>
      <Value>9</Value>
      <Value>8</Value>
      <Value>7</Value>
    </TaxCatchAll>
    <Team xmlns="662745e8-e224-48e8-a2e3-254862b8c2f5" xsi:nil="true"/>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HOMigrated xmlns="662745e8-e224-48e8-a2e3-254862b8c2f5" xsi:nil="true"/>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2.xml><?xml version="1.0" encoding="utf-8"?>
<?mso-contentType ?>
<SharedContentType xmlns="Microsoft.SharePoint.Taxonomy.ContentTypeSync" SourceId="d1117845-93f6-4da3-abaa-fcb4fa669c78" ContentTypeId="0x010100A5BF1C78D9F64B679A5EBDE1C6598EBC01" PreviousValue="true" LastSyncTimeStamp="2018-07-26T16:29:50.71Z"/>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69E7B433FA52494180661DA619D1D45E" ma:contentTypeVersion="33" ma:contentTypeDescription="Create a new document." ma:contentTypeScope="" ma:versionID="8e44048e659cbb4f4232f584a1fdd9e7">
  <xsd:schema xmlns:xsd="http://www.w3.org/2001/XMLSchema" xmlns:xs="http://www.w3.org/2001/XMLSchema" xmlns:p="http://schemas.microsoft.com/office/2006/metadata/properties" xmlns:ns2="662745e8-e224-48e8-a2e3-254862b8c2f5" xmlns:ns3="82cd4b0c-8326-4f12-b0f2-5a6010da14d2" xmlns:ns4="5365c18e-ad1a-4372-9a06-99106379f235" targetNamespace="http://schemas.microsoft.com/office/2006/metadata/properties" ma:root="true" ma:fieldsID="f51583f980b183e8e0bebada7bd2bfb6" ns2:_="" ns3:_="" ns4:_="">
    <xsd:import namespace="662745e8-e224-48e8-a2e3-254862b8c2f5"/>
    <xsd:import namespace="82cd4b0c-8326-4f12-b0f2-5a6010da14d2"/>
    <xsd:import namespace="5365c18e-ad1a-4372-9a06-99106379f235"/>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SharedWithUsers" minOccurs="0"/>
                <xsd:element ref="ns3:SharedWithDetails" minOccurs="0"/>
                <xsd:element ref="ns4:MediaServiceMetadata" minOccurs="0"/>
                <xsd:element ref="ns4:MediaServiceFastMetadata" minOccurs="0"/>
                <xsd:element ref="ns4:lcf76f155ced4ddcb4097134ff3c332f" minOccurs="0"/>
                <xsd:element ref="ns4:MediaServiceGenerationTime" minOccurs="0"/>
                <xsd:element ref="ns4:MediaServiceEventHashCode" minOccurs="0"/>
                <xsd:element ref="ns4:MediaServiceDateTaken" minOccurs="0"/>
                <xsd:element ref="ns4:MediaLengthInSeconds" minOccurs="0"/>
                <xsd:element ref="ns4:MediaServiceAutoKeyPoints" minOccurs="0"/>
                <xsd:element ref="ns4:MediaServiceKeyPoints"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032008e3-508a-40f6-86c6-2a8f2cdc286a}" ma:internalName="TaxCatchAll" ma:showField="CatchAllData" ma:web="82cd4b0c-8326-4f12-b0f2-5a6010da14d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032008e3-508a-40f6-86c6-2a8f2cdc286a}" ma:internalName="TaxCatchAllLabel" ma:readOnly="true" ma:showField="CatchAllDataLabel" ma:web="82cd4b0c-8326-4f12-b0f2-5a6010da14d2">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National Monitoring" ma:internalName="Team">
      <xsd:simpleType>
        <xsd:restriction base="dms:Text"/>
      </xsd:simpleType>
    </xsd:element>
    <xsd:element name="Topic" ma:index="20" nillable="true" ma:displayName="Topic" ma:default="Monitoring Contract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EA|d5f78ddb-b1b6-4328-9877-d7e3ed06fdac"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2cd4b0c-8326-4f12-b0f2-5a6010da14d2"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65c18e-ad1a-4372-9a06-99106379f235"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Location" ma:index="3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BBF92D-8C2E-4C37-833A-EF4603B3CA3C}"/>
</file>

<file path=customXml/itemProps2.xml><?xml version="1.0" encoding="utf-8"?>
<ds:datastoreItem xmlns:ds="http://schemas.openxmlformats.org/officeDocument/2006/customXml" ds:itemID="{3663B168-95AE-4FD1-9CB9-F9A11D5193A9}"/>
</file>

<file path=customXml/itemProps3.xml><?xml version="1.0" encoding="utf-8"?>
<ds:datastoreItem xmlns:ds="http://schemas.openxmlformats.org/officeDocument/2006/customXml" ds:itemID="{77F1C5E4-3C4D-484D-B212-30430AF40300}"/>
</file>

<file path=customXml/itemProps4.xml><?xml version="1.0" encoding="utf-8"?>
<ds:datastoreItem xmlns:ds="http://schemas.openxmlformats.org/officeDocument/2006/customXml" ds:itemID="{28515016-4992-4A60-9D03-A48311D6A645}"/>
</file>

<file path=docProps/app.xml><?xml version="1.0" encoding="utf-8"?>
<Properties xmlns="http://schemas.openxmlformats.org/officeDocument/2006/extended-properties" xmlns:vt="http://schemas.openxmlformats.org/officeDocument/2006/docPropsVTypes">
  <Application>Microsoft Excel Online</Application>
  <Manager/>
  <Company>Defra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Elizabeth Adams</dc:creator>
  <cp:keywords/>
  <dc:description/>
  <cp:lastModifiedBy>Tinker, Danielle</cp:lastModifiedBy>
  <cp:revision/>
  <dcterms:created xsi:type="dcterms:W3CDTF">2014-02-26T08:53:44Z</dcterms:created>
  <dcterms:modified xsi:type="dcterms:W3CDTF">2022-10-14T10:05:35Z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0x010100A5BF1C78D9F64B679A5EBDE1C6598EBC010069E7B433FA52494180661DA619D1D45E</vt:lpwstr>
  </property>
  <property fmtid="{D5CDD505-2E9C-101B-9397-08002B2CF9AE}" pid="3" name="dlc_EmailSentUTC">
    <vt:lpwstr/>
  </property>
  <property fmtid="{D5CDD505-2E9C-101B-9397-08002B2CF9AE}" pid="4" name="dlc_EmailReceivedUTC">
    <vt:lpwstr/>
  </property>
  <property fmtid="{D5CDD505-2E9C-101B-9397-08002B2CF9AE}" pid="5" name="dlc_EmailFrom">
    <vt:lpwstr/>
  </property>
  <property fmtid="{D5CDD505-2E9C-101B-9397-08002B2CF9AE}" pid="6" name="SubjectArea">
    <vt:lpwstr/>
  </property>
  <property fmtid="{D5CDD505-2E9C-101B-9397-08002B2CF9AE}" pid="7" name="dlc_EmailCC">
    <vt:lpwstr/>
  </property>
  <property fmtid="{D5CDD505-2E9C-101B-9397-08002B2CF9AE}" pid="8" name="MigrationSource">
    <vt:lpwstr/>
  </property>
  <property fmtid="{D5CDD505-2E9C-101B-9397-08002B2CF9AE}" pid="9" name="dlc_EmailSubject">
    <vt:lpwstr/>
  </property>
  <property fmtid="{D5CDD505-2E9C-101B-9397-08002B2CF9AE}" pid="10" name="dlc_EmailTo">
    <vt:lpwstr/>
  </property>
  <property fmtid="{D5CDD505-2E9C-101B-9397-08002B2CF9AE}" pid="11" name="InformationType">
    <vt:lpwstr/>
  </property>
  <property fmtid="{D5CDD505-2E9C-101B-9397-08002B2CF9AE}" pid="12" name="Distribution">
    <vt:lpwstr>9;#Internal Defra Group|0867f7b3-e76e-40ca-bb1f-5ba341a49230</vt:lpwstr>
  </property>
  <property fmtid="{D5CDD505-2E9C-101B-9397-08002B2CF9AE}" pid="13" name="MediaServiceImageTags">
    <vt:lpwstr/>
  </property>
  <property fmtid="{D5CDD505-2E9C-101B-9397-08002B2CF9AE}" pid="14" name="HOCopyrightLevel">
    <vt:lpwstr>7;#Crown|69589897-2828-4761-976e-717fd8e631c9</vt:lpwstr>
  </property>
  <property fmtid="{D5CDD505-2E9C-101B-9397-08002B2CF9AE}" pid="15" name="HOGovernmentSecurityClassification">
    <vt:lpwstr>6;#Official|14c80daa-741b-422c-9722-f71693c9ede4</vt:lpwstr>
  </property>
  <property fmtid="{D5CDD505-2E9C-101B-9397-08002B2CF9AE}" pid="16" name="HOSiteType">
    <vt:lpwstr>10;#Team|ff0485df-0575-416f-802f-e999165821b7</vt:lpwstr>
  </property>
  <property fmtid="{D5CDD505-2E9C-101B-9397-08002B2CF9AE}" pid="17" name="OrganisationalUnit">
    <vt:lpwstr>8;#EA|d5f78ddb-b1b6-4328-9877-d7e3ed06fdac</vt:lpwstr>
  </property>
</Properties>
</file>