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lhgroup.sharepoint.com/sites/cobaltproject/Shared Documents/04. Facilities/02. Mobile Phones/Mobile Phone/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Print_Area" localSheetId="0">Sheet1!$B$1:$J$41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L25" i="1" s="1"/>
  <c r="H24" i="1"/>
  <c r="I24" i="1" s="1"/>
  <c r="M24" i="1" s="1"/>
  <c r="M25" i="1" s="1"/>
  <c r="K9" i="1"/>
  <c r="K10" i="1"/>
  <c r="K11" i="1"/>
  <c r="K12" i="1"/>
  <c r="K13" i="1"/>
  <c r="K14" i="1"/>
  <c r="K15" i="1"/>
  <c r="K16" i="1"/>
  <c r="K17" i="1"/>
  <c r="L9" i="1"/>
  <c r="L10" i="1"/>
  <c r="L11" i="1"/>
  <c r="L12" i="1"/>
  <c r="L13" i="1"/>
  <c r="L14" i="1"/>
  <c r="L15" i="1"/>
  <c r="L16" i="1"/>
  <c r="L17" i="1"/>
  <c r="L8" i="1"/>
  <c r="K8" i="1"/>
  <c r="H16" i="1"/>
  <c r="I16" i="1" s="1"/>
  <c r="H17" i="1"/>
  <c r="H9" i="1"/>
  <c r="H8" i="1"/>
  <c r="K18" i="1" l="1"/>
  <c r="H25" i="1"/>
  <c r="I25" i="1"/>
  <c r="M16" i="1"/>
  <c r="I17" i="1"/>
  <c r="M17" i="1" s="1"/>
  <c r="I8" i="1"/>
  <c r="M8" i="1" s="1"/>
  <c r="I9" i="1"/>
  <c r="M9" i="1" s="1"/>
  <c r="H10" i="1"/>
  <c r="H11" i="1"/>
  <c r="I11" i="1" s="1"/>
  <c r="M11" i="1" s="1"/>
  <c r="H12" i="1"/>
  <c r="I12" i="1" s="1"/>
  <c r="M12" i="1" s="1"/>
  <c r="H13" i="1"/>
  <c r="I13" i="1" s="1"/>
  <c r="M13" i="1" s="1"/>
  <c r="H14" i="1"/>
  <c r="I14" i="1" s="1"/>
  <c r="M14" i="1" s="1"/>
  <c r="H15" i="1"/>
  <c r="I15" i="1" s="1"/>
  <c r="M15" i="1" s="1"/>
  <c r="I10" i="1" l="1"/>
  <c r="M10" i="1" s="1"/>
  <c r="M18" i="1" s="1"/>
  <c r="H4" i="1" s="1"/>
  <c r="H18" i="1"/>
  <c r="L18" i="1" l="1"/>
  <c r="I18" i="1"/>
</calcChain>
</file>

<file path=xl/sharedStrings.xml><?xml version="1.0" encoding="utf-8"?>
<sst xmlns="http://schemas.openxmlformats.org/spreadsheetml/2006/main" count="83" uniqueCount="49">
  <si>
    <t>No.</t>
  </si>
  <si>
    <t>Total price</t>
  </si>
  <si>
    <t>Year 1</t>
  </si>
  <si>
    <t>Year 2</t>
  </si>
  <si>
    <t>Category</t>
  </si>
  <si>
    <t>Item</t>
  </si>
  <si>
    <t>Detail</t>
  </si>
  <si>
    <t xml:space="preserve">Supplier price </t>
  </si>
  <si>
    <t>Total</t>
  </si>
  <si>
    <t>Overall</t>
  </si>
  <si>
    <t>Tender submission value for In-Tend</t>
  </si>
  <si>
    <t>Guidance</t>
  </si>
  <si>
    <t>Option descriptions</t>
  </si>
  <si>
    <t>All prices should be inclusive of expenses, 3rd party costs, overheads and profit</t>
  </si>
  <si>
    <t>All prices should exclude VAT</t>
  </si>
  <si>
    <t>iPhone 7 Black</t>
  </si>
  <si>
    <t>iPhone 7 Rose Gold</t>
  </si>
  <si>
    <t>iPhone 7 Plus Black</t>
  </si>
  <si>
    <t>Samsung Xcover 4</t>
  </si>
  <si>
    <t>Samsung Galaxy A3</t>
  </si>
  <si>
    <t>Nokia 216</t>
  </si>
  <si>
    <t>Lone Worker Devices (SIM Connection Only)</t>
  </si>
  <si>
    <t>Data Only SIM</t>
  </si>
  <si>
    <t>Voice Only SIM</t>
  </si>
  <si>
    <t>Within network calls</t>
  </si>
  <si>
    <t>Cross network calls</t>
  </si>
  <si>
    <t>Within group calls</t>
  </si>
  <si>
    <t>Voicemail</t>
  </si>
  <si>
    <t>SMS</t>
  </si>
  <si>
    <t>UK Data Charges</t>
  </si>
  <si>
    <t>EU Data Charges</t>
  </si>
  <si>
    <t>Number of Connections</t>
  </si>
  <si>
    <t>Mobile Phone Contract 2017 - 19</t>
  </si>
  <si>
    <t>Total Monthly Price</t>
  </si>
  <si>
    <t>Total Annual Price</t>
  </si>
  <si>
    <t>Unit Price (monthly)</t>
  </si>
  <si>
    <r>
      <t xml:space="preserve">Please use the 2 year anticipated contract value in cell </t>
    </r>
    <r>
      <rPr>
        <i/>
        <sz val="12"/>
        <color rgb="FFFF0000"/>
        <rFont val="Trebuchet MS"/>
        <family val="2"/>
      </rPr>
      <t>H4</t>
    </r>
    <r>
      <rPr>
        <i/>
        <sz val="12"/>
        <color rgb="FF585757"/>
        <rFont val="Trebuchet MS"/>
        <family val="2"/>
      </rPr>
      <t xml:space="preserve"> as your tender submission value on In-Tend</t>
    </r>
  </si>
  <si>
    <t>Suppliers should enter fixed prices for each item listed</t>
  </si>
  <si>
    <t xml:space="preserve">National peak calls </t>
  </si>
  <si>
    <t>per minute</t>
  </si>
  <si>
    <t>per message</t>
  </si>
  <si>
    <t>per MB</t>
  </si>
  <si>
    <t>Unit Measurement</t>
  </si>
  <si>
    <t xml:space="preserve">Option Price </t>
  </si>
  <si>
    <t>Additional Prices</t>
  </si>
  <si>
    <t>Figures quoted are based on anticipated volumes. They are provided for information to support the pricing of each element of the service and are not a commitment of future orders.</t>
  </si>
  <si>
    <t>Price submitted for item 10 will be used where a reduced number of Lone Working Devices is required, instead of the price submitted for item 7</t>
  </si>
  <si>
    <t>South Liverpool Homes</t>
  </si>
  <si>
    <t>Appendix 5: Price submission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</si>
</sst>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£&quot;#,##0.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585757"/>
      <name val="Trebuchet MS"/>
      <family val="2"/>
    </font>
    <font>
      <sz val="11"/>
      <color rgb="FF585757"/>
      <name val="Trebuchet MS"/>
      <family val="2"/>
    </font>
    <font>
      <b/>
      <sz val="11"/>
      <color rgb="FF585757"/>
      <name val="Trebuchet MS"/>
      <family val="2"/>
    </font>
    <font>
      <sz val="18"/>
      <color rgb="FF585757"/>
      <name val="Trebuchet MS"/>
      <family val="2"/>
    </font>
    <font>
      <sz val="12"/>
      <color rgb="FF585757"/>
      <name val="Trebuchet MS"/>
      <family val="2"/>
    </font>
    <font>
      <b/>
      <sz val="14"/>
      <color rgb="FF585757"/>
      <name val="Trebuchet MS"/>
      <family val="2"/>
    </font>
    <font>
      <b/>
      <sz val="12"/>
      <color rgb="FF585757"/>
      <name val="Trebuchet MS"/>
      <family val="2"/>
    </font>
    <font>
      <sz val="14"/>
      <color rgb="FF585757"/>
      <name val="Trebuchet MS"/>
      <family val="2"/>
    </font>
    <font>
      <i/>
      <sz val="12"/>
      <color rgb="FF585757"/>
      <name val="Trebuchet MS"/>
      <family val="2"/>
    </font>
    <font>
      <i/>
      <sz val="12"/>
      <color rgb="FFFF0000"/>
      <name val="Trebuchet MS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horizontal="right" wrapText="1"/>
    </xf>
    <xf numFmtId="164" fontId="3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165" fontId="3" fillId="0" borderId="0" xfId="0" applyNumberFormat="1" applyFont="1" applyAlignment="1" applyProtection="1">
      <alignment horizontal="center"/>
    </xf>
    <xf numFmtId="164" fontId="3" fillId="0" borderId="0" xfId="0" applyNumberFormat="1" applyFont="1" applyProtection="1"/>
    <xf numFmtId="164" fontId="8" fillId="0" borderId="4" xfId="0" applyNumberFormat="1" applyFont="1" applyFill="1" applyBorder="1" applyAlignment="1" applyProtection="1">
      <alignment horizontal="center" wrapText="1"/>
    </xf>
    <xf numFmtId="0" fontId="8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wrapText="1"/>
    </xf>
    <xf numFmtId="165" fontId="8" fillId="0" borderId="4" xfId="0" applyNumberFormat="1" applyFont="1" applyFill="1" applyBorder="1" applyAlignment="1" applyProtection="1">
      <alignment horizontal="center" wrapText="1"/>
    </xf>
    <xf numFmtId="0" fontId="6" fillId="0" borderId="0" xfId="0" applyFont="1" applyFill="1" applyProtection="1"/>
    <xf numFmtId="0" fontId="6" fillId="0" borderId="4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wrapText="1"/>
    </xf>
    <xf numFmtId="0" fontId="6" fillId="0" borderId="4" xfId="0" applyFont="1" applyFill="1" applyBorder="1" applyAlignment="1" applyProtection="1">
      <alignment horizontal="left" wrapText="1"/>
    </xf>
    <xf numFmtId="165" fontId="6" fillId="0" borderId="4" xfId="0" applyNumberFormat="1" applyFont="1" applyFill="1" applyBorder="1" applyAlignment="1" applyProtection="1">
      <alignment horizontal="center"/>
    </xf>
    <xf numFmtId="164" fontId="6" fillId="0" borderId="4" xfId="0" applyNumberFormat="1" applyFont="1" applyFill="1" applyBorder="1" applyAlignment="1" applyProtection="1">
      <alignment horizontal="right"/>
    </xf>
    <xf numFmtId="0" fontId="6" fillId="0" borderId="0" xfId="0" applyFont="1" applyProtection="1"/>
    <xf numFmtId="0" fontId="8" fillId="0" borderId="4" xfId="0" applyFont="1" applyFill="1" applyBorder="1" applyAlignment="1" applyProtection="1">
      <alignment horizontal="left" wrapText="1"/>
    </xf>
    <xf numFmtId="165" fontId="8" fillId="0" borderId="4" xfId="0" applyNumberFormat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right"/>
    </xf>
    <xf numFmtId="164" fontId="8" fillId="0" borderId="4" xfId="0" applyNumberFormat="1" applyFont="1" applyFill="1" applyBorder="1" applyAlignment="1" applyProtection="1">
      <alignment horizontal="right" wrapText="1"/>
    </xf>
    <xf numFmtId="164" fontId="8" fillId="3" borderId="4" xfId="0" applyNumberFormat="1" applyFont="1" applyFill="1" applyBorder="1" applyAlignment="1" applyProtection="1">
      <alignment horizontal="right" wrapText="1"/>
    </xf>
    <xf numFmtId="0" fontId="8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 wrapText="1"/>
    </xf>
    <xf numFmtId="165" fontId="6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>
      <alignment horizontal="center"/>
    </xf>
    <xf numFmtId="164" fontId="6" fillId="0" borderId="0" xfId="0" applyNumberFormat="1" applyFont="1" applyProtection="1"/>
    <xf numFmtId="0" fontId="7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 wrapText="1"/>
    </xf>
    <xf numFmtId="165" fontId="6" fillId="0" borderId="2" xfId="0" applyNumberFormat="1" applyFont="1" applyBorder="1" applyAlignment="1" applyProtection="1">
      <alignment horizontal="center"/>
    </xf>
    <xf numFmtId="164" fontId="6" fillId="0" borderId="2" xfId="0" applyNumberFormat="1" applyFont="1" applyBorder="1" applyAlignment="1" applyProtection="1">
      <alignment horizontal="center"/>
    </xf>
    <xf numFmtId="164" fontId="6" fillId="0" borderId="2" xfId="0" applyNumberFormat="1" applyFont="1" applyBorder="1" applyProtection="1"/>
    <xf numFmtId="0" fontId="6" fillId="0" borderId="2" xfId="0" applyFont="1" applyBorder="1" applyProtection="1"/>
    <xf numFmtId="0" fontId="6" fillId="0" borderId="3" xfId="0" applyFont="1" applyBorder="1" applyProtection="1"/>
    <xf numFmtId="0" fontId="3" fillId="0" borderId="0" xfId="0" applyFont="1" applyAlignment="1" applyProtection="1">
      <alignment horizontal="left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165" fontId="8" fillId="0" borderId="4" xfId="0" applyNumberFormat="1" applyFont="1" applyFill="1" applyBorder="1" applyAlignment="1" applyProtection="1">
      <alignment horizontal="center" wrapText="1"/>
    </xf>
    <xf numFmtId="164" fontId="12" fillId="0" borderId="7" xfId="0" applyNumberFormat="1" applyFont="1" applyFill="1" applyBorder="1" applyAlignment="1" applyProtection="1">
      <alignment horizontal="left" vertical="center"/>
    </xf>
    <xf numFmtId="1" fontId="12" fillId="0" borderId="6" xfId="0" applyNumberFormat="1" applyFont="1" applyFill="1" applyBorder="1" applyAlignment="1" applyProtection="1">
      <alignment horizontal="center" vertical="center"/>
    </xf>
    <xf numFmtId="164" fontId="12" fillId="0" borderId="8" xfId="0" applyNumberFormat="1" applyFont="1" applyFill="1" applyBorder="1" applyAlignment="1" applyProtection="1">
      <alignment horizontal="left" vertical="center"/>
    </xf>
    <xf numFmtId="1" fontId="12" fillId="0" borderId="4" xfId="0" applyNumberFormat="1" applyFont="1" applyFill="1" applyBorder="1" applyAlignment="1" applyProtection="1">
      <alignment horizontal="center" vertical="center"/>
    </xf>
    <xf numFmtId="164" fontId="12" fillId="0" borderId="9" xfId="0" applyNumberFormat="1" applyFont="1" applyFill="1" applyBorder="1" applyAlignment="1" applyProtection="1">
      <alignment horizontal="left" vertical="center"/>
    </xf>
    <xf numFmtId="1" fontId="12" fillId="0" borderId="5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Protection="1"/>
    <xf numFmtId="164" fontId="6" fillId="0" borderId="4" xfId="0" applyNumberFormat="1" applyFont="1" applyBorder="1" applyProtection="1"/>
    <xf numFmtId="164" fontId="9" fillId="4" borderId="4" xfId="1" applyNumberFormat="1" applyFont="1" applyFill="1" applyBorder="1" applyAlignment="1" applyProtection="1">
      <alignment wrapText="1"/>
    </xf>
    <xf numFmtId="164" fontId="8" fillId="0" borderId="4" xfId="0" applyNumberFormat="1" applyFont="1" applyFill="1" applyBorder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wrapText="1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right" wrapText="1"/>
    </xf>
    <xf numFmtId="0" fontId="8" fillId="0" borderId="1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165" fontId="8" fillId="0" borderId="4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585757"/>
      <color rgb="FFDCF0F1"/>
      <color rgb="FF1F497D"/>
      <color rgb="FF2147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9"/>
  <sheetViews>
    <sheetView showGridLines="0" tabSelected="1" zoomScale="87" zoomScaleNormal="87" workbookViewId="0">
      <pane ySplit="6" topLeftCell="A7" activePane="bottomLeft" state="frozen"/>
      <selection pane="bottomLeft" activeCell="B28" sqref="B28"/>
    </sheetView>
  </sheetViews>
  <sheetFormatPr defaultRowHeight="16.5" x14ac:dyDescent="0.3"/>
  <cols>
    <col min="1" max="1" width="3.7109375" style="3" customWidth="1"/>
    <col min="2" max="2" width="4.85546875" style="1" customWidth="1"/>
    <col min="3" max="3" width="30.42578125" style="3" customWidth="1"/>
    <col min="4" max="4" width="33.5703125" style="7" hidden="1" customWidth="1"/>
    <col min="5" max="5" width="40.5703125" style="7" hidden="1" customWidth="1"/>
    <col min="6" max="6" width="15.5703125" style="8" customWidth="1"/>
    <col min="7" max="8" width="13.5703125" style="5" customWidth="1"/>
    <col min="9" max="9" width="15.7109375" style="9" customWidth="1"/>
    <col min="10" max="11" width="14.5703125" style="3" customWidth="1"/>
    <col min="12" max="12" width="15.7109375" style="3" customWidth="1"/>
    <col min="13" max="13" width="14.5703125" style="3" bestFit="1" customWidth="1"/>
    <col min="14" max="14" width="15.7109375" style="3" customWidth="1"/>
    <col min="15" max="15" width="14.5703125" style="3" bestFit="1" customWidth="1"/>
    <col min="16" max="16" width="15.7109375" style="3" customWidth="1"/>
    <col min="17" max="17" width="15.42578125" style="3" customWidth="1"/>
    <col min="18" max="24" width="13.5703125" style="3" customWidth="1"/>
    <col min="25" max="16384" width="9.140625" style="3"/>
  </cols>
  <sheetData>
    <row r="1" spans="2:13" ht="23.25" x14ac:dyDescent="0.35">
      <c r="B1" s="2" t="s">
        <v>47</v>
      </c>
      <c r="D1" s="4"/>
      <c r="E1" s="4"/>
      <c r="F1" s="4"/>
      <c r="I1" s="3"/>
    </row>
    <row r="2" spans="2:13" ht="23.25" x14ac:dyDescent="0.35">
      <c r="B2" s="6" t="s">
        <v>48</v>
      </c>
    </row>
    <row r="3" spans="2:13" ht="23.25" x14ac:dyDescent="0.35">
      <c r="B3" s="6" t="s">
        <v>32</v>
      </c>
    </row>
    <row r="4" spans="2:13" ht="23.25" x14ac:dyDescent="0.35">
      <c r="B4" s="6" t="s">
        <v>10</v>
      </c>
      <c r="H4" s="52">
        <f>M18</f>
        <v>0</v>
      </c>
    </row>
    <row r="5" spans="2:13" x14ac:dyDescent="0.3">
      <c r="B5" s="3"/>
    </row>
    <row r="6" spans="2:13" ht="18" x14ac:dyDescent="0.35">
      <c r="B6" s="3"/>
      <c r="F6" s="63" t="s">
        <v>2</v>
      </c>
      <c r="G6" s="63"/>
      <c r="H6" s="63"/>
      <c r="I6" s="63"/>
      <c r="J6" s="63" t="s">
        <v>3</v>
      </c>
      <c r="K6" s="63"/>
      <c r="L6" s="63"/>
      <c r="M6" s="10" t="s">
        <v>9</v>
      </c>
    </row>
    <row r="7" spans="2:13" s="14" customFormat="1" ht="54" x14ac:dyDescent="0.35">
      <c r="B7" s="11" t="s">
        <v>0</v>
      </c>
      <c r="C7" s="11" t="s">
        <v>4</v>
      </c>
      <c r="D7" s="12" t="s">
        <v>5</v>
      </c>
      <c r="E7" s="12" t="s">
        <v>6</v>
      </c>
      <c r="F7" s="13" t="s">
        <v>31</v>
      </c>
      <c r="G7" s="10" t="s">
        <v>35</v>
      </c>
      <c r="H7" s="10" t="s">
        <v>33</v>
      </c>
      <c r="I7" s="10" t="s">
        <v>34</v>
      </c>
      <c r="J7" s="13" t="s">
        <v>31</v>
      </c>
      <c r="K7" s="43" t="s">
        <v>33</v>
      </c>
      <c r="L7" s="10" t="s">
        <v>34</v>
      </c>
      <c r="M7" s="10" t="s">
        <v>1</v>
      </c>
    </row>
    <row r="8" spans="2:13" s="20" customFormat="1" ht="18" customHeight="1" x14ac:dyDescent="0.35">
      <c r="B8" s="15">
        <v>1</v>
      </c>
      <c r="C8" s="44" t="s">
        <v>15</v>
      </c>
      <c r="D8" s="17"/>
      <c r="E8" s="50"/>
      <c r="F8" s="45">
        <v>55</v>
      </c>
      <c r="G8" s="42"/>
      <c r="H8" s="19">
        <f>F8*G8</f>
        <v>0</v>
      </c>
      <c r="I8" s="51">
        <f>H8*12</f>
        <v>0</v>
      </c>
      <c r="J8" s="45">
        <v>55</v>
      </c>
      <c r="K8" s="19">
        <f>G8*J8</f>
        <v>0</v>
      </c>
      <c r="L8" s="19">
        <f>(G8*J8)*12</f>
        <v>0</v>
      </c>
      <c r="M8" s="19">
        <f>L8+I8</f>
        <v>0</v>
      </c>
    </row>
    <row r="9" spans="2:13" s="20" customFormat="1" ht="18" x14ac:dyDescent="0.35">
      <c r="B9" s="15">
        <v>2</v>
      </c>
      <c r="C9" s="46" t="s">
        <v>16</v>
      </c>
      <c r="D9" s="17"/>
      <c r="E9" s="50"/>
      <c r="F9" s="47">
        <v>1</v>
      </c>
      <c r="G9" s="42"/>
      <c r="H9" s="19">
        <f>F9*G9</f>
        <v>0</v>
      </c>
      <c r="I9" s="51">
        <f t="shared" ref="I9:I17" si="0">H9*12</f>
        <v>0</v>
      </c>
      <c r="J9" s="47">
        <v>1</v>
      </c>
      <c r="K9" s="19">
        <f t="shared" ref="K9:K17" si="1">G9*J9</f>
        <v>0</v>
      </c>
      <c r="L9" s="19">
        <f t="shared" ref="L9:L17" si="2">(G9*J9)*12</f>
        <v>0</v>
      </c>
      <c r="M9" s="19">
        <f t="shared" ref="M9:M17" si="3">L9+I9</f>
        <v>0</v>
      </c>
    </row>
    <row r="10" spans="2:13" s="20" customFormat="1" ht="18" x14ac:dyDescent="0.35">
      <c r="B10" s="15">
        <v>3</v>
      </c>
      <c r="C10" s="46" t="s">
        <v>17</v>
      </c>
      <c r="D10" s="17"/>
      <c r="E10" s="50"/>
      <c r="F10" s="47">
        <v>4</v>
      </c>
      <c r="G10" s="42"/>
      <c r="H10" s="19">
        <f t="shared" ref="H10:H15" si="4">F10*G10</f>
        <v>0</v>
      </c>
      <c r="I10" s="51">
        <f t="shared" si="0"/>
        <v>0</v>
      </c>
      <c r="J10" s="47">
        <v>4</v>
      </c>
      <c r="K10" s="19">
        <f t="shared" si="1"/>
        <v>0</v>
      </c>
      <c r="L10" s="19">
        <f t="shared" si="2"/>
        <v>0</v>
      </c>
      <c r="M10" s="19">
        <f t="shared" si="3"/>
        <v>0</v>
      </c>
    </row>
    <row r="11" spans="2:13" s="20" customFormat="1" ht="18" x14ac:dyDescent="0.35">
      <c r="B11" s="15">
        <v>4</v>
      </c>
      <c r="C11" s="48" t="s">
        <v>18</v>
      </c>
      <c r="D11" s="17"/>
      <c r="E11" s="50"/>
      <c r="F11" s="49">
        <v>21</v>
      </c>
      <c r="G11" s="42"/>
      <c r="H11" s="19">
        <f t="shared" si="4"/>
        <v>0</v>
      </c>
      <c r="I11" s="51">
        <f>H11*12</f>
        <v>0</v>
      </c>
      <c r="J11" s="49">
        <v>21</v>
      </c>
      <c r="K11" s="19">
        <f t="shared" si="1"/>
        <v>0</v>
      </c>
      <c r="L11" s="19">
        <f t="shared" si="2"/>
        <v>0</v>
      </c>
      <c r="M11" s="19">
        <f t="shared" si="3"/>
        <v>0</v>
      </c>
    </row>
    <row r="12" spans="2:13" s="20" customFormat="1" ht="18" x14ac:dyDescent="0.35">
      <c r="B12" s="15">
        <v>5</v>
      </c>
      <c r="C12" s="48" t="s">
        <v>19</v>
      </c>
      <c r="D12" s="17"/>
      <c r="E12" s="50"/>
      <c r="F12" s="49">
        <v>78</v>
      </c>
      <c r="G12" s="42"/>
      <c r="H12" s="19">
        <f t="shared" si="4"/>
        <v>0</v>
      </c>
      <c r="I12" s="51">
        <f t="shared" si="0"/>
        <v>0</v>
      </c>
      <c r="J12" s="49">
        <v>78</v>
      </c>
      <c r="K12" s="19">
        <f t="shared" si="1"/>
        <v>0</v>
      </c>
      <c r="L12" s="19">
        <f t="shared" si="2"/>
        <v>0</v>
      </c>
      <c r="M12" s="19">
        <f t="shared" si="3"/>
        <v>0</v>
      </c>
    </row>
    <row r="13" spans="2:13" s="20" customFormat="1" ht="18" x14ac:dyDescent="0.35">
      <c r="B13" s="15">
        <v>6</v>
      </c>
      <c r="C13" s="48" t="s">
        <v>20</v>
      </c>
      <c r="D13" s="17"/>
      <c r="E13" s="50"/>
      <c r="F13" s="49">
        <v>3</v>
      </c>
      <c r="G13" s="42"/>
      <c r="H13" s="19">
        <f t="shared" si="4"/>
        <v>0</v>
      </c>
      <c r="I13" s="51">
        <f t="shared" si="0"/>
        <v>0</v>
      </c>
      <c r="J13" s="49">
        <v>3</v>
      </c>
      <c r="K13" s="19">
        <f t="shared" si="1"/>
        <v>0</v>
      </c>
      <c r="L13" s="19">
        <f t="shared" si="2"/>
        <v>0</v>
      </c>
      <c r="M13" s="19">
        <f t="shared" si="3"/>
        <v>0</v>
      </c>
    </row>
    <row r="14" spans="2:13" s="20" customFormat="1" ht="18" x14ac:dyDescent="0.35">
      <c r="B14" s="15">
        <v>7</v>
      </c>
      <c r="C14" s="48" t="s">
        <v>21</v>
      </c>
      <c r="D14" s="17"/>
      <c r="E14" s="50"/>
      <c r="F14" s="49">
        <v>121</v>
      </c>
      <c r="G14" s="42"/>
      <c r="H14" s="19">
        <f t="shared" si="4"/>
        <v>0</v>
      </c>
      <c r="I14" s="51">
        <f>H14*12</f>
        <v>0</v>
      </c>
      <c r="J14" s="49">
        <v>121</v>
      </c>
      <c r="K14" s="19">
        <f t="shared" si="1"/>
        <v>0</v>
      </c>
      <c r="L14" s="19">
        <f t="shared" si="2"/>
        <v>0</v>
      </c>
      <c r="M14" s="19">
        <f t="shared" si="3"/>
        <v>0</v>
      </c>
    </row>
    <row r="15" spans="2:13" s="20" customFormat="1" ht="18" x14ac:dyDescent="0.35">
      <c r="B15" s="15">
        <v>8</v>
      </c>
      <c r="C15" s="48" t="s">
        <v>22</v>
      </c>
      <c r="D15" s="17"/>
      <c r="E15" s="50"/>
      <c r="F15" s="49">
        <v>33</v>
      </c>
      <c r="G15" s="42"/>
      <c r="H15" s="19">
        <f t="shared" si="4"/>
        <v>0</v>
      </c>
      <c r="I15" s="51">
        <f t="shared" si="0"/>
        <v>0</v>
      </c>
      <c r="J15" s="49">
        <v>33</v>
      </c>
      <c r="K15" s="19">
        <f t="shared" si="1"/>
        <v>0</v>
      </c>
      <c r="L15" s="19">
        <f t="shared" si="2"/>
        <v>0</v>
      </c>
      <c r="M15" s="19">
        <f t="shared" si="3"/>
        <v>0</v>
      </c>
    </row>
    <row r="16" spans="2:13" s="20" customFormat="1" ht="18" x14ac:dyDescent="0.35">
      <c r="B16" s="15">
        <v>9</v>
      </c>
      <c r="C16" s="48" t="s">
        <v>23</v>
      </c>
      <c r="D16" s="17"/>
      <c r="E16" s="50"/>
      <c r="F16" s="49">
        <v>1</v>
      </c>
      <c r="G16" s="42"/>
      <c r="H16" s="19">
        <f>F16*G16</f>
        <v>0</v>
      </c>
      <c r="I16" s="51">
        <f>H16*12</f>
        <v>0</v>
      </c>
      <c r="J16" s="49">
        <v>1</v>
      </c>
      <c r="K16" s="19">
        <f t="shared" si="1"/>
        <v>0</v>
      </c>
      <c r="L16" s="19">
        <f t="shared" si="2"/>
        <v>0</v>
      </c>
      <c r="M16" s="19">
        <f t="shared" si="3"/>
        <v>0</v>
      </c>
    </row>
    <row r="17" spans="2:13" s="20" customFormat="1" ht="18" x14ac:dyDescent="0.35">
      <c r="B17" s="15">
        <v>10</v>
      </c>
      <c r="C17" s="16"/>
      <c r="D17" s="17"/>
      <c r="E17" s="17"/>
      <c r="F17" s="18"/>
      <c r="G17" s="42"/>
      <c r="H17" s="19">
        <f>F17*G17</f>
        <v>0</v>
      </c>
      <c r="I17" s="51">
        <f t="shared" si="0"/>
        <v>0</v>
      </c>
      <c r="J17" s="18"/>
      <c r="K17" s="19">
        <f t="shared" si="1"/>
        <v>0</v>
      </c>
      <c r="L17" s="19">
        <f t="shared" si="2"/>
        <v>0</v>
      </c>
      <c r="M17" s="19">
        <f t="shared" si="3"/>
        <v>0</v>
      </c>
    </row>
    <row r="18" spans="2:13" s="26" customFormat="1" ht="18" x14ac:dyDescent="0.35">
      <c r="B18" s="61" t="s">
        <v>8</v>
      </c>
      <c r="C18" s="62"/>
      <c r="D18" s="21"/>
      <c r="E18" s="21"/>
      <c r="F18" s="22"/>
      <c r="G18" s="23" t="s">
        <v>8</v>
      </c>
      <c r="H18" s="53">
        <f>SUM(H8:H17)</f>
        <v>0</v>
      </c>
      <c r="I18" s="24">
        <f>SUM(H8:H17)</f>
        <v>0</v>
      </c>
      <c r="J18" s="23" t="s">
        <v>8</v>
      </c>
      <c r="K18" s="53">
        <f>SUM(K8:K17)</f>
        <v>0</v>
      </c>
      <c r="L18" s="24">
        <f>SUM(K8:K17)</f>
        <v>0</v>
      </c>
      <c r="M18" s="25">
        <f>SUM(M8:M17)</f>
        <v>0</v>
      </c>
    </row>
    <row r="19" spans="2:13" s="26" customFormat="1" ht="18" x14ac:dyDescent="0.35">
      <c r="B19" s="55"/>
      <c r="C19" s="55"/>
      <c r="D19" s="56"/>
      <c r="E19" s="56"/>
      <c r="F19" s="57"/>
      <c r="G19" s="58"/>
      <c r="H19" s="59"/>
      <c r="I19" s="60"/>
      <c r="J19" s="58"/>
      <c r="K19" s="58"/>
      <c r="L19" s="60"/>
      <c r="M19" s="60"/>
    </row>
    <row r="20" spans="2:13" s="26" customFormat="1" ht="18" x14ac:dyDescent="0.35">
      <c r="B20" s="55"/>
      <c r="C20" s="55"/>
      <c r="D20" s="56"/>
      <c r="E20" s="56"/>
      <c r="F20" s="57"/>
      <c r="G20" s="58"/>
      <c r="H20" s="59"/>
      <c r="I20" s="60"/>
      <c r="J20" s="58"/>
      <c r="K20" s="58"/>
      <c r="L20" s="60"/>
      <c r="M20" s="60"/>
    </row>
    <row r="21" spans="2:13" s="26" customFormat="1" ht="18" x14ac:dyDescent="0.35">
      <c r="B21" s="55" t="s">
        <v>43</v>
      </c>
      <c r="C21" s="55"/>
      <c r="D21" s="56"/>
      <c r="E21" s="56"/>
      <c r="F21" s="57"/>
      <c r="G21" s="58"/>
      <c r="H21" s="59"/>
      <c r="I21" s="60"/>
      <c r="J21" s="58"/>
      <c r="K21" s="58"/>
      <c r="L21" s="60"/>
      <c r="M21" s="60"/>
    </row>
    <row r="22" spans="2:13" s="26" customFormat="1" ht="18" x14ac:dyDescent="0.35">
      <c r="B22" s="3"/>
      <c r="C22" s="3"/>
      <c r="D22" s="7"/>
      <c r="E22" s="7"/>
      <c r="F22" s="63" t="s">
        <v>2</v>
      </c>
      <c r="G22" s="63"/>
      <c r="H22" s="63"/>
      <c r="I22" s="63"/>
      <c r="J22" s="63" t="s">
        <v>3</v>
      </c>
      <c r="K22" s="63"/>
      <c r="L22" s="63"/>
      <c r="M22" s="10" t="s">
        <v>9</v>
      </c>
    </row>
    <row r="23" spans="2:13" s="26" customFormat="1" ht="54" x14ac:dyDescent="0.35">
      <c r="B23" s="11" t="s">
        <v>0</v>
      </c>
      <c r="C23" s="11" t="s">
        <v>4</v>
      </c>
      <c r="D23" s="12" t="s">
        <v>5</v>
      </c>
      <c r="E23" s="12" t="s">
        <v>6</v>
      </c>
      <c r="F23" s="43" t="s">
        <v>31</v>
      </c>
      <c r="G23" s="10" t="s">
        <v>35</v>
      </c>
      <c r="H23" s="10" t="s">
        <v>33</v>
      </c>
      <c r="I23" s="10" t="s">
        <v>34</v>
      </c>
      <c r="J23" s="43" t="s">
        <v>31</v>
      </c>
      <c r="K23" s="43" t="s">
        <v>33</v>
      </c>
      <c r="L23" s="10" t="s">
        <v>34</v>
      </c>
      <c r="M23" s="10" t="s">
        <v>1</v>
      </c>
    </row>
    <row r="24" spans="2:13" s="26" customFormat="1" ht="18" x14ac:dyDescent="0.35">
      <c r="B24" s="15">
        <v>10</v>
      </c>
      <c r="C24" s="48" t="s">
        <v>21</v>
      </c>
      <c r="D24" s="17"/>
      <c r="E24" s="50"/>
      <c r="F24" s="49">
        <v>33</v>
      </c>
      <c r="G24" s="42"/>
      <c r="H24" s="19">
        <f>F24*G24</f>
        <v>0</v>
      </c>
      <c r="I24" s="51">
        <f>H24*12</f>
        <v>0</v>
      </c>
      <c r="J24" s="49">
        <v>33</v>
      </c>
      <c r="K24" s="19">
        <f>G24*J24</f>
        <v>0</v>
      </c>
      <c r="L24" s="19">
        <f>G24*J24*12</f>
        <v>0</v>
      </c>
      <c r="M24" s="19">
        <f>L24+I24</f>
        <v>0</v>
      </c>
    </row>
    <row r="25" spans="2:13" s="20" customFormat="1" ht="18" x14ac:dyDescent="0.35">
      <c r="B25" s="61" t="s">
        <v>8</v>
      </c>
      <c r="C25" s="62"/>
      <c r="D25" s="21"/>
      <c r="E25" s="21"/>
      <c r="F25" s="22"/>
      <c r="G25" s="23" t="s">
        <v>8</v>
      </c>
      <c r="H25" s="53">
        <f>SUM(H24:H24)</f>
        <v>0</v>
      </c>
      <c r="I25" s="24">
        <f>SUM(H24:H24)</f>
        <v>0</v>
      </c>
      <c r="J25" s="23" t="s">
        <v>8</v>
      </c>
      <c r="K25" s="23"/>
      <c r="L25" s="24">
        <f>SUM(K24:K24)</f>
        <v>0</v>
      </c>
      <c r="M25" s="25">
        <f>SUM(M24:M24)</f>
        <v>0</v>
      </c>
    </row>
    <row r="26" spans="2:13" s="20" customFormat="1" ht="18" x14ac:dyDescent="0.35">
      <c r="B26" s="27"/>
      <c r="D26" s="28"/>
      <c r="E26" s="28"/>
      <c r="F26" s="29"/>
      <c r="G26" s="30"/>
      <c r="H26" s="30"/>
      <c r="I26" s="31"/>
    </row>
    <row r="27" spans="2:13" s="20" customFormat="1" ht="18" x14ac:dyDescent="0.35">
      <c r="B27" s="54" t="s">
        <v>44</v>
      </c>
      <c r="D27" s="28"/>
      <c r="E27" s="28"/>
      <c r="F27" s="29"/>
      <c r="G27" s="30"/>
      <c r="H27" s="30"/>
      <c r="I27" s="31"/>
    </row>
    <row r="28" spans="2:13" s="14" customFormat="1" ht="54" x14ac:dyDescent="0.35">
      <c r="B28" s="11" t="s">
        <v>0</v>
      </c>
      <c r="C28" s="11" t="s">
        <v>4</v>
      </c>
      <c r="D28" s="12" t="s">
        <v>5</v>
      </c>
      <c r="E28" s="12" t="s">
        <v>6</v>
      </c>
      <c r="F28" s="13" t="s">
        <v>42</v>
      </c>
      <c r="G28" s="10" t="s">
        <v>7</v>
      </c>
    </row>
    <row r="29" spans="2:13" s="20" customFormat="1" ht="18" customHeight="1" x14ac:dyDescent="0.35">
      <c r="B29" s="15">
        <v>1</v>
      </c>
      <c r="C29" s="44" t="s">
        <v>38</v>
      </c>
      <c r="D29" s="17"/>
      <c r="E29" s="17"/>
      <c r="F29" s="18" t="s">
        <v>39</v>
      </c>
      <c r="G29" s="42"/>
    </row>
    <row r="30" spans="2:13" s="20" customFormat="1" ht="18" x14ac:dyDescent="0.35">
      <c r="B30" s="15">
        <v>2</v>
      </c>
      <c r="C30" s="46" t="s">
        <v>24</v>
      </c>
      <c r="D30" s="17"/>
      <c r="E30" s="17"/>
      <c r="F30" s="18" t="s">
        <v>39</v>
      </c>
      <c r="G30" s="42"/>
    </row>
    <row r="31" spans="2:13" s="20" customFormat="1" ht="18" x14ac:dyDescent="0.35">
      <c r="B31" s="15">
        <v>3</v>
      </c>
      <c r="C31" s="46" t="s">
        <v>25</v>
      </c>
      <c r="D31" s="17"/>
      <c r="E31" s="17"/>
      <c r="F31" s="18" t="s">
        <v>39</v>
      </c>
      <c r="G31" s="42"/>
    </row>
    <row r="32" spans="2:13" s="20" customFormat="1" ht="18" x14ac:dyDescent="0.35">
      <c r="B32" s="15">
        <v>4</v>
      </c>
      <c r="C32" s="46" t="s">
        <v>26</v>
      </c>
      <c r="D32" s="17"/>
      <c r="E32" s="17"/>
      <c r="F32" s="18" t="s">
        <v>39</v>
      </c>
      <c r="G32" s="42"/>
    </row>
    <row r="33" spans="2:17" s="20" customFormat="1" ht="18" x14ac:dyDescent="0.35">
      <c r="B33" s="15">
        <v>5</v>
      </c>
      <c r="C33" s="46" t="s">
        <v>27</v>
      </c>
      <c r="D33" s="17"/>
      <c r="E33" s="17"/>
      <c r="F33" s="18" t="s">
        <v>39</v>
      </c>
      <c r="G33" s="42"/>
    </row>
    <row r="34" spans="2:17" s="20" customFormat="1" ht="18" x14ac:dyDescent="0.35">
      <c r="B34" s="15">
        <v>6</v>
      </c>
      <c r="C34" s="46" t="s">
        <v>28</v>
      </c>
      <c r="D34" s="17"/>
      <c r="E34" s="17"/>
      <c r="F34" s="18" t="s">
        <v>40</v>
      </c>
      <c r="G34" s="42"/>
    </row>
    <row r="35" spans="2:17" s="20" customFormat="1" ht="18" x14ac:dyDescent="0.35">
      <c r="B35" s="15">
        <v>7</v>
      </c>
      <c r="C35" s="46" t="s">
        <v>29</v>
      </c>
      <c r="D35" s="17"/>
      <c r="E35" s="17"/>
      <c r="F35" s="18" t="s">
        <v>41</v>
      </c>
      <c r="G35" s="42"/>
    </row>
    <row r="36" spans="2:17" s="20" customFormat="1" ht="18" x14ac:dyDescent="0.35">
      <c r="B36" s="15">
        <v>8</v>
      </c>
      <c r="C36" s="46" t="s">
        <v>30</v>
      </c>
      <c r="D36" s="17"/>
      <c r="E36" s="17"/>
      <c r="F36" s="18" t="s">
        <v>41</v>
      </c>
      <c r="G36" s="42"/>
    </row>
    <row r="37" spans="2:17" s="20" customFormat="1" ht="18" x14ac:dyDescent="0.35">
      <c r="B37" s="15">
        <v>9</v>
      </c>
      <c r="C37" s="16"/>
      <c r="D37" s="17"/>
      <c r="E37" s="17"/>
      <c r="F37" s="18"/>
      <c r="G37" s="42"/>
    </row>
    <row r="38" spans="2:17" s="20" customFormat="1" ht="18" x14ac:dyDescent="0.35">
      <c r="B38" s="15">
        <v>10</v>
      </c>
      <c r="C38" s="16"/>
      <c r="D38" s="17"/>
      <c r="E38" s="17"/>
      <c r="F38" s="18"/>
      <c r="G38" s="42"/>
    </row>
    <row r="39" spans="2:17" s="26" customFormat="1" ht="18" x14ac:dyDescent="0.35">
      <c r="B39" s="61" t="s">
        <v>8</v>
      </c>
      <c r="C39" s="62"/>
      <c r="D39" s="21"/>
      <c r="E39" s="21"/>
      <c r="F39" s="22"/>
      <c r="G39" s="23"/>
    </row>
    <row r="40" spans="2:17" s="20" customFormat="1" ht="18" x14ac:dyDescent="0.35">
      <c r="B40" s="27"/>
      <c r="D40" s="28"/>
      <c r="E40" s="28"/>
      <c r="F40" s="29"/>
      <c r="G40" s="30"/>
    </row>
    <row r="41" spans="2:17" s="20" customFormat="1" ht="19.5" x14ac:dyDescent="0.35">
      <c r="B41" s="32" t="s">
        <v>11</v>
      </c>
      <c r="C41" s="27"/>
      <c r="D41" s="28"/>
      <c r="E41" s="28"/>
      <c r="F41" s="29"/>
      <c r="G41" s="30"/>
      <c r="H41" s="30"/>
      <c r="I41" s="31"/>
    </row>
    <row r="42" spans="2:17" s="20" customFormat="1" ht="18" x14ac:dyDescent="0.35">
      <c r="B42" s="33">
        <v>1</v>
      </c>
      <c r="C42" s="34" t="s">
        <v>45</v>
      </c>
      <c r="D42" s="35"/>
      <c r="E42" s="35"/>
      <c r="F42" s="36"/>
      <c r="G42" s="37"/>
      <c r="H42" s="37"/>
      <c r="I42" s="38"/>
      <c r="J42" s="39"/>
      <c r="K42" s="39"/>
      <c r="L42" s="39"/>
      <c r="M42" s="39"/>
      <c r="N42" s="39"/>
      <c r="O42" s="39"/>
      <c r="P42" s="39"/>
      <c r="Q42" s="40"/>
    </row>
    <row r="43" spans="2:17" s="20" customFormat="1" ht="18" x14ac:dyDescent="0.35">
      <c r="B43" s="33">
        <v>2</v>
      </c>
      <c r="C43" s="34" t="s">
        <v>37</v>
      </c>
      <c r="D43" s="35"/>
      <c r="E43" s="35"/>
      <c r="F43" s="36"/>
      <c r="G43" s="37"/>
      <c r="H43" s="37"/>
      <c r="I43" s="38"/>
      <c r="J43" s="39"/>
      <c r="K43" s="39"/>
      <c r="L43" s="39"/>
      <c r="M43" s="39"/>
      <c r="N43" s="39"/>
      <c r="O43" s="39"/>
      <c r="P43" s="39"/>
      <c r="Q43" s="40"/>
    </row>
    <row r="44" spans="2:17" s="20" customFormat="1" ht="18" x14ac:dyDescent="0.35">
      <c r="B44" s="33">
        <v>3</v>
      </c>
      <c r="C44" s="34" t="s">
        <v>13</v>
      </c>
      <c r="D44" s="35"/>
      <c r="E44" s="35"/>
      <c r="F44" s="36"/>
      <c r="G44" s="37"/>
      <c r="H44" s="37"/>
      <c r="I44" s="38"/>
      <c r="J44" s="39"/>
      <c r="K44" s="39"/>
      <c r="L44" s="39"/>
      <c r="M44" s="39"/>
      <c r="N44" s="39"/>
      <c r="O44" s="39"/>
      <c r="P44" s="39"/>
      <c r="Q44" s="40"/>
    </row>
    <row r="45" spans="2:17" s="20" customFormat="1" ht="18" x14ac:dyDescent="0.35">
      <c r="B45" s="33">
        <v>4</v>
      </c>
      <c r="C45" s="34" t="s">
        <v>14</v>
      </c>
      <c r="D45" s="35"/>
      <c r="E45" s="35"/>
      <c r="F45" s="36"/>
      <c r="G45" s="37"/>
      <c r="H45" s="37"/>
      <c r="I45" s="38"/>
      <c r="J45" s="39"/>
      <c r="K45" s="39"/>
      <c r="L45" s="39"/>
      <c r="M45" s="39"/>
      <c r="N45" s="39"/>
      <c r="O45" s="39"/>
      <c r="P45" s="39"/>
      <c r="Q45" s="40"/>
    </row>
    <row r="46" spans="2:17" s="20" customFormat="1" ht="18" x14ac:dyDescent="0.35">
      <c r="B46" s="33">
        <v>6</v>
      </c>
      <c r="C46" s="34" t="s">
        <v>36</v>
      </c>
      <c r="D46" s="35"/>
      <c r="E46" s="35"/>
      <c r="F46" s="36"/>
      <c r="G46" s="37"/>
      <c r="H46" s="37"/>
      <c r="I46" s="38"/>
      <c r="J46" s="39"/>
      <c r="K46" s="39"/>
      <c r="L46" s="39"/>
      <c r="M46" s="39"/>
      <c r="N46" s="39"/>
      <c r="O46" s="39"/>
      <c r="P46" s="39"/>
      <c r="Q46" s="40"/>
    </row>
    <row r="47" spans="2:17" x14ac:dyDescent="0.3">
      <c r="B47" s="41"/>
    </row>
    <row r="48" spans="2:17" ht="18.75" x14ac:dyDescent="0.3">
      <c r="B48" s="32" t="s">
        <v>12</v>
      </c>
    </row>
    <row r="49" spans="2:17" s="20" customFormat="1" ht="18" x14ac:dyDescent="0.35">
      <c r="B49" s="33"/>
      <c r="C49" s="34" t="s">
        <v>46</v>
      </c>
      <c r="D49" s="35"/>
      <c r="E49" s="35"/>
      <c r="F49" s="36"/>
      <c r="G49" s="37"/>
      <c r="H49" s="37"/>
      <c r="I49" s="38"/>
      <c r="J49" s="39"/>
      <c r="K49" s="39"/>
      <c r="L49" s="39"/>
      <c r="M49" s="39"/>
      <c r="N49" s="39"/>
      <c r="O49" s="39"/>
      <c r="P49" s="39"/>
      <c r="Q49" s="40"/>
    </row>
  </sheetData>
  <mergeCells count="7">
    <mergeCell ref="B18:C18"/>
    <mergeCell ref="B39:C39"/>
    <mergeCell ref="F6:I6"/>
    <mergeCell ref="J6:L6"/>
    <mergeCell ref="F22:I22"/>
    <mergeCell ref="J22:L22"/>
    <mergeCell ref="B25:C25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0BA208B254049BFE8437AA5570092" ma:contentTypeVersion="2" ma:contentTypeDescription="Create a new document." ma:contentTypeScope="" ma:versionID="7c7e31f104966632dbe799d09afe3df1">
  <xsd:schema xmlns:xsd="http://www.w3.org/2001/XMLSchema" xmlns:xs="http://www.w3.org/2001/XMLSchema" xmlns:p="http://schemas.microsoft.com/office/2006/metadata/properties" xmlns:ns2="25470989-3302-43d2-8353-3a7c20dbd4a5" targetNamespace="http://schemas.microsoft.com/office/2006/metadata/properties" ma:root="true" ma:fieldsID="7195f5158a128553d6906b925b852a80" ns2:_="">
    <xsd:import namespace="25470989-3302-43d2-8353-3a7c20dbd4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70989-3302-43d2-8353-3a7c20dbd4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F38B4-0973-4C24-B258-6988483E5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ED540-E9BE-495C-AC9C-E670EC5788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5470989-3302-43d2-8353-3a7c20dbd4a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012D15-5387-417E-992B-229B444E4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470989-3302-43d2-8353-3a7c20dbd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David Chatterton</cp:lastModifiedBy>
  <cp:lastPrinted>2015-01-15T08:27:49Z</cp:lastPrinted>
  <dcterms:created xsi:type="dcterms:W3CDTF">2013-11-12T08:30:43Z</dcterms:created>
  <dcterms:modified xsi:type="dcterms:W3CDTF">2017-04-12T13:34:42Z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0x01010099B0BA208B254049BFE8437AA5570092</vt:lpwstr>
  </property>
</Properties>
</file>