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SeHf3IIAokNaRNd4QO/R4fhL1e05vHzukj3sf/SdEnIV70HOaFMvJXNe/"/>
    </mc:Choice>
  </mc:AlternateContent>
  <bookViews>
    <workbookView xWindow="0" yWindow="0" windowWidth="28800" windowHeight="11290" activeTab="2"/>
  </bookViews>
  <sheets>
    <sheet name="RM6217 TVS Pricing Matrix" sheetId="1" r:id="rId1"/>
    <sheet name="Instructions how to complete" sheetId="2" r:id="rId2"/>
    <sheet name="Pricing - Lot 4" sheetId="3" r:id="rId3"/>
  </sheets>
  <calcPr calcId="162913"/>
  <extLst>
    <ext uri="GoogleSheetsCustomDataVersion1">
      <go:sheetsCustomData xmlns:go="http://customooxmlschemas.google.com/" r:id="rId7" roundtripDataSignature="AMtx7mhKaqAElD7nRhFLNWkt9ZqyCvjbJg=="/>
    </ext>
  </extLst>
</workbook>
</file>

<file path=xl/calcChain.xml><?xml version="1.0" encoding="utf-8"?>
<calcChain xmlns="http://schemas.openxmlformats.org/spreadsheetml/2006/main">
  <c r="G51" i="3" l="1"/>
  <c r="G39" i="3"/>
  <c r="G38" i="3"/>
  <c r="G37" i="3"/>
  <c r="G36" i="3"/>
  <c r="G35" i="3"/>
  <c r="G34" i="3"/>
  <c r="G28" i="3"/>
  <c r="G27" i="3"/>
  <c r="G26" i="3"/>
  <c r="G25" i="3"/>
  <c r="G24" i="3"/>
  <c r="G23" i="3"/>
  <c r="G22" i="3"/>
  <c r="G21" i="3"/>
  <c r="G20" i="3"/>
  <c r="G19" i="3"/>
  <c r="G18" i="3"/>
  <c r="G30" i="3" s="1"/>
  <c r="G41" i="3" l="1"/>
  <c r="G43" i="3" s="1"/>
  <c r="G45" i="3" s="1"/>
  <c r="G47" i="3" s="1"/>
  <c r="G44" i="3" l="1"/>
  <c r="G46" i="3" s="1"/>
</calcChain>
</file>

<file path=xl/sharedStrings.xml><?xml version="1.0" encoding="utf-8"?>
<sst xmlns="http://schemas.openxmlformats.org/spreadsheetml/2006/main" count="137" uniqueCount="103">
  <si>
    <t>TRAVEL AND VENUE SOLUTIONS</t>
  </si>
  <si>
    <t>COMMERCIAL AGREEMENT</t>
  </si>
  <si>
    <t>REFERENCE NUMBER</t>
  </si>
  <si>
    <t>RM6217</t>
  </si>
  <si>
    <t xml:space="preserve">RM6217- Travel and Venue Solutions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</si>
  <si>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</si>
  <si>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the Authority believes that a pricing scenario is abnormally low it will conduct further analysis of the offer in accordance with Regulation 69 of the Public Contracts Regulations 2015.
 </t>
  </si>
  <si>
    <t>COMMISSIONS DEFINITION</t>
  </si>
  <si>
    <r>
      <rPr>
        <sz val="11"/>
        <color theme="1"/>
        <rFont val="Arial"/>
      </rPr>
      <t xml:space="preserve">Means all monies, gifts, rewards, other income or benefits earned from third party providers on Public Sector and Third Sector spend through RM6217 that is given to the Supplier; this includes, but is not limited to, monies paid per-booking, gifts, rewards, overrides, growth incentives, financial and non-financial sales &amp; marketing incentives/funds, GDS payments, merchant rebates, other rebates and any other type of revenue or benefit.
Please refer to paragraph </t>
    </r>
    <r>
      <rPr>
        <sz val="11"/>
        <color rgb="FFFF0000"/>
        <rFont val="Arial"/>
      </rPr>
      <t>X</t>
    </r>
    <r>
      <rPr>
        <sz val="11"/>
        <color theme="1"/>
        <rFont val="Arial"/>
      </rPr>
      <t xml:space="preserve"> of Schedule </t>
    </r>
    <r>
      <rPr>
        <sz val="11"/>
        <color rgb="FFFF0000"/>
        <rFont val="Arial"/>
      </rPr>
      <t>X</t>
    </r>
    <r>
      <rPr>
        <sz val="11"/>
        <color theme="1"/>
        <rFont val="Arial"/>
      </rPr>
      <t xml:space="preserve"> Pricing and Invoicing Commercial Agreement (Attachment </t>
    </r>
    <r>
      <rPr>
        <sz val="11"/>
        <color rgb="FFFF0000"/>
        <rFont val="Arial"/>
      </rPr>
      <t>X</t>
    </r>
    <r>
      <rPr>
        <sz val="11"/>
        <color theme="1"/>
        <rFont val="Arial"/>
      </rPr>
      <t xml:space="preserve">)  </t>
    </r>
  </si>
  <si>
    <t>COMMERCIAL MODEL</t>
  </si>
  <si>
    <r>
      <rPr>
        <sz val="11"/>
        <color rgb="FF000000"/>
        <rFont val="Arial"/>
      </rPr>
      <t xml:space="preserve">Following extensive market engagement, the commercial model has been deemed to offer the optimal mix of commercial benefits, value for money and service delivery for both Customers and Suppliers. Refer to Schedule </t>
    </r>
    <r>
      <rPr>
        <sz val="11"/>
        <color rgb="FFFF0000"/>
        <rFont val="Arial"/>
      </rPr>
      <t>X</t>
    </r>
    <r>
      <rPr>
        <sz val="11"/>
        <color rgb="FF000000"/>
        <rFont val="Arial"/>
      </rPr>
      <t xml:space="preserve"> XXXX.
Potential Providers are allowed to submit Service Fees for Service Fee Only Model and Service Fee and Commissions Share Model both in the Online Booking System and Offline Booking Service although this can be zero.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and Service Fee and Commissions Share Model. 
For the Service Fee and Commissions Share Model the follow Commissions share shall apply: 
● Lot 4 - Booking Solutions Venues &amp; Events = minimum 20% Customer / maximum 80% Potential Provider on all defined Commissions
*Note: Commissions will be returned to the Customer unless the Authority confirms otherwise in writing. 
</t>
    </r>
  </si>
  <si>
    <t>Lot 4 - Booking Solutions Venues &amp; Events</t>
  </si>
  <si>
    <t>Enter your Organisations name in the green text box below</t>
  </si>
  <si>
    <t>[Insert your Organisation name here]</t>
  </si>
  <si>
    <t>Pricing Group</t>
  </si>
  <si>
    <t>Basket</t>
  </si>
  <si>
    <t>Weighting</t>
  </si>
  <si>
    <t>Max Mark Available</t>
  </si>
  <si>
    <t>Bookings/Transactions Basket Price</t>
  </si>
  <si>
    <t>Key</t>
  </si>
  <si>
    <t>Prices/Percentages inserted in cells highlighted Yellow will be evaluated</t>
  </si>
  <si>
    <t xml:space="preserve">1&amp;2 </t>
  </si>
  <si>
    <t>Cells highlighted in blue are to be provided free of charge, so these cells are pre populated. These cells will not be evaluated</t>
  </si>
  <si>
    <t>Cells highlighted grey are for evaluation purposes and will be automatically populated (based on the content of the cells highlighted in yellow).</t>
  </si>
  <si>
    <t>Additional Incentive / Commissions</t>
  </si>
  <si>
    <t>Additional Commissions</t>
  </si>
  <si>
    <t>Cells highlighed red are the basket prices that will be evaluated for Booking/Transactions fees</t>
  </si>
  <si>
    <t>Commissions committed to collect</t>
  </si>
  <si>
    <t>Cells highlighted Orange will require you to insert a number, but are for Information purposes only, and will not form part of the price evaluation.</t>
  </si>
  <si>
    <t>Total</t>
  </si>
  <si>
    <t>Groups 1 to 3 - Meetings and Venue Find Services</t>
  </si>
  <si>
    <t xml:space="preserve">Discount Table: Discounts Offer based on Aggregated Framework Spend. </t>
  </si>
  <si>
    <t>Line Item</t>
  </si>
  <si>
    <t>Booking Type &amp; Transaction Description</t>
  </si>
  <si>
    <t>Unit</t>
  </si>
  <si>
    <t>Service Fee</t>
  </si>
  <si>
    <t xml:space="preserve">Volume Weighting </t>
  </si>
  <si>
    <t>Total Line Item Price</t>
  </si>
  <si>
    <t>COMMENT</t>
  </si>
  <si>
    <t>Meetings and Venue Find Services</t>
  </si>
  <si>
    <t>Tier</t>
  </si>
  <si>
    <t>Volume</t>
  </si>
  <si>
    <t>Discount</t>
  </si>
  <si>
    <t>Group 1</t>
  </si>
  <si>
    <t>Fixed Transaction Fee for booking the venue via the Shared Facilities Register (Tier 1).</t>
  </si>
  <si>
    <t>per booking</t>
  </si>
  <si>
    <t>Fixed Transaction Fee for booking the venue via the Paid Government Estate and Voluntary and Community Sector (Tier 2).</t>
  </si>
  <si>
    <t>Fixed Transaction Fee for booking the venue via Paid Commercial Providers (Tier 3).</t>
  </si>
  <si>
    <t xml:space="preserve">
4</t>
  </si>
  <si>
    <t>Additional costs fee incurred providing additional services for Tier 1 /Tier 2/Tier 3</t>
  </si>
  <si>
    <t>per hour</t>
  </si>
  <si>
    <t>Suppliers shall charge to the nearest 15 minutes for example 24 minutes is charged at 0.5 hours.</t>
  </si>
  <si>
    <t>Pre Event Delegate Management</t>
  </si>
  <si>
    <t xml:space="preserve">per event </t>
  </si>
  <si>
    <t>Onsite Delegate Management</t>
  </si>
  <si>
    <t xml:space="preserve">rate per day </t>
  </si>
  <si>
    <t>Bill Back fee (this is an administrative fee to process a bill back payment):
Bill Back means the Supplier pays the venue direct on behalf of the Customer and then charges the Customer the amount due by invoicing them at the agreed time.</t>
  </si>
  <si>
    <t>Amendments - Cost per additional amendment, over the number agreed in the actual terms of the agreement between the Customer and the organisation providing the venue.</t>
  </si>
  <si>
    <t>per additional amendment</t>
  </si>
  <si>
    <t>Tier 2 Cancellations Fee</t>
  </si>
  <si>
    <t>Tier 3 Cancellations Fee</t>
  </si>
  <si>
    <t>Virtual/Digital/Hybrid bookings</t>
  </si>
  <si>
    <t>Group 1 Bookings/Transactions Basket Price</t>
  </si>
  <si>
    <t>Accommodation</t>
  </si>
  <si>
    <t>Group 2</t>
  </si>
  <si>
    <t>Accommodation booking Fee (GDS - 9 or more rooms) - Core hours Monday to Friday 08:00 to 20:00 GMT (or BST as appropriate)</t>
  </si>
  <si>
    <t>Accommodation booking Fee (GDS - 9 or more rooms) - Outside of core hours</t>
  </si>
  <si>
    <t>Accommodation booking Fee (Non-GDS - 9 or more rooms) - Core hours Monday to Friday 08:00 to 20:00 GMT (or BST as appropriate)</t>
  </si>
  <si>
    <t>Accommodation booking Fee (Non-GDS - 9 or more rooms) - Outside of core hours</t>
  </si>
  <si>
    <t xml:space="preserve">Accommodation cancellation, refund and amendment / exchange fees - Core Hours Monday to Friday 08:00 to 20:00 GMT (or BST as appropriate) </t>
  </si>
  <si>
    <t xml:space="preserve">Accommodation cancellation, refund and amendment / exchange fees - Outside of Core Hours (Only the outside of Core Hours Fee may be applied) </t>
  </si>
  <si>
    <t>Group 2 Bookings/Transactions Basket Price</t>
  </si>
  <si>
    <t xml:space="preserve">Group 1 and 2 Total Booking Transactions Price </t>
  </si>
  <si>
    <t>Total Discount - Tier 2</t>
  </si>
  <si>
    <t>Total Discount - Tier 3</t>
  </si>
  <si>
    <t>Bookings/Transactions Basket Price - Tier 2</t>
  </si>
  <si>
    <t>Bookings/Transactions Basket Price - Tier 3</t>
  </si>
  <si>
    <t>Payment services</t>
  </si>
  <si>
    <t>Group 3</t>
  </si>
  <si>
    <t>Supplier Credit Card Merchant Fee (Percentage)</t>
  </si>
  <si>
    <t xml:space="preserve">% of booking spend </t>
  </si>
  <si>
    <t>Description</t>
  </si>
  <si>
    <t>%</t>
  </si>
  <si>
    <t xml:space="preserve">Group 4 </t>
  </si>
  <si>
    <r>
      <rPr>
        <sz val="11"/>
        <color theme="1"/>
        <rFont val="Arial"/>
      </rPr>
      <t xml:space="preserve">Additional Commissions percentage to be returned to the Customer / Authority.  A minimum </t>
    </r>
    <r>
      <rPr>
        <b/>
        <sz val="11"/>
        <color theme="1"/>
        <rFont val="Arial"/>
      </rPr>
      <t>of 20% received c</t>
    </r>
    <r>
      <rPr>
        <sz val="11"/>
        <color theme="1"/>
        <rFont val="Arial"/>
      </rPr>
      <t xml:space="preserve">ommission must be returned to the Customer / Authority under this Framework Agreement. Please confirm what, if any, additional percentage of Commissions you will return to the Customer/Authority above the 20% minimum i.e if you wish to return a total of 35% Commissions to the Customer / Authority, you should enter 15 here [i.e. 20% + 15% = 35%]. 
</t>
    </r>
  </si>
  <si>
    <t xml:space="preserve">% of additional  Commissions  </t>
  </si>
  <si>
    <r>
      <rPr>
        <sz val="11"/>
        <color theme="1"/>
        <rFont val="Arial"/>
      </rPr>
      <t>The additional percentage (%) of Commissions you commit to collecting above the 90% minimum target ie if you will commit to collect a total of 95% Commissions, you should enter 5 here [i.e. 90% + 5% = 95%]. 
Please note this will be monitored and managed through the Framework Agreement KPI's refer to Schedule X, paragraph XX, KPI (1) XXXX</t>
    </r>
    <r>
      <rPr>
        <sz val="11"/>
        <color rgb="FFFF0000"/>
        <rFont val="Arial"/>
      </rPr>
      <t>.</t>
    </r>
    <r>
      <rPr>
        <sz val="11"/>
        <color theme="1"/>
        <rFont val="Arial"/>
      </rPr>
      <t xml:space="preserve"> 
</t>
    </r>
  </si>
  <si>
    <t>% of additional Commissions committed to collect</t>
  </si>
  <si>
    <t>Pricing account for 30% of the overall evaluation</t>
  </si>
  <si>
    <t>Table below contains the weightings that will be applied to this Lot 4 Pricing Model</t>
  </si>
  <si>
    <t>Booking/Transactions Basket Price Tier 2</t>
  </si>
  <si>
    <t>Booking/Transactions Basket Price Tier 3</t>
  </si>
  <si>
    <t>PRICE MATRIX</t>
  </si>
  <si>
    <t>ATTACHMENT 3d - Lot 4</t>
  </si>
  <si>
    <r>
      <t>Service Fees and percentages submitted in this Price Matrix will be scored in accordance with paragraph 11 of the ITT Attachment 2 and will be used to calculate your Final Score.
You shall complete this Price Matrix  in accordance with the instructions set out below and in paragraph 11 of the ITT Attachment</t>
    </r>
    <r>
      <rPr>
        <sz val="11"/>
        <rFont val="Arial"/>
        <family val="2"/>
      </rPr>
      <t xml:space="preserve"> 2</t>
    </r>
    <r>
      <rPr>
        <sz val="11"/>
        <color rgb="FF000000"/>
        <rFont val="Arial"/>
      </rPr>
      <t xml:space="preserve"> and Framework Schedule 3 - Framework Prices.</t>
    </r>
  </si>
  <si>
    <t xml:space="preserve">You must not alter, amend or change the format or layout of this Price Matrix in any way. You must not insert or attach any notes or comments into any of the worksheets. Any such alteration, amendment, change, or additional information will be disregarded by CCS and your Price Matrix may be deemed non-compliant.
You are required to enter your organisations name in the cell highlighted in green.
You are required to insert Service Fees / percentages in each of the cells highlighted in yellow. Values input into the cells highlighted in yellow will be used for the Price Evaluation.
Failure to insert an applicable Service Fees / Percentage into a cell where a Service Fees / Percentage is required may result in your tender submission being deemed non-compliant. If your tender is deemed non-compliant, your tender may be excluded from further participation in this procurement.                                                                                                                                                                                                                                                                        
The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Tier 1 is between zero pounds (£0.00) and ten million pounds (£10,000,000); 
Tier 2 is between ten million and one pound (£10,000,001) and fifty million pounds (£50,000,000); and 
Tier 3 is greater than fifty million pounds (&gt;£50,000,000)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All prices submitted must be excluding VAT and in Great British Pounds Sterling (£).
All values must be to two decimal places only.                                                                                                                                                                                                                                                                                                                                                                                                                                                                                                                                                                                                          
                                                                                                                                                                                                                                                                                                                                                                                                                                                                                                                                                                                                                                                                                                                                                                                                                                                             </t>
  </si>
  <si>
    <t xml:space="preserve">Enter the volume discount offered against total spend in the yellow highlighted cell. This will be used to calculate the relevent basket price for Tier 2 and Tier 3. </t>
  </si>
  <si>
    <t>£0 - £10m</t>
  </si>
  <si>
    <t xml:space="preserve">&gt;£10m - £50m </t>
  </si>
  <si>
    <t>&gt; £50m</t>
  </si>
  <si>
    <t>Price Matrix</t>
  </si>
  <si>
    <t>INSTRUCTIONS FOR COMPLETION OF THE PRICE MATRIX</t>
  </si>
  <si>
    <t>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Please insert the % of booking spend in absolute value. Example: if you intend to offer a 2% Merchant fee, please submit 2 and not 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</si>
</sst>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809]* #,##0.00_);_([$£-809]* \(#,##0.00\);_([$£-809]* &quot;-&quot;??_);_(@_)"/>
    <numFmt numFmtId="165" formatCode="&quot;£&quot;#,##0.00"/>
  </numFmts>
  <fonts count="23">
    <font>
      <sz val="11"/>
      <color rgb="FF000000"/>
      <name val="Calibri"/>
    </font>
    <font>
      <sz val="11"/>
      <color rgb="FF000000"/>
      <name val="Arial"/>
    </font>
    <font>
      <b/>
      <sz val="11"/>
      <color rgb="FF000000"/>
      <name val="Arial"/>
    </font>
    <font>
      <sz val="11"/>
      <color rgb="FFFF0000"/>
      <name val="Arial"/>
    </font>
    <font>
      <b/>
      <sz val="18"/>
      <color rgb="FF000000"/>
      <name val="Arial"/>
    </font>
    <font>
      <sz val="11"/>
      <color theme="1"/>
      <name val="Arial"/>
    </font>
    <font>
      <b/>
      <sz val="20"/>
      <color rgb="FF000000"/>
      <name val="Calibri"/>
    </font>
    <font>
      <b/>
      <sz val="11"/>
      <color theme="1"/>
      <name val="Arial"/>
    </font>
    <font>
      <b/>
      <sz val="20"/>
      <color rgb="FF000000"/>
      <name val="Arial"/>
    </font>
    <font>
      <sz val="11"/>
      <name val="Calibri"/>
    </font>
    <font>
      <b/>
      <i/>
      <sz val="18"/>
      <color rgb="FFFF0000"/>
      <name val="Arial"/>
    </font>
    <font>
      <sz val="10"/>
      <color rgb="FF000000"/>
      <name val="Calibri"/>
    </font>
    <font>
      <b/>
      <sz val="14"/>
      <color theme="1"/>
      <name val="Arial"/>
    </font>
    <font>
      <strike/>
      <sz val="11"/>
      <color theme="1"/>
      <name val="Arial"/>
    </font>
    <font>
      <sz val="11"/>
      <color theme="1"/>
      <name val="Calibri"/>
    </font>
    <font>
      <sz val="14"/>
      <color rgb="FF000000"/>
      <name val="Arial"/>
    </font>
    <font>
      <sz val="11"/>
      <color rgb="FF3F3F76"/>
      <name val="Calibri"/>
    </font>
    <font>
      <sz val="11"/>
      <color rgb="FF000000"/>
      <name val="&quot;arial&quot;"/>
    </font>
    <font>
      <sz val="11"/>
      <name val="Arial"/>
      <family val="2"/>
    </font>
    <font>
      <sz val="11"/>
      <color rgb="FF000000"/>
      <name val="Arial"/>
      <family val="2"/>
    </font>
    <font>
      <sz val="11"/>
      <color theme="1"/>
      <name val="Arial"/>
      <family val="2"/>
    </font>
    <font>
      <b/>
      <sz val="11"/>
      <name val="Arial"/>
      <family val="2"/>
    </font>
    <font>
      <sz val="11"/>
      <name val="Calibri"/>
      <family val="2"/>
    </font>
  </fonts>
  <fills count="16">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E2EFD9"/>
        <bgColor rgb="FFE2EFD9"/>
      </patternFill>
    </fill>
    <fill>
      <patternFill patternType="solid">
        <fgColor rgb="FFDEEAF6"/>
        <bgColor rgb="FFDEEAF6"/>
      </patternFill>
    </fill>
    <fill>
      <patternFill patternType="solid">
        <fgColor rgb="FFFFFF00"/>
        <bgColor rgb="FFFFFF00"/>
      </patternFill>
    </fill>
    <fill>
      <patternFill patternType="solid">
        <fgColor rgb="FFD8D8D8"/>
        <bgColor rgb="FFD8D8D8"/>
      </patternFill>
    </fill>
    <fill>
      <patternFill patternType="solid">
        <fgColor rgb="FFFF0000"/>
        <bgColor rgb="FFFF0000"/>
      </patternFill>
    </fill>
    <fill>
      <patternFill patternType="solid">
        <fgColor rgb="FFFFC000"/>
        <bgColor rgb="FFFFC000"/>
      </patternFill>
    </fill>
    <fill>
      <patternFill patternType="solid">
        <fgColor rgb="FFFDE9D9"/>
        <bgColor rgb="FFFDE9D9"/>
      </patternFill>
    </fill>
    <fill>
      <patternFill patternType="solid">
        <fgColor rgb="FFD991ED"/>
        <bgColor rgb="FFD991ED"/>
      </patternFill>
    </fill>
    <fill>
      <patternFill patternType="solid">
        <fgColor rgb="FFB2A1C7"/>
        <bgColor rgb="FFB2A1C7"/>
      </patternFill>
    </fill>
    <fill>
      <patternFill patternType="solid">
        <fgColor rgb="FFD9D9D9"/>
        <bgColor rgb="FFD9D9D9"/>
      </patternFill>
    </fill>
    <fill>
      <patternFill patternType="solid">
        <fgColor rgb="FFFEF2CB"/>
        <bgColor rgb="FFFEF2CB"/>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1">
    <xf numFmtId="0" fontId="0" fillId="0" borderId="0"/>
  </cellStyleXfs>
  <cellXfs count="182">
    <xf numFmtId="0" fontId="0" fillId="0" borderId="0" xfId="0" applyFont="1" applyAlignment="1"/>
    <xf numFmtId="0" fontId="1" fillId="0" borderId="0" xfId="0" applyFont="1"/>
    <xf numFmtId="0" fontId="0"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2" borderId="1" xfId="0" applyFont="1" applyFill="1" applyBorder="1" applyAlignment="1">
      <alignment horizontal="center" wrapText="1"/>
    </xf>
    <xf numFmtId="0" fontId="2" fillId="0" borderId="0" xfId="0" applyFont="1" applyAlignment="1">
      <alignment horizontal="left" vertical="top" wrapText="1"/>
    </xf>
    <xf numFmtId="0" fontId="5" fillId="0" borderId="0" xfId="0" applyFont="1" applyAlignment="1">
      <alignment vertical="top" wrapText="1"/>
    </xf>
    <xf numFmtId="0" fontId="6" fillId="3" borderId="1" xfId="0" applyFont="1" applyFill="1" applyBorder="1" applyAlignment="1">
      <alignment vertical="top" wrapText="1"/>
    </xf>
    <xf numFmtId="0" fontId="2" fillId="3" borderId="1" xfId="0" applyFont="1" applyFill="1" applyBorder="1" applyAlignment="1">
      <alignment wrapText="1"/>
    </xf>
    <xf numFmtId="0" fontId="1" fillId="0" borderId="2" xfId="0" applyFont="1" applyBorder="1" applyAlignment="1">
      <alignment horizontal="left" vertical="top" wrapText="1"/>
    </xf>
    <xf numFmtId="0" fontId="1" fillId="0" borderId="1" xfId="0" applyFont="1" applyBorder="1" applyAlignment="1">
      <alignment vertical="top" wrapText="1"/>
    </xf>
    <xf numFmtId="0" fontId="2" fillId="3" borderId="1" xfId="0" applyFont="1" applyFill="1" applyBorder="1" applyAlignment="1">
      <alignment vertical="top" wrapText="1"/>
    </xf>
    <xf numFmtId="49" fontId="1" fillId="0" borderId="1" xfId="0" applyNumberFormat="1" applyFont="1" applyBorder="1" applyAlignment="1">
      <alignment vertical="top" wrapText="1"/>
    </xf>
    <xf numFmtId="49" fontId="7" fillId="3" borderId="1" xfId="0" applyNumberFormat="1" applyFont="1" applyFill="1" applyBorder="1" applyAlignment="1">
      <alignment vertical="top" wrapText="1"/>
    </xf>
    <xf numFmtId="0" fontId="1" fillId="4" borderId="1" xfId="0" applyFont="1" applyFill="1" applyBorder="1" applyAlignment="1">
      <alignment vertical="top" wrapText="1"/>
    </xf>
    <xf numFmtId="0" fontId="0" fillId="0" borderId="0" xfId="0" applyFont="1" applyAlignment="1">
      <alignment vertical="center"/>
    </xf>
    <xf numFmtId="49" fontId="1" fillId="0" borderId="0" xfId="0" applyNumberFormat="1" applyFont="1" applyAlignment="1">
      <alignment horizontal="left" vertical="center" wrapText="1"/>
    </xf>
    <xf numFmtId="0" fontId="8" fillId="0" borderId="0" xfId="0" applyFont="1" applyAlignment="1">
      <alignment vertical="center"/>
    </xf>
    <xf numFmtId="0" fontId="2" fillId="6" borderId="1" xfId="0" applyFont="1" applyFill="1" applyBorder="1" applyAlignment="1">
      <alignment horizontal="center" vertical="center" wrapText="1"/>
    </xf>
    <xf numFmtId="0" fontId="2" fillId="6" borderId="6" xfId="0" applyFont="1" applyFill="1" applyBorder="1" applyAlignment="1">
      <alignment horizontal="center" vertical="center"/>
    </xf>
    <xf numFmtId="0" fontId="1" fillId="6" borderId="6" xfId="0" applyFont="1" applyFill="1" applyBorder="1" applyAlignment="1">
      <alignment horizontal="center" vertical="center" wrapText="1"/>
    </xf>
    <xf numFmtId="0" fontId="1" fillId="0" borderId="1" xfId="0" applyFont="1" applyBorder="1" applyAlignment="1">
      <alignment horizontal="center" vertical="center"/>
    </xf>
    <xf numFmtId="9"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3" xfId="0" applyFont="1" applyBorder="1" applyAlignment="1">
      <alignment horizontal="center" vertical="center"/>
    </xf>
    <xf numFmtId="9" fontId="5" fillId="0" borderId="1" xfId="0" applyNumberFormat="1" applyFont="1" applyBorder="1" applyAlignment="1">
      <alignment horizontal="center"/>
    </xf>
    <xf numFmtId="0" fontId="5" fillId="0" borderId="1" xfId="0" applyFont="1" applyBorder="1" applyAlignment="1">
      <alignment horizontal="center"/>
    </xf>
    <xf numFmtId="0" fontId="1" fillId="0" borderId="9" xfId="0" applyFont="1" applyBorder="1" applyAlignment="1">
      <alignment horizontal="center" vertical="center"/>
    </xf>
    <xf numFmtId="9" fontId="1" fillId="4" borderId="12" xfId="0" applyNumberFormat="1" applyFont="1" applyFill="1" applyBorder="1" applyAlignment="1">
      <alignment horizontal="center" vertical="center"/>
    </xf>
    <xf numFmtId="0" fontId="1" fillId="4" borderId="12"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top" wrapText="1"/>
    </xf>
    <xf numFmtId="9" fontId="1" fillId="4" borderId="13" xfId="0" applyNumberFormat="1" applyFont="1" applyFill="1" applyBorder="1" applyAlignment="1">
      <alignment horizontal="center" vertical="center"/>
    </xf>
    <xf numFmtId="0" fontId="1" fillId="4" borderId="13" xfId="0" applyFont="1" applyFill="1" applyBorder="1" applyAlignment="1">
      <alignment horizontal="center" vertical="center"/>
    </xf>
    <xf numFmtId="9" fontId="1" fillId="4" borderId="1" xfId="0" applyNumberFormat="1" applyFont="1" applyFill="1" applyBorder="1" applyAlignment="1">
      <alignment horizontal="center" vertical="center"/>
    </xf>
    <xf numFmtId="9" fontId="1" fillId="8" borderId="1"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1" fillId="0" borderId="0" xfId="0" applyFont="1"/>
    <xf numFmtId="0" fontId="2" fillId="12" borderId="18"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7" fillId="12" borderId="19" xfId="0" applyFont="1" applyFill="1" applyBorder="1" applyAlignment="1">
      <alignment horizontal="center" vertical="center" wrapText="1"/>
    </xf>
    <xf numFmtId="164" fontId="2" fillId="12" borderId="6" xfId="0" applyNumberFormat="1" applyFont="1" applyFill="1" applyBorder="1" applyAlignment="1">
      <alignment horizontal="center" vertical="center" wrapText="1"/>
    </xf>
    <xf numFmtId="0" fontId="2" fillId="12" borderId="20" xfId="0" applyFont="1" applyFill="1" applyBorder="1" applyAlignment="1">
      <alignment horizontal="center" vertical="center"/>
    </xf>
    <xf numFmtId="0" fontId="11" fillId="0" borderId="0" xfId="0" applyFont="1" applyAlignment="1">
      <alignment horizontal="center"/>
    </xf>
    <xf numFmtId="0" fontId="2" fillId="13" borderId="21" xfId="0" applyFont="1" applyFill="1" applyBorder="1" applyAlignment="1">
      <alignment horizontal="center" vertical="center" wrapText="1"/>
    </xf>
    <xf numFmtId="0" fontId="2" fillId="13" borderId="22" xfId="0" applyFont="1" applyFill="1" applyBorder="1" applyAlignment="1">
      <alignment horizontal="center" vertical="center" wrapText="1"/>
    </xf>
    <xf numFmtId="0" fontId="2" fillId="13" borderId="19" xfId="0" applyFont="1" applyFill="1" applyBorder="1" applyAlignment="1">
      <alignment horizontal="left" vertical="center" wrapText="1"/>
    </xf>
    <xf numFmtId="0" fontId="2" fillId="13" borderId="1" xfId="0" applyFont="1" applyFill="1" applyBorder="1" applyAlignment="1">
      <alignment horizontal="center" vertical="center" wrapText="1"/>
    </xf>
    <xf numFmtId="164" fontId="2" fillId="13" borderId="23" xfId="0" applyNumberFormat="1" applyFont="1" applyFill="1" applyBorder="1" applyAlignment="1">
      <alignment horizontal="center" vertical="center" wrapText="1"/>
    </xf>
    <xf numFmtId="1" fontId="2" fillId="13" borderId="1" xfId="0" applyNumberFormat="1" applyFont="1" applyFill="1" applyBorder="1" applyAlignment="1">
      <alignment horizontal="center" vertical="center" wrapText="1"/>
    </xf>
    <xf numFmtId="164" fontId="2" fillId="13" borderId="1" xfId="0" applyNumberFormat="1" applyFont="1" applyFill="1" applyBorder="1" applyAlignment="1">
      <alignment horizontal="center" vertical="center" wrapText="1"/>
    </xf>
    <xf numFmtId="0" fontId="2" fillId="13" borderId="24" xfId="0" applyFont="1" applyFill="1" applyBorder="1" applyAlignment="1">
      <alignment horizontal="center" vertical="center" wrapText="1"/>
    </xf>
    <xf numFmtId="0" fontId="2" fillId="12" borderId="1" xfId="0" applyFont="1" applyFill="1" applyBorder="1" applyAlignment="1">
      <alignment horizontal="center"/>
    </xf>
    <xf numFmtId="0" fontId="5" fillId="0" borderId="5"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center" vertical="center"/>
    </xf>
    <xf numFmtId="164" fontId="5" fillId="7"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0" borderId="24" xfId="0" applyFont="1" applyBorder="1" applyAlignment="1">
      <alignment vertical="center"/>
    </xf>
    <xf numFmtId="0" fontId="2" fillId="14" borderId="1" xfId="0" applyFont="1" applyFill="1" applyBorder="1" applyAlignment="1">
      <alignment horizontal="center"/>
    </xf>
    <xf numFmtId="0" fontId="1" fillId="14" borderId="1" xfId="0" applyFont="1" applyFill="1" applyBorder="1" applyAlignment="1">
      <alignment horizontal="center"/>
    </xf>
    <xf numFmtId="9" fontId="1" fillId="14" borderId="1" xfId="0" applyNumberFormat="1" applyFont="1" applyFill="1" applyBorder="1" applyAlignment="1">
      <alignment horizontal="center"/>
    </xf>
    <xf numFmtId="0" fontId="5" fillId="0" borderId="5" xfId="0" applyFont="1" applyBorder="1" applyAlignment="1">
      <alignment horizontal="center" vertical="center"/>
    </xf>
    <xf numFmtId="9" fontId="1" fillId="7" borderId="1" xfId="0" applyNumberFormat="1" applyFont="1" applyFill="1" applyBorder="1" applyAlignment="1">
      <alignment horizontal="center"/>
    </xf>
    <xf numFmtId="0" fontId="13"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xf>
    <xf numFmtId="164" fontId="5" fillId="7" borderId="6" xfId="0" applyNumberFormat="1" applyFont="1" applyFill="1" applyBorder="1" applyAlignment="1">
      <alignment horizontal="center" vertical="center" wrapText="1"/>
    </xf>
    <xf numFmtId="1" fontId="5" fillId="0" borderId="9" xfId="0" applyNumberFormat="1" applyFont="1" applyBorder="1" applyAlignment="1">
      <alignment horizontal="center" vertical="center" wrapText="1"/>
    </xf>
    <xf numFmtId="164" fontId="5" fillId="8" borderId="6" xfId="0" applyNumberFormat="1"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vertical="top" wrapText="1"/>
    </xf>
    <xf numFmtId="164" fontId="5" fillId="7" borderId="23" xfId="0" applyNumberFormat="1" applyFont="1" applyFill="1" applyBorder="1" applyAlignment="1">
      <alignment horizontal="center" vertical="center" wrapText="1"/>
    </xf>
    <xf numFmtId="0" fontId="14" fillId="0" borderId="8" xfId="0" applyFont="1" applyBorder="1"/>
    <xf numFmtId="0" fontId="5" fillId="0" borderId="0" xfId="0" applyFont="1" applyAlignment="1">
      <alignment horizontal="center" vertical="center"/>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0" fontId="5" fillId="0" borderId="0" xfId="0" applyFont="1" applyAlignment="1">
      <alignment vertical="center"/>
    </xf>
    <xf numFmtId="0" fontId="14" fillId="0" borderId="0" xfId="0" applyFont="1"/>
    <xf numFmtId="164" fontId="2" fillId="9" borderId="1" xfId="0" applyNumberFormat="1" applyFont="1" applyFill="1" applyBorder="1" applyAlignment="1">
      <alignment horizontal="center" vertical="center" wrapText="1"/>
    </xf>
    <xf numFmtId="0" fontId="1" fillId="0" borderId="0" xfId="0" applyFont="1" applyAlignment="1">
      <alignment horizontal="left" vertical="center"/>
    </xf>
    <xf numFmtId="164" fontId="2" fillId="0" borderId="0" xfId="0" applyNumberFormat="1" applyFont="1" applyAlignment="1">
      <alignment horizontal="center" vertical="center" wrapText="1"/>
    </xf>
    <xf numFmtId="164"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xf>
    <xf numFmtId="0" fontId="1" fillId="13" borderId="27" xfId="0" applyFont="1" applyFill="1" applyBorder="1" applyAlignment="1">
      <alignment wrapText="1"/>
    </xf>
    <xf numFmtId="0" fontId="5" fillId="13" borderId="28" xfId="0" applyFont="1" applyFill="1" applyBorder="1" applyAlignment="1">
      <alignment wrapText="1"/>
    </xf>
    <xf numFmtId="0" fontId="7" fillId="13" borderId="28" xfId="0" applyFont="1" applyFill="1" applyBorder="1" applyAlignment="1">
      <alignment horizontal="left" vertical="center" wrapText="1"/>
    </xf>
    <xf numFmtId="0" fontId="7" fillId="13" borderId="28" xfId="0" applyFont="1" applyFill="1" applyBorder="1" applyAlignment="1">
      <alignment horizontal="center" vertical="center" wrapText="1"/>
    </xf>
    <xf numFmtId="164" fontId="5" fillId="13" borderId="1" xfId="0" applyNumberFormat="1" applyFont="1" applyFill="1" applyBorder="1" applyAlignment="1">
      <alignment horizontal="center" vertical="center" wrapText="1"/>
    </xf>
    <xf numFmtId="3" fontId="5" fillId="13" borderId="28" xfId="0" applyNumberFormat="1" applyFont="1" applyFill="1" applyBorder="1" applyAlignment="1">
      <alignment wrapText="1"/>
    </xf>
    <xf numFmtId="164" fontId="5" fillId="13" borderId="1" xfId="0" applyNumberFormat="1" applyFont="1" applyFill="1" applyBorder="1" applyAlignment="1">
      <alignment wrapText="1"/>
    </xf>
    <xf numFmtId="0" fontId="5" fillId="13" borderId="1" xfId="0" applyFont="1" applyFill="1" applyBorder="1" applyAlignment="1">
      <alignment horizontal="center" wrapText="1"/>
    </xf>
    <xf numFmtId="0" fontId="5" fillId="4" borderId="1" xfId="0" applyFont="1" applyFill="1" applyBorder="1" applyAlignment="1">
      <alignment horizontal="center" wrapText="1"/>
    </xf>
    <xf numFmtId="0" fontId="5" fillId="4" borderId="1" xfId="0" applyFont="1" applyFill="1" applyBorder="1" applyAlignment="1">
      <alignment horizontal="left" vertical="center" wrapText="1"/>
    </xf>
    <xf numFmtId="164" fontId="5" fillId="7" borderId="1" xfId="0" applyNumberFormat="1" applyFont="1" applyFill="1" applyBorder="1" applyAlignment="1">
      <alignment horizontal="center" wrapText="1"/>
    </xf>
    <xf numFmtId="3" fontId="5" fillId="0" borderId="1" xfId="0" applyNumberFormat="1" applyFont="1" applyBorder="1" applyAlignment="1">
      <alignment horizontal="center" vertical="center"/>
    </xf>
    <xf numFmtId="10" fontId="5"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left" vertical="center" wrapText="1"/>
    </xf>
    <xf numFmtId="1"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64" fontId="2" fillId="0" borderId="1" xfId="0" applyNumberFormat="1" applyFont="1" applyBorder="1" applyAlignment="1">
      <alignment horizontal="center" vertical="center" wrapText="1"/>
    </xf>
    <xf numFmtId="164" fontId="2" fillId="8" borderId="12" xfId="0" applyNumberFormat="1"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0" fontId="1" fillId="0" borderId="32" xfId="0" applyFont="1" applyBorder="1" applyAlignment="1">
      <alignment horizontal="left" vertical="center"/>
    </xf>
    <xf numFmtId="164" fontId="2" fillId="0" borderId="32" xfId="0" applyNumberFormat="1" applyFont="1" applyBorder="1" applyAlignment="1">
      <alignment horizontal="center" vertical="center" wrapText="1"/>
    </xf>
    <xf numFmtId="0" fontId="2" fillId="13" borderId="33"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7" fillId="13" borderId="19" xfId="0" applyFont="1" applyFill="1" applyBorder="1" applyAlignment="1">
      <alignment horizontal="left" vertical="center" wrapText="1"/>
    </xf>
    <xf numFmtId="0" fontId="7" fillId="13" borderId="1" xfId="0" applyFont="1" applyFill="1" applyBorder="1" applyAlignment="1">
      <alignment horizontal="center" vertical="center" wrapText="1"/>
    </xf>
    <xf numFmtId="1" fontId="5" fillId="13" borderId="1" xfId="0" applyNumberFormat="1" applyFont="1" applyFill="1" applyBorder="1" applyAlignment="1">
      <alignment horizontal="center" vertical="center" wrapText="1"/>
    </xf>
    <xf numFmtId="0" fontId="5" fillId="13" borderId="24"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4" borderId="1" xfId="0" applyFont="1" applyFill="1" applyBorder="1" applyAlignment="1">
      <alignment horizontal="center" vertical="center" wrapText="1"/>
    </xf>
    <xf numFmtId="0" fontId="16" fillId="10" borderId="34" xfId="0"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17" fillId="4" borderId="1" xfId="0" applyFont="1" applyFill="1" applyBorder="1" applyAlignment="1">
      <alignment vertical="top" wrapText="1"/>
    </xf>
    <xf numFmtId="164" fontId="1" fillId="0" borderId="0" xfId="0" applyNumberFormat="1" applyFont="1"/>
    <xf numFmtId="0" fontId="2" fillId="13" borderId="1" xfId="0" applyFont="1" applyFill="1" applyBorder="1" applyAlignment="1">
      <alignment horizontal="left" vertical="center" wrapText="1"/>
    </xf>
    <xf numFmtId="165" fontId="2" fillId="0" borderId="0" xfId="0" applyNumberFormat="1" applyFont="1" applyAlignment="1">
      <alignment horizontal="center" vertical="center" wrapText="1"/>
    </xf>
    <xf numFmtId="0" fontId="5" fillId="4" borderId="1" xfId="0" applyFont="1" applyFill="1" applyBorder="1" applyAlignment="1">
      <alignment horizontal="left" vertical="top" wrapText="1"/>
    </xf>
    <xf numFmtId="10" fontId="7" fillId="7" borderId="1" xfId="0" applyNumberFormat="1" applyFont="1" applyFill="1" applyBorder="1" applyAlignment="1">
      <alignment horizontal="center" vertical="center" wrapText="1"/>
    </xf>
    <xf numFmtId="0" fontId="2" fillId="0" borderId="0" xfId="0" applyFont="1" applyAlignment="1">
      <alignment vertical="center" wrapText="1"/>
    </xf>
    <xf numFmtId="0" fontId="5"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center"/>
    </xf>
    <xf numFmtId="164" fontId="2" fillId="0" borderId="0" xfId="0" applyNumberFormat="1" applyFont="1" applyAlignment="1">
      <alignment horizontal="center" vertical="top" wrapText="1"/>
    </xf>
    <xf numFmtId="1" fontId="2" fillId="0" borderId="0" xfId="0" applyNumberFormat="1" applyFont="1" applyAlignment="1">
      <alignment horizontal="center" vertical="top" wrapText="1"/>
    </xf>
    <xf numFmtId="164" fontId="2" fillId="0" borderId="0" xfId="0" applyNumberFormat="1" applyFont="1"/>
    <xf numFmtId="164" fontId="0" fillId="0" borderId="0" xfId="0" applyNumberFormat="1" applyFont="1"/>
    <xf numFmtId="0" fontId="19" fillId="0" borderId="1" xfId="0" applyFont="1" applyBorder="1" applyAlignment="1">
      <alignment vertical="top" wrapText="1"/>
    </xf>
    <xf numFmtId="0" fontId="19" fillId="0" borderId="0" xfId="0" applyFont="1"/>
    <xf numFmtId="0" fontId="21" fillId="0" borderId="0" xfId="0" applyFont="1" applyAlignment="1">
      <alignment horizontal="left" vertical="center"/>
    </xf>
    <xf numFmtId="0" fontId="22" fillId="0" borderId="0" xfId="0" applyFont="1" applyAlignment="1"/>
    <xf numFmtId="0" fontId="2" fillId="0" borderId="3" xfId="0" applyFont="1" applyBorder="1" applyAlignment="1">
      <alignment horizontal="left" vertical="center"/>
    </xf>
    <xf numFmtId="0" fontId="9" fillId="0" borderId="4" xfId="0" applyFont="1" applyBorder="1"/>
    <xf numFmtId="0" fontId="9" fillId="0" borderId="5" xfId="0" applyFont="1" applyBorder="1"/>
    <xf numFmtId="0" fontId="10" fillId="5" borderId="3" xfId="0" applyFont="1" applyFill="1" applyBorder="1" applyAlignment="1">
      <alignment horizontal="left" vertical="center"/>
    </xf>
    <xf numFmtId="0" fontId="2" fillId="6" borderId="3" xfId="0" applyFont="1" applyFill="1" applyBorder="1" applyAlignment="1">
      <alignment horizontal="center" vertical="center"/>
    </xf>
    <xf numFmtId="0" fontId="1" fillId="0" borderId="7" xfId="0" applyFont="1" applyBorder="1" applyAlignment="1">
      <alignment horizontal="center" vertical="center" wrapText="1"/>
    </xf>
    <xf numFmtId="0" fontId="9" fillId="0" borderId="8" xfId="0" applyFont="1" applyBorder="1"/>
    <xf numFmtId="0" fontId="20" fillId="0" borderId="3" xfId="0" applyFont="1" applyBorder="1" applyAlignment="1">
      <alignment horizontal="center" wrapText="1"/>
    </xf>
    <xf numFmtId="0" fontId="1" fillId="0" borderId="9" xfId="0" applyFont="1" applyBorder="1" applyAlignment="1">
      <alignment horizontal="center" vertical="center"/>
    </xf>
    <xf numFmtId="0" fontId="9" fillId="0" borderId="14" xfId="0" applyFont="1" applyBorder="1"/>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7" borderId="3" xfId="0" applyFont="1" applyFill="1" applyBorder="1" applyAlignment="1">
      <alignment horizontal="left" vertical="top" wrapText="1"/>
    </xf>
    <xf numFmtId="0" fontId="1" fillId="8" borderId="3" xfId="0" applyFont="1" applyFill="1" applyBorder="1" applyAlignment="1">
      <alignment horizontal="left" vertical="center"/>
    </xf>
    <xf numFmtId="0" fontId="2" fillId="15" borderId="35" xfId="0" applyFont="1" applyFill="1" applyBorder="1"/>
    <xf numFmtId="0" fontId="9" fillId="0" borderId="36" xfId="0" applyFont="1" applyBorder="1"/>
    <xf numFmtId="0" fontId="9" fillId="0" borderId="37" xfId="0" applyFont="1" applyBorder="1"/>
    <xf numFmtId="0" fontId="7" fillId="0" borderId="9" xfId="0" applyFont="1" applyBorder="1" applyAlignment="1">
      <alignment horizontal="center" vertical="center" wrapText="1"/>
    </xf>
    <xf numFmtId="0" fontId="1" fillId="8" borderId="3" xfId="0" applyFont="1" applyFill="1" applyBorder="1" applyAlignment="1">
      <alignment horizontal="right" vertical="center"/>
    </xf>
    <xf numFmtId="0" fontId="2" fillId="11" borderId="15" xfId="0" applyFont="1" applyFill="1" applyBorder="1" applyAlignment="1">
      <alignment horizontal="left" vertical="center" wrapText="1"/>
    </xf>
    <xf numFmtId="0" fontId="9" fillId="0" borderId="16" xfId="0" applyFont="1" applyBorder="1"/>
    <xf numFmtId="0" fontId="9" fillId="0" borderId="17" xfId="0" applyFont="1" applyBorder="1"/>
    <xf numFmtId="0" fontId="9" fillId="0" borderId="25" xfId="0" applyFont="1" applyBorder="1"/>
    <xf numFmtId="0" fontId="15" fillId="8" borderId="3" xfId="0" applyFont="1" applyFill="1" applyBorder="1" applyAlignment="1">
      <alignment horizontal="left" vertical="center"/>
    </xf>
    <xf numFmtId="0" fontId="2" fillId="4" borderId="9" xfId="0" applyFont="1" applyFill="1" applyBorder="1" applyAlignment="1">
      <alignment horizontal="center" vertical="center" wrapText="1"/>
    </xf>
    <xf numFmtId="0" fontId="1" fillId="0" borderId="0" xfId="0" applyFont="1" applyAlignment="1">
      <alignment horizontal="left" vertical="center"/>
    </xf>
    <xf numFmtId="0" fontId="0" fillId="0" borderId="0" xfId="0" applyFont="1" applyAlignment="1"/>
    <xf numFmtId="0" fontId="15" fillId="0" borderId="3" xfId="0" applyFont="1" applyBorder="1" applyAlignment="1">
      <alignment horizontal="left" vertical="center" wrapText="1"/>
    </xf>
    <xf numFmtId="0" fontId="1" fillId="8" borderId="29" xfId="0" applyFont="1" applyFill="1" applyBorder="1" applyAlignment="1">
      <alignment horizontal="left" vertical="center"/>
    </xf>
    <xf numFmtId="0" fontId="9" fillId="0" borderId="30" xfId="0" applyFont="1" applyBorder="1"/>
    <xf numFmtId="0" fontId="9" fillId="0" borderId="31" xfId="0" applyFont="1" applyBorder="1"/>
    <xf numFmtId="0" fontId="12" fillId="0" borderId="0" xfId="0" applyFont="1" applyAlignment="1">
      <alignment wrapText="1"/>
    </xf>
    <xf numFmtId="9" fontId="5" fillId="0" borderId="0" xfId="0" applyNumberFormat="1" applyFont="1" applyAlignment="1">
      <alignment wrapText="1"/>
    </xf>
    <xf numFmtId="0" fontId="1" fillId="6" borderId="3" xfId="0" applyFont="1" applyFill="1" applyBorder="1" applyAlignment="1">
      <alignment horizontal="left" vertical="top" wrapText="1"/>
    </xf>
    <xf numFmtId="0" fontId="20" fillId="0" borderId="10" xfId="0" applyFont="1" applyBorder="1" applyAlignment="1">
      <alignment horizontal="center" wrapText="1"/>
    </xf>
    <xf numFmtId="0" fontId="9" fillId="0" borderId="1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8" borderId="3"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10"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95400" cy="102870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showGridLines="0" workbookViewId="0">
      <selection activeCell="A15" sqref="A15"/>
    </sheetView>
  </sheetViews>
  <sheetFormatPr defaultColWidth="14.453125" defaultRowHeight="15" customHeight="1"/>
  <cols>
    <col min="1" max="1" width="155.453125" customWidth="1"/>
    <col min="2" max="11" width="5.453125" customWidth="1"/>
  </cols>
  <sheetData>
    <row r="1" spans="1:11" ht="42.75" customHeight="1">
      <c r="A1" s="1"/>
      <c r="B1" s="1"/>
      <c r="C1" s="1"/>
      <c r="D1" s="1"/>
      <c r="E1" s="1"/>
      <c r="F1" s="2"/>
      <c r="G1" s="2"/>
      <c r="H1" s="2"/>
      <c r="I1" s="2"/>
      <c r="J1" s="2"/>
      <c r="K1" s="2"/>
    </row>
    <row r="2" spans="1:11" ht="12.75" customHeight="1">
      <c r="A2" s="1"/>
      <c r="B2" s="1"/>
      <c r="C2" s="1"/>
      <c r="D2" s="1"/>
      <c r="E2" s="1"/>
      <c r="F2" s="2"/>
      <c r="G2" s="2"/>
      <c r="H2" s="2"/>
      <c r="I2" s="2"/>
      <c r="J2" s="2"/>
      <c r="K2" s="2"/>
    </row>
    <row r="3" spans="1:11" ht="13.5" customHeight="1">
      <c r="A3" s="1"/>
      <c r="B3" s="1"/>
      <c r="C3" s="1"/>
      <c r="D3" s="1"/>
      <c r="E3" s="1"/>
      <c r="F3" s="2"/>
      <c r="G3" s="2"/>
      <c r="H3" s="2"/>
      <c r="I3" s="2"/>
      <c r="J3" s="2"/>
      <c r="K3" s="2"/>
    </row>
    <row r="4" spans="1:11" ht="13.5" customHeight="1">
      <c r="A4" s="1"/>
      <c r="B4" s="1"/>
      <c r="C4" s="1"/>
      <c r="D4" s="1"/>
      <c r="E4" s="1"/>
      <c r="F4" s="2"/>
      <c r="G4" s="2"/>
      <c r="H4" s="2"/>
      <c r="I4" s="2"/>
      <c r="J4" s="2"/>
      <c r="K4" s="2"/>
    </row>
    <row r="5" spans="1:11" ht="13.5" customHeight="1">
      <c r="A5" s="1"/>
      <c r="B5" s="1"/>
      <c r="C5" s="1"/>
      <c r="D5" s="1"/>
      <c r="E5" s="1"/>
      <c r="F5" s="2"/>
      <c r="G5" s="2"/>
      <c r="H5" s="2"/>
      <c r="I5" s="2"/>
      <c r="J5" s="2"/>
      <c r="K5" s="2"/>
    </row>
    <row r="6" spans="1:11" ht="15" customHeight="1">
      <c r="A6" s="3" t="s">
        <v>92</v>
      </c>
      <c r="B6" s="1"/>
      <c r="C6" s="1"/>
      <c r="D6" s="1"/>
      <c r="E6" s="1"/>
      <c r="F6" s="2"/>
      <c r="G6" s="2"/>
      <c r="H6" s="2"/>
      <c r="I6" s="2"/>
      <c r="J6" s="2"/>
      <c r="K6" s="2"/>
    </row>
    <row r="7" spans="1:11" ht="15" customHeight="1">
      <c r="A7" s="3"/>
      <c r="B7" s="1"/>
      <c r="C7" s="1"/>
      <c r="D7" s="1"/>
      <c r="E7" s="1"/>
      <c r="F7" s="2"/>
      <c r="G7" s="2"/>
      <c r="H7" s="2"/>
      <c r="I7" s="2"/>
      <c r="J7" s="2"/>
      <c r="K7" s="2"/>
    </row>
    <row r="8" spans="1:11" ht="34.5" customHeight="1">
      <c r="A8" s="4" t="s">
        <v>0</v>
      </c>
      <c r="B8" s="1"/>
      <c r="C8" s="1"/>
      <c r="D8" s="1"/>
      <c r="E8" s="1"/>
      <c r="F8" s="2"/>
      <c r="G8" s="2"/>
      <c r="H8" s="2"/>
      <c r="I8" s="2"/>
      <c r="J8" s="2"/>
      <c r="K8" s="2"/>
    </row>
    <row r="9" spans="1:11" ht="15" customHeight="1">
      <c r="A9" s="3"/>
      <c r="B9" s="1"/>
      <c r="C9" s="1"/>
      <c r="D9" s="1"/>
      <c r="E9" s="1"/>
      <c r="F9" s="2"/>
      <c r="G9" s="2"/>
      <c r="H9" s="2"/>
      <c r="I9" s="2"/>
      <c r="J9" s="2"/>
      <c r="K9" s="2"/>
    </row>
    <row r="10" spans="1:11" ht="15" customHeight="1">
      <c r="A10" s="3" t="s">
        <v>1</v>
      </c>
      <c r="B10" s="1"/>
      <c r="C10" s="1"/>
      <c r="D10" s="1"/>
      <c r="E10" s="1"/>
      <c r="F10" s="2"/>
      <c r="G10" s="2"/>
      <c r="H10" s="2"/>
      <c r="I10" s="2"/>
      <c r="J10" s="2"/>
      <c r="K10" s="2"/>
    </row>
    <row r="11" spans="1:11" ht="15" customHeight="1">
      <c r="A11" s="3"/>
      <c r="B11" s="1"/>
      <c r="C11" s="1"/>
      <c r="D11" s="1"/>
      <c r="E11" s="1"/>
      <c r="F11" s="2"/>
      <c r="G11" s="2"/>
      <c r="H11" s="2"/>
      <c r="I11" s="2"/>
      <c r="J11" s="2"/>
      <c r="K11" s="2"/>
    </row>
    <row r="12" spans="1:11" ht="15" customHeight="1">
      <c r="A12" s="3" t="s">
        <v>2</v>
      </c>
      <c r="B12" s="1"/>
      <c r="C12" s="1"/>
      <c r="D12" s="1"/>
      <c r="E12" s="1"/>
      <c r="F12" s="2"/>
      <c r="G12" s="2"/>
      <c r="H12" s="2"/>
      <c r="I12" s="2"/>
      <c r="J12" s="2"/>
      <c r="K12" s="2"/>
    </row>
    <row r="13" spans="1:11" ht="15" customHeight="1">
      <c r="A13" s="3"/>
      <c r="B13" s="1"/>
      <c r="C13" s="1"/>
      <c r="D13" s="1"/>
      <c r="E13" s="1"/>
      <c r="F13" s="2"/>
      <c r="G13" s="2"/>
      <c r="H13" s="2"/>
      <c r="I13" s="2"/>
      <c r="J13" s="2"/>
      <c r="K13" s="2"/>
    </row>
    <row r="14" spans="1:11" ht="21" customHeight="1">
      <c r="A14" s="3" t="s">
        <v>3</v>
      </c>
      <c r="B14" s="1"/>
      <c r="C14" s="1"/>
      <c r="D14" s="1"/>
      <c r="E14" s="1"/>
      <c r="F14" s="2"/>
      <c r="G14" s="2"/>
      <c r="H14" s="2"/>
      <c r="I14" s="2"/>
      <c r="J14" s="2"/>
      <c r="K14" s="2"/>
    </row>
    <row r="15" spans="1:11" ht="15" customHeight="1">
      <c r="A15" s="3"/>
      <c r="B15" s="1"/>
      <c r="C15" s="1"/>
      <c r="D15" s="1"/>
      <c r="E15" s="1"/>
      <c r="F15" s="2"/>
      <c r="G15" s="2"/>
      <c r="H15" s="2"/>
      <c r="I15" s="2"/>
      <c r="J15" s="2"/>
      <c r="K15" s="2"/>
    </row>
    <row r="16" spans="1:11" ht="15" customHeight="1">
      <c r="A16" s="3" t="s">
        <v>93</v>
      </c>
      <c r="B16" s="1"/>
      <c r="C16" s="1"/>
      <c r="D16" s="1"/>
      <c r="E16" s="1"/>
      <c r="F16" s="2"/>
      <c r="G16" s="2"/>
      <c r="H16" s="2"/>
      <c r="I16" s="2"/>
      <c r="J16" s="2"/>
      <c r="K16" s="2"/>
    </row>
    <row r="17" spans="1:11" ht="13.5" customHeight="1">
      <c r="A17" s="1"/>
      <c r="B17" s="1"/>
      <c r="C17" s="1"/>
      <c r="D17" s="1"/>
      <c r="E17" s="1"/>
      <c r="F17" s="2"/>
      <c r="G17" s="2"/>
      <c r="H17" s="2"/>
      <c r="I17" s="2"/>
      <c r="J17" s="2"/>
      <c r="K17" s="2"/>
    </row>
    <row r="18" spans="1:11" ht="13.5" customHeight="1">
      <c r="A18" s="1"/>
      <c r="B18" s="1"/>
      <c r="C18" s="1"/>
      <c r="D18" s="1"/>
      <c r="E18" s="1"/>
      <c r="F18" s="2"/>
      <c r="G18" s="2"/>
      <c r="H18" s="2"/>
      <c r="I18" s="2"/>
      <c r="J18" s="2"/>
      <c r="K18" s="2"/>
    </row>
    <row r="19" spans="1:11" ht="13.5" customHeight="1">
      <c r="A19" s="1"/>
      <c r="B19" s="1"/>
      <c r="C19" s="1"/>
      <c r="D19" s="1"/>
      <c r="E19" s="1"/>
      <c r="F19" s="2"/>
      <c r="G19" s="2"/>
      <c r="H19" s="2"/>
      <c r="I19" s="2"/>
      <c r="J19" s="2"/>
      <c r="K19" s="2"/>
    </row>
    <row r="20" spans="1:11" ht="13.5" customHeight="1">
      <c r="A20" s="1"/>
      <c r="B20" s="1"/>
      <c r="C20" s="1"/>
      <c r="D20" s="1"/>
      <c r="E20" s="1"/>
      <c r="F20" s="2"/>
      <c r="G20" s="2"/>
      <c r="H20" s="2"/>
      <c r="I20" s="2"/>
      <c r="J20" s="2"/>
      <c r="K20" s="2"/>
    </row>
    <row r="21" spans="1:11" ht="13.5" customHeight="1">
      <c r="A21" s="1"/>
      <c r="B21" s="1"/>
      <c r="C21" s="1"/>
      <c r="D21" s="1"/>
      <c r="E21" s="1"/>
      <c r="F21" s="2"/>
      <c r="G21" s="2"/>
      <c r="H21" s="2"/>
      <c r="I21" s="2"/>
      <c r="J21" s="2"/>
      <c r="K21" s="2"/>
    </row>
    <row r="22" spans="1:11" ht="13.5" customHeight="1">
      <c r="A22" s="1"/>
      <c r="B22" s="1"/>
      <c r="C22" s="1"/>
      <c r="D22" s="1"/>
      <c r="E22" s="1"/>
      <c r="F22" s="2"/>
      <c r="G22" s="2"/>
      <c r="H22" s="2"/>
      <c r="I22" s="2"/>
      <c r="J22" s="2"/>
      <c r="K22" s="2"/>
    </row>
    <row r="23" spans="1:11" ht="13.5" customHeight="1">
      <c r="A23" s="5"/>
      <c r="B23" s="1"/>
      <c r="C23" s="1"/>
      <c r="D23" s="1"/>
      <c r="E23" s="1"/>
      <c r="F23" s="2"/>
      <c r="G23" s="2"/>
      <c r="H23" s="2"/>
      <c r="I23" s="2"/>
      <c r="J23" s="2"/>
      <c r="K23" s="2"/>
    </row>
    <row r="24" spans="1:11" ht="14.25" customHeight="1">
      <c r="A24" s="2"/>
      <c r="B24" s="2"/>
      <c r="C24" s="2"/>
      <c r="D24" s="2"/>
      <c r="E24" s="2"/>
      <c r="F24" s="2"/>
      <c r="G24" s="2"/>
      <c r="H24" s="2"/>
      <c r="I24" s="2"/>
      <c r="J24" s="2"/>
      <c r="K24" s="2"/>
    </row>
    <row r="25" spans="1:11" ht="15.75" customHeight="1">
      <c r="A25" s="2"/>
      <c r="B25" s="2"/>
      <c r="C25" s="2"/>
      <c r="D25" s="2"/>
      <c r="E25" s="2"/>
      <c r="F25" s="2"/>
      <c r="G25" s="2"/>
      <c r="H25" s="2"/>
      <c r="I25" s="2"/>
      <c r="J25" s="2"/>
      <c r="K25" s="2"/>
    </row>
    <row r="26" spans="1:11" ht="15.75" customHeight="1">
      <c r="A26" s="2"/>
      <c r="B26" s="2"/>
      <c r="C26" s="2"/>
      <c r="D26" s="2"/>
      <c r="E26" s="2"/>
      <c r="F26" s="2"/>
      <c r="G26" s="2"/>
      <c r="H26" s="2"/>
      <c r="I26" s="2"/>
      <c r="J26" s="2"/>
      <c r="K26" s="2"/>
    </row>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996"/>
  <sheetViews>
    <sheetView workbookViewId="0">
      <selection activeCell="F5" sqref="F5"/>
    </sheetView>
  </sheetViews>
  <sheetFormatPr defaultColWidth="14.453125" defaultRowHeight="15" customHeight="1"/>
  <cols>
    <col min="1" max="1" width="154.54296875" customWidth="1"/>
    <col min="2" max="11" width="5.453125" customWidth="1"/>
  </cols>
  <sheetData>
    <row r="1" spans="1:26" ht="23">
      <c r="A1" s="6" t="s">
        <v>4</v>
      </c>
      <c r="B1" s="7"/>
      <c r="C1" s="8"/>
      <c r="D1" s="2"/>
      <c r="E1" s="2"/>
      <c r="F1" s="2"/>
      <c r="G1" s="2"/>
      <c r="H1" s="2"/>
      <c r="I1" s="2"/>
      <c r="J1" s="2"/>
      <c r="K1" s="2"/>
      <c r="L1" s="2"/>
      <c r="M1" s="2"/>
      <c r="N1" s="2"/>
      <c r="O1" s="2"/>
      <c r="P1" s="2"/>
      <c r="Q1" s="2"/>
      <c r="R1" s="2"/>
      <c r="S1" s="2"/>
      <c r="T1" s="2"/>
      <c r="U1" s="2"/>
      <c r="V1" s="2"/>
      <c r="W1" s="2"/>
      <c r="X1" s="2"/>
      <c r="Y1" s="2"/>
      <c r="Z1" s="2"/>
    </row>
    <row r="2" spans="1:26" ht="26">
      <c r="A2" s="9" t="s">
        <v>100</v>
      </c>
      <c r="B2" s="2"/>
      <c r="C2" s="2"/>
      <c r="D2" s="2"/>
      <c r="E2" s="2"/>
      <c r="F2" s="2"/>
      <c r="G2" s="2"/>
      <c r="H2" s="2"/>
      <c r="I2" s="2"/>
      <c r="J2" s="2"/>
      <c r="K2" s="2"/>
      <c r="L2" s="2"/>
      <c r="M2" s="2"/>
      <c r="N2" s="2"/>
      <c r="O2" s="2"/>
      <c r="P2" s="2"/>
      <c r="Q2" s="2"/>
      <c r="R2" s="2"/>
      <c r="S2" s="2"/>
      <c r="T2" s="2"/>
      <c r="U2" s="2"/>
      <c r="V2" s="2"/>
      <c r="W2" s="2"/>
      <c r="X2" s="2"/>
      <c r="Y2" s="2"/>
      <c r="Z2" s="2"/>
    </row>
    <row r="3" spans="1:26" ht="56">
      <c r="A3" s="137" t="s">
        <v>94</v>
      </c>
      <c r="B3" s="2"/>
      <c r="C3" s="2"/>
      <c r="D3" s="2"/>
      <c r="E3" s="2"/>
      <c r="F3" s="2"/>
      <c r="G3" s="2"/>
      <c r="H3" s="2"/>
      <c r="I3" s="2"/>
      <c r="J3" s="2"/>
      <c r="K3" s="2"/>
      <c r="L3" s="2"/>
      <c r="M3" s="2"/>
      <c r="N3" s="2"/>
      <c r="O3" s="2"/>
      <c r="P3" s="2"/>
      <c r="Q3" s="2"/>
      <c r="R3" s="2"/>
      <c r="S3" s="2"/>
      <c r="T3" s="2"/>
      <c r="U3" s="2"/>
      <c r="V3" s="2"/>
      <c r="W3" s="2"/>
      <c r="X3" s="2"/>
      <c r="Y3" s="2"/>
      <c r="Z3" s="2"/>
    </row>
    <row r="4" spans="1:26" ht="14.5">
      <c r="A4" s="10" t="s">
        <v>101</v>
      </c>
      <c r="B4" s="2"/>
      <c r="C4" s="2"/>
      <c r="D4" s="2"/>
      <c r="E4" s="2"/>
      <c r="F4" s="2"/>
      <c r="G4" s="2"/>
      <c r="H4" s="2"/>
      <c r="I4" s="2"/>
      <c r="J4" s="2"/>
      <c r="K4" s="2"/>
      <c r="L4" s="2"/>
      <c r="M4" s="2"/>
      <c r="N4" s="2"/>
      <c r="O4" s="2"/>
      <c r="P4" s="2"/>
      <c r="Q4" s="2"/>
      <c r="R4" s="2"/>
      <c r="S4" s="2"/>
      <c r="T4" s="2"/>
      <c r="U4" s="2"/>
      <c r="V4" s="2"/>
      <c r="W4" s="2"/>
      <c r="X4" s="2"/>
      <c r="Y4" s="2"/>
      <c r="Z4" s="2"/>
    </row>
    <row r="5" spans="1:26" ht="409.5">
      <c r="A5" s="11" t="s">
        <v>95</v>
      </c>
      <c r="B5" s="2"/>
      <c r="C5" s="2"/>
      <c r="D5" s="2"/>
      <c r="E5" s="2"/>
      <c r="F5" s="2"/>
      <c r="G5" s="2"/>
      <c r="H5" s="2"/>
      <c r="I5" s="2"/>
      <c r="J5" s="2"/>
      <c r="K5" s="2"/>
      <c r="L5" s="2"/>
      <c r="M5" s="2"/>
      <c r="N5" s="2"/>
      <c r="O5" s="2"/>
      <c r="P5" s="2"/>
      <c r="Q5" s="2"/>
      <c r="R5" s="2"/>
      <c r="S5" s="2"/>
      <c r="T5" s="2"/>
      <c r="U5" s="2"/>
      <c r="V5" s="2"/>
      <c r="W5" s="2"/>
      <c r="X5" s="2"/>
      <c r="Y5" s="2"/>
      <c r="Z5" s="2"/>
    </row>
    <row r="6" spans="1:26" ht="28.5">
      <c r="A6" s="10" t="s">
        <v>5</v>
      </c>
      <c r="B6" s="2"/>
      <c r="C6" s="2"/>
      <c r="D6" s="2"/>
      <c r="E6" s="2"/>
      <c r="F6" s="2"/>
      <c r="G6" s="2"/>
      <c r="H6" s="2"/>
      <c r="I6" s="2"/>
      <c r="J6" s="2"/>
      <c r="K6" s="2"/>
      <c r="L6" s="2"/>
      <c r="M6" s="2"/>
      <c r="N6" s="2"/>
      <c r="O6" s="2"/>
      <c r="P6" s="2"/>
      <c r="Q6" s="2"/>
      <c r="R6" s="2"/>
      <c r="S6" s="2"/>
      <c r="T6" s="2"/>
      <c r="U6" s="2"/>
      <c r="V6" s="2"/>
      <c r="W6" s="2"/>
      <c r="X6" s="2"/>
      <c r="Y6" s="2"/>
      <c r="Z6" s="2"/>
    </row>
    <row r="7" spans="1:26" ht="81" customHeight="1">
      <c r="A7" s="12" t="s">
        <v>6</v>
      </c>
      <c r="B7" s="2"/>
      <c r="C7" s="2"/>
      <c r="D7" s="2"/>
      <c r="E7" s="2"/>
      <c r="F7" s="2"/>
      <c r="G7" s="2"/>
      <c r="H7" s="2"/>
      <c r="I7" s="2"/>
      <c r="J7" s="2"/>
      <c r="K7" s="2"/>
      <c r="L7" s="2"/>
      <c r="M7" s="2"/>
      <c r="N7" s="2"/>
      <c r="O7" s="2"/>
      <c r="P7" s="2"/>
      <c r="Q7" s="2"/>
      <c r="R7" s="2"/>
      <c r="S7" s="2"/>
      <c r="T7" s="2"/>
      <c r="U7" s="2"/>
      <c r="V7" s="2"/>
      <c r="W7" s="2"/>
      <c r="X7" s="2"/>
      <c r="Y7" s="2"/>
      <c r="Z7" s="2"/>
    </row>
    <row r="8" spans="1:26" ht="14.5">
      <c r="A8" s="13" t="s">
        <v>7</v>
      </c>
      <c r="B8" s="2"/>
      <c r="C8" s="2"/>
      <c r="D8" s="2"/>
      <c r="E8" s="2"/>
      <c r="F8" s="2"/>
      <c r="G8" s="2"/>
      <c r="H8" s="2"/>
      <c r="I8" s="2"/>
      <c r="J8" s="2"/>
      <c r="K8" s="2"/>
      <c r="L8" s="2"/>
      <c r="M8" s="2"/>
      <c r="N8" s="2"/>
      <c r="O8" s="2"/>
      <c r="P8" s="2"/>
      <c r="Q8" s="2"/>
      <c r="R8" s="2"/>
      <c r="S8" s="2"/>
      <c r="T8" s="2"/>
      <c r="U8" s="2"/>
      <c r="V8" s="2"/>
      <c r="W8" s="2"/>
      <c r="X8" s="2"/>
      <c r="Y8" s="2"/>
      <c r="Z8" s="2"/>
    </row>
    <row r="9" spans="1:26" ht="56">
      <c r="A9" s="14" t="s">
        <v>8</v>
      </c>
      <c r="B9" s="2"/>
      <c r="C9" s="2"/>
      <c r="D9" s="2"/>
      <c r="E9" s="2"/>
      <c r="F9" s="2"/>
      <c r="G9" s="2"/>
      <c r="H9" s="2"/>
      <c r="I9" s="2"/>
      <c r="J9" s="2"/>
      <c r="K9" s="2"/>
      <c r="L9" s="2"/>
      <c r="M9" s="2"/>
      <c r="N9" s="2"/>
      <c r="O9" s="2"/>
      <c r="P9" s="2"/>
      <c r="Q9" s="2"/>
      <c r="R9" s="2"/>
      <c r="S9" s="2"/>
      <c r="T9" s="2"/>
      <c r="U9" s="2"/>
      <c r="V9" s="2"/>
      <c r="W9" s="2"/>
      <c r="X9" s="2"/>
      <c r="Y9" s="2"/>
      <c r="Z9" s="2"/>
    </row>
    <row r="10" spans="1:26" ht="14.5">
      <c r="A10" s="15" t="s">
        <v>9</v>
      </c>
      <c r="B10" s="2"/>
      <c r="C10" s="2"/>
      <c r="D10" s="2"/>
      <c r="E10" s="2"/>
      <c r="F10" s="2"/>
      <c r="G10" s="2"/>
      <c r="H10" s="2"/>
      <c r="I10" s="2"/>
      <c r="J10" s="2"/>
      <c r="K10" s="2"/>
      <c r="L10" s="2"/>
      <c r="M10" s="2"/>
      <c r="N10" s="2"/>
      <c r="O10" s="2"/>
      <c r="P10" s="2"/>
      <c r="Q10" s="2"/>
      <c r="R10" s="2"/>
      <c r="S10" s="2"/>
      <c r="T10" s="2"/>
      <c r="U10" s="2"/>
      <c r="V10" s="2"/>
      <c r="W10" s="2"/>
      <c r="X10" s="2"/>
      <c r="Y10" s="2"/>
      <c r="Z10" s="2"/>
    </row>
    <row r="11" spans="1:26" ht="210">
      <c r="A11" s="16" t="s">
        <v>10</v>
      </c>
      <c r="B11" s="2"/>
      <c r="C11" s="2"/>
      <c r="D11" s="2"/>
      <c r="E11" s="2"/>
      <c r="F11" s="2"/>
      <c r="G11" s="2"/>
      <c r="H11" s="2"/>
      <c r="I11" s="2"/>
      <c r="J11" s="2"/>
      <c r="K11" s="2"/>
      <c r="L11" s="2"/>
      <c r="M11" s="2"/>
      <c r="N11" s="2"/>
      <c r="O11" s="2"/>
      <c r="P11" s="2"/>
      <c r="Q11" s="2"/>
      <c r="R11" s="2"/>
      <c r="S11" s="2"/>
      <c r="T11" s="2"/>
      <c r="U11" s="2"/>
      <c r="V11" s="2"/>
      <c r="W11" s="2"/>
      <c r="X11" s="2"/>
      <c r="Y11" s="2"/>
      <c r="Z11" s="2"/>
    </row>
    <row r="12" spans="1:26" ht="14.5">
      <c r="A12" s="2"/>
      <c r="B12" s="17"/>
      <c r="C12" s="17"/>
      <c r="D12" s="17"/>
      <c r="E12" s="17"/>
      <c r="F12" s="2"/>
      <c r="G12" s="2"/>
      <c r="H12" s="2"/>
      <c r="I12" s="2"/>
      <c r="J12" s="2"/>
      <c r="K12" s="2"/>
      <c r="L12" s="2"/>
      <c r="M12" s="2"/>
      <c r="N12" s="2"/>
      <c r="O12" s="2"/>
      <c r="P12" s="2"/>
      <c r="Q12" s="2"/>
      <c r="R12" s="2"/>
      <c r="S12" s="2"/>
      <c r="T12" s="2"/>
      <c r="U12" s="2"/>
      <c r="V12" s="2"/>
      <c r="W12" s="2"/>
      <c r="X12" s="2"/>
      <c r="Y12" s="2"/>
      <c r="Z12" s="2"/>
    </row>
    <row r="13" spans="1:26" ht="14.5">
      <c r="A13" s="18"/>
      <c r="B13" s="2"/>
      <c r="C13" s="2"/>
      <c r="D13" s="2"/>
      <c r="E13" s="2"/>
      <c r="F13" s="2"/>
      <c r="G13" s="2"/>
      <c r="H13" s="2"/>
      <c r="I13" s="2"/>
      <c r="J13" s="2"/>
      <c r="K13" s="2"/>
      <c r="L13" s="2"/>
      <c r="M13" s="2"/>
      <c r="N13" s="2"/>
      <c r="O13" s="2"/>
      <c r="P13" s="2"/>
      <c r="Q13" s="2"/>
      <c r="R13" s="2"/>
      <c r="S13" s="2"/>
      <c r="T13" s="2"/>
      <c r="U13" s="2"/>
      <c r="V13" s="2"/>
      <c r="W13" s="2"/>
      <c r="X13" s="2"/>
      <c r="Y13" s="2"/>
      <c r="Z13" s="2"/>
    </row>
    <row r="14" spans="1:26" ht="14.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5">
      <c r="A15" s="18"/>
      <c r="B15" s="2"/>
      <c r="C15" s="2"/>
      <c r="D15" s="2"/>
      <c r="E15" s="2"/>
      <c r="F15" s="2"/>
      <c r="G15" s="2"/>
      <c r="H15" s="2"/>
      <c r="I15" s="2"/>
      <c r="J15" s="2"/>
      <c r="K15" s="2"/>
      <c r="L15" s="2"/>
      <c r="M15" s="2"/>
      <c r="N15" s="2"/>
      <c r="O15" s="2"/>
      <c r="P15" s="2"/>
      <c r="Q15" s="2"/>
      <c r="R15" s="2"/>
      <c r="S15" s="2"/>
      <c r="T15" s="2"/>
      <c r="U15" s="2"/>
      <c r="V15" s="2"/>
      <c r="W15" s="2"/>
      <c r="X15" s="2"/>
      <c r="Y15" s="2"/>
      <c r="Z15" s="2"/>
    </row>
    <row r="16" spans="1:26" ht="14.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pageMargins left="0.7" right="0.7" top="0.75" bottom="0.75"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4"/>
  <sheetViews>
    <sheetView showGridLines="0" tabSelected="1" topLeftCell="A49" workbookViewId="0">
      <selection activeCell="H51" sqref="H51"/>
    </sheetView>
  </sheetViews>
  <sheetFormatPr defaultColWidth="14.453125" defaultRowHeight="15" customHeight="1"/>
  <cols>
    <col min="1" max="2" width="11.7265625" customWidth="1"/>
    <col min="3" max="3" width="62.453125" customWidth="1"/>
    <col min="4" max="4" width="15.08984375" customWidth="1"/>
    <col min="5" max="5" width="14.26953125" customWidth="1"/>
    <col min="6" max="6" width="16" customWidth="1"/>
    <col min="7" max="7" width="19.453125" customWidth="1"/>
    <col min="8" max="8" width="43.453125" customWidth="1"/>
    <col min="9" max="9" width="10.453125" customWidth="1"/>
    <col min="10" max="10" width="5.7265625" customWidth="1"/>
    <col min="11" max="11" width="15.81640625" customWidth="1"/>
    <col min="12" max="12" width="17" customWidth="1"/>
    <col min="13" max="13" width="13.54296875" customWidth="1"/>
    <col min="14" max="18" width="5.7265625" customWidth="1"/>
    <col min="19" max="19" width="11.54296875" customWidth="1"/>
    <col min="20" max="26" width="12.54296875" customWidth="1"/>
  </cols>
  <sheetData>
    <row r="1" spans="1:26" ht="25">
      <c r="A1" s="19" t="s">
        <v>11</v>
      </c>
      <c r="B1" s="19"/>
      <c r="C1" s="19"/>
      <c r="D1" s="2"/>
      <c r="E1" s="2"/>
      <c r="F1" s="2"/>
      <c r="G1" s="2"/>
      <c r="H1" s="2"/>
      <c r="I1" s="2"/>
      <c r="J1" s="2"/>
      <c r="K1" s="2"/>
      <c r="L1" s="2"/>
      <c r="M1" s="2"/>
      <c r="N1" s="2"/>
      <c r="O1" s="2"/>
      <c r="P1" s="2"/>
      <c r="Q1" s="2"/>
      <c r="R1" s="2"/>
      <c r="S1" s="2"/>
      <c r="T1" s="2"/>
      <c r="U1" s="2"/>
      <c r="V1" s="2"/>
      <c r="W1" s="2"/>
      <c r="X1" s="2"/>
      <c r="Y1" s="2"/>
      <c r="Z1" s="2"/>
    </row>
    <row r="2" spans="1:26" ht="14.5">
      <c r="A2" s="2"/>
      <c r="B2" s="2"/>
      <c r="C2" s="2"/>
      <c r="D2" s="2"/>
      <c r="E2" s="2"/>
      <c r="F2" s="2"/>
      <c r="G2" s="2"/>
      <c r="H2" s="2"/>
      <c r="I2" s="2"/>
      <c r="J2" s="2"/>
      <c r="K2" s="2"/>
      <c r="L2" s="2"/>
      <c r="M2" s="2"/>
      <c r="N2" s="2"/>
      <c r="O2" s="2"/>
      <c r="P2" s="2"/>
      <c r="Q2" s="2"/>
      <c r="R2" s="2"/>
      <c r="S2" s="2"/>
    </row>
    <row r="3" spans="1:26" ht="14.5">
      <c r="A3" s="2"/>
      <c r="B3" s="2"/>
      <c r="C3" s="2"/>
      <c r="D3" s="2"/>
      <c r="E3" s="139" t="s">
        <v>89</v>
      </c>
      <c r="F3" s="140"/>
      <c r="G3" s="140"/>
      <c r="H3" s="140"/>
      <c r="I3" s="140"/>
      <c r="J3" s="2"/>
      <c r="K3" s="2"/>
      <c r="L3" s="2"/>
      <c r="M3" s="2"/>
      <c r="N3" s="2"/>
      <c r="O3" s="2"/>
      <c r="P3" s="2"/>
      <c r="Q3" s="2"/>
      <c r="R3" s="2"/>
      <c r="S3" s="2"/>
    </row>
    <row r="4" spans="1:26" ht="14.5">
      <c r="A4" s="141" t="s">
        <v>12</v>
      </c>
      <c r="B4" s="142"/>
      <c r="C4" s="143"/>
      <c r="D4" s="2"/>
      <c r="E4" s="138" t="s">
        <v>88</v>
      </c>
      <c r="F4" s="1"/>
      <c r="G4" s="1"/>
      <c r="H4" s="1"/>
      <c r="I4" s="1"/>
      <c r="J4" s="2"/>
      <c r="K4" s="2"/>
      <c r="L4" s="2"/>
      <c r="M4" s="2"/>
      <c r="N4" s="2"/>
      <c r="O4" s="2"/>
      <c r="P4" s="2"/>
      <c r="Q4" s="2"/>
      <c r="R4" s="2"/>
      <c r="S4" s="2"/>
    </row>
    <row r="5" spans="1:26" ht="28">
      <c r="A5" s="144" t="s">
        <v>13</v>
      </c>
      <c r="B5" s="142"/>
      <c r="C5" s="143"/>
      <c r="D5" s="2"/>
      <c r="E5" s="20" t="s">
        <v>14</v>
      </c>
      <c r="F5" s="145" t="s">
        <v>15</v>
      </c>
      <c r="G5" s="143"/>
      <c r="H5" s="21" t="s">
        <v>16</v>
      </c>
      <c r="I5" s="22" t="s">
        <v>17</v>
      </c>
      <c r="J5" s="2"/>
      <c r="K5" s="2"/>
      <c r="L5" s="2"/>
      <c r="M5" s="2"/>
      <c r="N5" s="2"/>
      <c r="O5" s="2"/>
      <c r="P5" s="2"/>
      <c r="Q5" s="2"/>
      <c r="R5" s="2"/>
      <c r="S5" s="2"/>
    </row>
    <row r="6" spans="1:26" ht="21" customHeight="1">
      <c r="A6" s="2"/>
      <c r="B6" s="2"/>
      <c r="C6" s="2"/>
      <c r="D6" s="2"/>
      <c r="E6" s="23">
        <v>1</v>
      </c>
      <c r="F6" s="146" t="s">
        <v>18</v>
      </c>
      <c r="G6" s="147"/>
      <c r="H6" s="24">
        <v>0.4</v>
      </c>
      <c r="I6" s="25">
        <v>12</v>
      </c>
      <c r="J6" s="2"/>
      <c r="K6" s="2"/>
      <c r="L6" s="2"/>
      <c r="M6" s="2"/>
      <c r="N6" s="2"/>
      <c r="O6" s="2"/>
      <c r="P6" s="2"/>
      <c r="Q6" s="2"/>
      <c r="R6" s="2"/>
      <c r="S6" s="2"/>
    </row>
    <row r="7" spans="1:26" ht="18" customHeight="1">
      <c r="A7" s="141" t="s">
        <v>19</v>
      </c>
      <c r="B7" s="142"/>
      <c r="C7" s="143"/>
      <c r="D7" s="2"/>
      <c r="E7" s="26">
        <v>2</v>
      </c>
      <c r="F7" s="152" t="s">
        <v>18</v>
      </c>
      <c r="G7" s="143"/>
      <c r="H7" s="27">
        <v>0.2</v>
      </c>
      <c r="I7" s="28">
        <v>6</v>
      </c>
      <c r="J7" s="2"/>
      <c r="K7" s="2"/>
      <c r="L7" s="2"/>
      <c r="M7" s="2"/>
      <c r="N7" s="2"/>
      <c r="O7" s="2"/>
      <c r="P7" s="2"/>
      <c r="Q7" s="2"/>
      <c r="R7" s="2"/>
      <c r="S7" s="2"/>
    </row>
    <row r="8" spans="1:26" ht="30" customHeight="1">
      <c r="A8" s="153" t="s">
        <v>20</v>
      </c>
      <c r="B8" s="142"/>
      <c r="C8" s="143"/>
      <c r="D8" s="2"/>
      <c r="E8" s="26" t="s">
        <v>21</v>
      </c>
      <c r="F8" s="148" t="s">
        <v>90</v>
      </c>
      <c r="G8" s="143"/>
      <c r="H8" s="27">
        <v>0.1</v>
      </c>
      <c r="I8" s="28">
        <v>3</v>
      </c>
      <c r="J8" s="2"/>
      <c r="K8" s="2"/>
      <c r="L8" s="2"/>
      <c r="M8" s="2"/>
      <c r="N8" s="2"/>
      <c r="O8" s="2"/>
      <c r="P8" s="2"/>
      <c r="Q8" s="2"/>
      <c r="R8" s="2"/>
      <c r="S8" s="2"/>
    </row>
    <row r="9" spans="1:26" ht="30" customHeight="1">
      <c r="A9" s="174" t="s">
        <v>22</v>
      </c>
      <c r="B9" s="142"/>
      <c r="C9" s="143"/>
      <c r="D9" s="2"/>
      <c r="E9" s="29" t="s">
        <v>21</v>
      </c>
      <c r="F9" s="175" t="s">
        <v>91</v>
      </c>
      <c r="G9" s="176"/>
      <c r="H9" s="30">
        <v>0.05</v>
      </c>
      <c r="I9" s="31">
        <v>1.5</v>
      </c>
      <c r="J9" s="2"/>
      <c r="K9" s="2"/>
      <c r="L9" s="177"/>
      <c r="M9" s="178"/>
      <c r="N9" s="33"/>
      <c r="O9" s="34"/>
      <c r="P9" s="35"/>
      <c r="Q9" s="2"/>
      <c r="R9" s="2"/>
      <c r="S9" s="2"/>
    </row>
    <row r="10" spans="1:26" ht="42" customHeight="1">
      <c r="A10" s="179" t="s">
        <v>23</v>
      </c>
      <c r="B10" s="142"/>
      <c r="C10" s="143"/>
      <c r="D10" s="2"/>
      <c r="E10" s="149">
        <v>4</v>
      </c>
      <c r="F10" s="151" t="s">
        <v>24</v>
      </c>
      <c r="G10" s="12" t="s">
        <v>25</v>
      </c>
      <c r="H10" s="36">
        <v>0.15</v>
      </c>
      <c r="I10" s="25">
        <v>4.5</v>
      </c>
      <c r="J10" s="2"/>
      <c r="K10" s="2"/>
      <c r="L10" s="167"/>
      <c r="M10" s="167"/>
      <c r="N10" s="33"/>
      <c r="O10" s="34"/>
      <c r="P10" s="35"/>
      <c r="Q10" s="2"/>
      <c r="R10" s="2"/>
      <c r="S10" s="2"/>
    </row>
    <row r="11" spans="1:26" ht="36.75" customHeight="1">
      <c r="A11" s="180" t="s">
        <v>26</v>
      </c>
      <c r="B11" s="142"/>
      <c r="C11" s="143"/>
      <c r="D11" s="2"/>
      <c r="E11" s="150"/>
      <c r="F11" s="150"/>
      <c r="G11" s="12" t="s">
        <v>27</v>
      </c>
      <c r="H11" s="36">
        <v>0.1</v>
      </c>
      <c r="I11" s="25">
        <v>3</v>
      </c>
      <c r="J11" s="2"/>
      <c r="K11" s="2"/>
      <c r="L11" s="2"/>
      <c r="M11" s="2"/>
      <c r="N11" s="2"/>
      <c r="O11" s="2"/>
      <c r="P11" s="2"/>
      <c r="Q11" s="2"/>
      <c r="R11" s="2"/>
      <c r="S11" s="2"/>
    </row>
    <row r="12" spans="1:26" ht="33.75" customHeight="1">
      <c r="A12" s="181" t="s">
        <v>28</v>
      </c>
      <c r="B12" s="142"/>
      <c r="C12" s="143"/>
      <c r="D12" s="2"/>
      <c r="E12" s="159" t="s">
        <v>29</v>
      </c>
      <c r="F12" s="142"/>
      <c r="G12" s="143"/>
      <c r="H12" s="37">
        <v>1</v>
      </c>
      <c r="I12" s="38">
        <v>30</v>
      </c>
      <c r="J12" s="2"/>
      <c r="K12" s="2"/>
      <c r="L12" s="2"/>
      <c r="M12" s="2"/>
      <c r="N12" s="2"/>
      <c r="O12" s="2"/>
      <c r="P12" s="2"/>
      <c r="Q12" s="2"/>
      <c r="R12" s="2"/>
      <c r="S12" s="2"/>
    </row>
    <row r="13" spans="1:26" ht="14.5">
      <c r="A13" s="2"/>
      <c r="B13" s="2"/>
      <c r="C13" s="2"/>
      <c r="D13" s="2"/>
      <c r="E13" s="1"/>
      <c r="F13" s="1"/>
      <c r="G13" s="1"/>
      <c r="H13" s="1"/>
      <c r="I13" s="1"/>
      <c r="J13" s="2"/>
      <c r="K13" s="2"/>
      <c r="L13" s="2"/>
      <c r="M13" s="2"/>
      <c r="N13" s="2"/>
      <c r="O13" s="2"/>
      <c r="P13" s="2"/>
      <c r="Q13" s="2"/>
      <c r="R13" s="2"/>
      <c r="S13" s="2"/>
    </row>
    <row r="14" spans="1:26" ht="14.5">
      <c r="A14" s="2"/>
      <c r="B14" s="2"/>
      <c r="C14" s="2"/>
      <c r="D14" s="2"/>
      <c r="E14" s="2"/>
      <c r="F14" s="2"/>
      <c r="G14" s="2"/>
      <c r="H14" s="2"/>
      <c r="I14" s="2"/>
      <c r="J14" s="2"/>
      <c r="K14" s="2"/>
      <c r="L14" s="2"/>
      <c r="M14" s="2"/>
      <c r="N14" s="2"/>
      <c r="O14" s="2"/>
      <c r="P14" s="2"/>
      <c r="Q14" s="2"/>
      <c r="R14" s="2"/>
      <c r="S14" s="2"/>
    </row>
    <row r="15" spans="1:26">
      <c r="A15" s="160" t="s">
        <v>30</v>
      </c>
      <c r="B15" s="161"/>
      <c r="C15" s="161"/>
      <c r="D15" s="161"/>
      <c r="E15" s="161"/>
      <c r="F15" s="161"/>
      <c r="G15" s="161"/>
      <c r="H15" s="162"/>
      <c r="I15" s="39"/>
      <c r="J15" s="39"/>
      <c r="K15" s="172" t="s">
        <v>31</v>
      </c>
      <c r="L15" s="167"/>
      <c r="M15" s="167"/>
      <c r="N15" s="2"/>
      <c r="O15" s="2"/>
      <c r="P15" s="2"/>
      <c r="Q15" s="2"/>
      <c r="R15" s="2"/>
      <c r="S15" s="2"/>
    </row>
    <row r="16" spans="1:26" ht="28.5">
      <c r="A16" s="40" t="s">
        <v>14</v>
      </c>
      <c r="B16" s="41" t="s">
        <v>32</v>
      </c>
      <c r="C16" s="42" t="s">
        <v>33</v>
      </c>
      <c r="D16" s="41" t="s">
        <v>34</v>
      </c>
      <c r="E16" s="43" t="s">
        <v>35</v>
      </c>
      <c r="F16" s="41" t="s">
        <v>36</v>
      </c>
      <c r="G16" s="43" t="s">
        <v>37</v>
      </c>
      <c r="H16" s="44" t="s">
        <v>38</v>
      </c>
      <c r="I16" s="45"/>
      <c r="J16" s="45"/>
      <c r="K16" s="173" t="s">
        <v>96</v>
      </c>
      <c r="L16" s="167"/>
      <c r="M16" s="167"/>
      <c r="N16" s="2"/>
      <c r="O16" s="2"/>
      <c r="P16" s="2"/>
      <c r="Q16" s="2"/>
      <c r="R16" s="2"/>
      <c r="S16" s="2"/>
    </row>
    <row r="17" spans="1:19" ht="14.5">
      <c r="A17" s="46"/>
      <c r="B17" s="47"/>
      <c r="C17" s="48" t="s">
        <v>39</v>
      </c>
      <c r="D17" s="49"/>
      <c r="E17" s="50"/>
      <c r="F17" s="51"/>
      <c r="G17" s="52"/>
      <c r="H17" s="53"/>
      <c r="I17" s="2"/>
      <c r="J17" s="2"/>
      <c r="K17" s="54" t="s">
        <v>40</v>
      </c>
      <c r="L17" s="54" t="s">
        <v>41</v>
      </c>
      <c r="M17" s="54" t="s">
        <v>42</v>
      </c>
      <c r="N17" s="2"/>
      <c r="O17" s="2"/>
      <c r="P17" s="2"/>
      <c r="Q17" s="2"/>
      <c r="R17" s="2"/>
      <c r="S17" s="2"/>
    </row>
    <row r="18" spans="1:19" ht="28">
      <c r="A18" s="158" t="s">
        <v>43</v>
      </c>
      <c r="B18" s="55">
        <v>1</v>
      </c>
      <c r="C18" s="56" t="s">
        <v>44</v>
      </c>
      <c r="D18" s="57" t="s">
        <v>45</v>
      </c>
      <c r="E18" s="58"/>
      <c r="F18" s="59">
        <v>100</v>
      </c>
      <c r="G18" s="60">
        <f t="shared" ref="G18:G28" si="0">SUM(E18*F18)</f>
        <v>0</v>
      </c>
      <c r="H18" s="61"/>
      <c r="I18" s="2"/>
      <c r="J18" s="2"/>
      <c r="K18" s="62">
        <v>1</v>
      </c>
      <c r="L18" s="63" t="s">
        <v>97</v>
      </c>
      <c r="M18" s="64">
        <v>0</v>
      </c>
      <c r="N18" s="2"/>
      <c r="O18" s="2"/>
      <c r="P18" s="2"/>
      <c r="Q18" s="2"/>
      <c r="R18" s="2"/>
      <c r="S18" s="2"/>
    </row>
    <row r="19" spans="1:19" ht="28">
      <c r="A19" s="163"/>
      <c r="B19" s="65">
        <v>2</v>
      </c>
      <c r="C19" s="56" t="s">
        <v>46</v>
      </c>
      <c r="D19" s="57" t="s">
        <v>45</v>
      </c>
      <c r="E19" s="58"/>
      <c r="F19" s="59">
        <v>19000</v>
      </c>
      <c r="G19" s="60">
        <f t="shared" si="0"/>
        <v>0</v>
      </c>
      <c r="H19" s="61"/>
      <c r="I19" s="2"/>
      <c r="J19" s="2"/>
      <c r="K19" s="62">
        <v>2</v>
      </c>
      <c r="L19" s="63" t="s">
        <v>98</v>
      </c>
      <c r="M19" s="66"/>
      <c r="N19" s="2"/>
      <c r="O19" s="2"/>
      <c r="P19" s="2"/>
      <c r="Q19" s="2"/>
      <c r="R19" s="2"/>
      <c r="S19" s="2"/>
    </row>
    <row r="20" spans="1:19" ht="28">
      <c r="A20" s="163"/>
      <c r="B20" s="65">
        <v>3</v>
      </c>
      <c r="C20" s="56" t="s">
        <v>47</v>
      </c>
      <c r="D20" s="57" t="s">
        <v>45</v>
      </c>
      <c r="E20" s="58"/>
      <c r="F20" s="59">
        <v>40000</v>
      </c>
      <c r="G20" s="60">
        <f t="shared" si="0"/>
        <v>0</v>
      </c>
      <c r="H20" s="61"/>
      <c r="I20" s="2"/>
      <c r="J20" s="2"/>
      <c r="K20" s="62">
        <v>3</v>
      </c>
      <c r="L20" s="63" t="s">
        <v>99</v>
      </c>
      <c r="M20" s="66"/>
      <c r="N20" s="2"/>
      <c r="O20" s="2"/>
      <c r="P20" s="2"/>
      <c r="Q20" s="2"/>
      <c r="R20" s="2"/>
      <c r="S20" s="2"/>
    </row>
    <row r="21" spans="1:19" ht="28">
      <c r="A21" s="163"/>
      <c r="B21" s="67" t="s">
        <v>48</v>
      </c>
      <c r="C21" s="68" t="s">
        <v>49</v>
      </c>
      <c r="D21" s="69" t="s">
        <v>50</v>
      </c>
      <c r="E21" s="70"/>
      <c r="F21" s="71">
        <v>8000</v>
      </c>
      <c r="G21" s="72">
        <f t="shared" si="0"/>
        <v>0</v>
      </c>
      <c r="H21" s="73" t="s">
        <v>51</v>
      </c>
      <c r="I21" s="2"/>
      <c r="J21" s="2"/>
      <c r="K21" s="2"/>
      <c r="L21" s="2"/>
      <c r="M21" s="2"/>
      <c r="N21" s="2"/>
      <c r="O21" s="2"/>
      <c r="P21" s="2"/>
      <c r="Q21" s="2"/>
      <c r="R21" s="2"/>
      <c r="S21" s="2"/>
    </row>
    <row r="22" spans="1:19" ht="15.75" customHeight="1">
      <c r="A22" s="163"/>
      <c r="B22" s="65">
        <v>5</v>
      </c>
      <c r="C22" s="56" t="s">
        <v>52</v>
      </c>
      <c r="D22" s="57" t="s">
        <v>53</v>
      </c>
      <c r="E22" s="58"/>
      <c r="F22" s="59">
        <v>560</v>
      </c>
      <c r="G22" s="60">
        <f t="shared" si="0"/>
        <v>0</v>
      </c>
      <c r="H22" s="61"/>
      <c r="I22" s="2"/>
      <c r="J22" s="2"/>
      <c r="K22" s="2"/>
      <c r="L22" s="2"/>
      <c r="M22" s="2"/>
      <c r="N22" s="2"/>
      <c r="O22" s="2"/>
      <c r="P22" s="2"/>
      <c r="Q22" s="2"/>
      <c r="R22" s="2"/>
      <c r="S22" s="2"/>
    </row>
    <row r="23" spans="1:19" ht="17.25" customHeight="1">
      <c r="A23" s="163"/>
      <c r="B23" s="65">
        <v>6</v>
      </c>
      <c r="C23" s="56" t="s">
        <v>54</v>
      </c>
      <c r="D23" s="57" t="s">
        <v>55</v>
      </c>
      <c r="E23" s="58"/>
      <c r="F23" s="59">
        <v>560</v>
      </c>
      <c r="G23" s="60">
        <f t="shared" si="0"/>
        <v>0</v>
      </c>
      <c r="H23" s="61"/>
      <c r="I23" s="2"/>
      <c r="J23" s="2"/>
      <c r="K23" s="2"/>
      <c r="L23" s="2"/>
      <c r="M23" s="2"/>
      <c r="N23" s="2"/>
      <c r="O23" s="2"/>
      <c r="P23" s="2"/>
      <c r="Q23" s="2"/>
      <c r="R23" s="2"/>
      <c r="S23" s="2"/>
    </row>
    <row r="24" spans="1:19" ht="45" customHeight="1">
      <c r="A24" s="163"/>
      <c r="B24" s="65">
        <v>7</v>
      </c>
      <c r="C24" s="56" t="s">
        <v>56</v>
      </c>
      <c r="D24" s="57" t="s">
        <v>45</v>
      </c>
      <c r="E24" s="58"/>
      <c r="F24" s="59">
        <v>32500</v>
      </c>
      <c r="G24" s="60">
        <f t="shared" si="0"/>
        <v>0</v>
      </c>
      <c r="H24" s="61"/>
    </row>
    <row r="25" spans="1:19" ht="39" customHeight="1">
      <c r="A25" s="163"/>
      <c r="B25" s="65">
        <v>8</v>
      </c>
      <c r="C25" s="56" t="s">
        <v>57</v>
      </c>
      <c r="D25" s="74" t="s">
        <v>58</v>
      </c>
      <c r="E25" s="58"/>
      <c r="F25" s="59">
        <v>65200</v>
      </c>
      <c r="G25" s="60">
        <f t="shared" si="0"/>
        <v>0</v>
      </c>
      <c r="H25" s="61"/>
    </row>
    <row r="26" spans="1:19" ht="15.75" customHeight="1">
      <c r="A26" s="163"/>
      <c r="B26" s="65">
        <v>9</v>
      </c>
      <c r="C26" s="56" t="s">
        <v>59</v>
      </c>
      <c r="D26" s="57" t="s">
        <v>45</v>
      </c>
      <c r="E26" s="58"/>
      <c r="F26" s="59">
        <v>3000</v>
      </c>
      <c r="G26" s="60">
        <f t="shared" si="0"/>
        <v>0</v>
      </c>
      <c r="H26" s="61"/>
    </row>
    <row r="27" spans="1:19" ht="15.75" customHeight="1">
      <c r="A27" s="163"/>
      <c r="B27" s="65">
        <v>10</v>
      </c>
      <c r="C27" s="56" t="s">
        <v>60</v>
      </c>
      <c r="D27" s="57" t="s">
        <v>45</v>
      </c>
      <c r="E27" s="58"/>
      <c r="F27" s="59">
        <v>3300</v>
      </c>
      <c r="G27" s="60">
        <f t="shared" si="0"/>
        <v>0</v>
      </c>
      <c r="H27" s="61"/>
    </row>
    <row r="28" spans="1:19" ht="15.75" customHeight="1">
      <c r="A28" s="163"/>
      <c r="B28" s="75">
        <v>11</v>
      </c>
      <c r="C28" s="76" t="s">
        <v>61</v>
      </c>
      <c r="D28" s="57" t="s">
        <v>45</v>
      </c>
      <c r="E28" s="77"/>
      <c r="F28" s="59"/>
      <c r="G28" s="60">
        <f t="shared" si="0"/>
        <v>0</v>
      </c>
      <c r="H28" s="61"/>
    </row>
    <row r="29" spans="1:19" ht="15.75" customHeight="1">
      <c r="A29" s="78"/>
      <c r="B29" s="79"/>
      <c r="C29" s="8"/>
      <c r="D29" s="79"/>
      <c r="E29" s="80"/>
      <c r="F29" s="81"/>
      <c r="G29" s="80"/>
      <c r="H29" s="82"/>
    </row>
    <row r="30" spans="1:19" ht="15.75" customHeight="1">
      <c r="A30" s="83"/>
      <c r="B30" s="79"/>
      <c r="C30" s="8"/>
      <c r="D30" s="164" t="s">
        <v>62</v>
      </c>
      <c r="E30" s="142"/>
      <c r="F30" s="143"/>
      <c r="G30" s="84">
        <f>SUM(G18:G28)</f>
        <v>0</v>
      </c>
      <c r="H30" s="82"/>
    </row>
    <row r="31" spans="1:19" ht="15.75" customHeight="1">
      <c r="A31" s="83"/>
      <c r="B31" s="79"/>
      <c r="C31" s="8"/>
      <c r="D31" s="85"/>
      <c r="E31" s="85"/>
      <c r="F31" s="85"/>
      <c r="G31" s="86"/>
      <c r="H31" s="82"/>
    </row>
    <row r="32" spans="1:19" ht="40.5" customHeight="1">
      <c r="A32" s="40" t="s">
        <v>14</v>
      </c>
      <c r="B32" s="41" t="s">
        <v>32</v>
      </c>
      <c r="C32" s="42" t="s">
        <v>33</v>
      </c>
      <c r="D32" s="41" t="s">
        <v>34</v>
      </c>
      <c r="E32" s="87" t="s">
        <v>35</v>
      </c>
      <c r="F32" s="41" t="s">
        <v>36</v>
      </c>
      <c r="G32" s="87" t="s">
        <v>37</v>
      </c>
      <c r="H32" s="88" t="s">
        <v>38</v>
      </c>
    </row>
    <row r="33" spans="1:26" ht="15.75" customHeight="1">
      <c r="A33" s="89"/>
      <c r="B33" s="90"/>
      <c r="C33" s="91" t="s">
        <v>63</v>
      </c>
      <c r="D33" s="92"/>
      <c r="E33" s="93"/>
      <c r="F33" s="94"/>
      <c r="G33" s="95"/>
      <c r="H33" s="96"/>
    </row>
    <row r="34" spans="1:26" ht="34.5" customHeight="1">
      <c r="A34" s="165" t="s">
        <v>64</v>
      </c>
      <c r="B34" s="97">
        <v>12</v>
      </c>
      <c r="C34" s="98" t="s">
        <v>65</v>
      </c>
      <c r="D34" s="57" t="s">
        <v>45</v>
      </c>
      <c r="E34" s="99"/>
      <c r="F34" s="100">
        <v>9000</v>
      </c>
      <c r="G34" s="60">
        <f t="shared" ref="G34:G39" si="1">E34*F34</f>
        <v>0</v>
      </c>
      <c r="H34" s="101"/>
    </row>
    <row r="35" spans="1:26" ht="36" customHeight="1">
      <c r="A35" s="163"/>
      <c r="B35" s="97">
        <v>13</v>
      </c>
      <c r="C35" s="98" t="s">
        <v>66</v>
      </c>
      <c r="D35" s="57" t="s">
        <v>45</v>
      </c>
      <c r="E35" s="99"/>
      <c r="F35" s="100">
        <v>450</v>
      </c>
      <c r="G35" s="60">
        <f t="shared" si="1"/>
        <v>0</v>
      </c>
      <c r="H35" s="101"/>
      <c r="I35" s="2"/>
      <c r="J35" s="2"/>
      <c r="K35" s="2"/>
      <c r="L35" s="2"/>
      <c r="M35" s="2"/>
      <c r="N35" s="2"/>
      <c r="O35" s="2"/>
      <c r="P35" s="2"/>
      <c r="Q35" s="2"/>
      <c r="R35" s="2"/>
      <c r="S35" s="2"/>
    </row>
    <row r="36" spans="1:26" ht="38.25" customHeight="1">
      <c r="A36" s="163"/>
      <c r="B36" s="97">
        <v>14</v>
      </c>
      <c r="C36" s="98" t="s">
        <v>67</v>
      </c>
      <c r="D36" s="57" t="s">
        <v>45</v>
      </c>
      <c r="E36" s="99"/>
      <c r="F36" s="100">
        <v>9450</v>
      </c>
      <c r="G36" s="60">
        <f t="shared" si="1"/>
        <v>0</v>
      </c>
      <c r="H36" s="101"/>
      <c r="I36" s="2"/>
      <c r="J36" s="2"/>
      <c r="K36" s="2"/>
      <c r="L36" s="2"/>
      <c r="M36" s="2"/>
      <c r="N36" s="2"/>
      <c r="O36" s="2"/>
      <c r="P36" s="2"/>
      <c r="Q36" s="2"/>
      <c r="R36" s="2"/>
      <c r="S36" s="2"/>
    </row>
    <row r="37" spans="1:26" ht="36.75" customHeight="1">
      <c r="A37" s="163"/>
      <c r="B37" s="97">
        <v>15</v>
      </c>
      <c r="C37" s="98" t="s">
        <v>68</v>
      </c>
      <c r="D37" s="57" t="s">
        <v>45</v>
      </c>
      <c r="E37" s="99"/>
      <c r="F37" s="100">
        <v>450</v>
      </c>
      <c r="G37" s="60">
        <f t="shared" si="1"/>
        <v>0</v>
      </c>
      <c r="H37" s="101"/>
      <c r="I37" s="2"/>
      <c r="J37" s="2"/>
      <c r="K37" s="2"/>
      <c r="L37" s="2"/>
      <c r="M37" s="2"/>
      <c r="N37" s="2"/>
      <c r="O37" s="2"/>
      <c r="P37" s="2"/>
      <c r="Q37" s="2"/>
      <c r="R37" s="2"/>
      <c r="S37" s="2"/>
      <c r="T37" s="2"/>
      <c r="U37" s="2"/>
      <c r="V37" s="2"/>
      <c r="W37" s="2"/>
      <c r="X37" s="2"/>
      <c r="Y37" s="2"/>
      <c r="Z37" s="2"/>
    </row>
    <row r="38" spans="1:26" ht="39.75" customHeight="1">
      <c r="A38" s="163"/>
      <c r="B38" s="97">
        <v>16</v>
      </c>
      <c r="C38" s="98" t="s">
        <v>69</v>
      </c>
      <c r="D38" s="57" t="s">
        <v>45</v>
      </c>
      <c r="E38" s="99"/>
      <c r="F38" s="100">
        <v>500</v>
      </c>
      <c r="G38" s="60">
        <f t="shared" si="1"/>
        <v>0</v>
      </c>
      <c r="H38" s="101"/>
      <c r="I38" s="2"/>
      <c r="J38" s="2"/>
      <c r="K38" s="2"/>
      <c r="L38" s="2"/>
      <c r="M38" s="2"/>
      <c r="N38" s="2"/>
      <c r="O38" s="2"/>
      <c r="P38" s="2"/>
      <c r="Q38" s="2"/>
      <c r="R38" s="2"/>
      <c r="S38" s="2"/>
      <c r="T38" s="2"/>
      <c r="U38" s="2"/>
      <c r="V38" s="2"/>
      <c r="W38" s="2"/>
      <c r="X38" s="2"/>
      <c r="Y38" s="2"/>
      <c r="Z38" s="2"/>
    </row>
    <row r="39" spans="1:26" ht="42" customHeight="1">
      <c r="A39" s="150"/>
      <c r="B39" s="97">
        <v>17</v>
      </c>
      <c r="C39" s="98" t="s">
        <v>70</v>
      </c>
      <c r="D39" s="57" t="s">
        <v>45</v>
      </c>
      <c r="E39" s="99"/>
      <c r="F39" s="100">
        <v>200</v>
      </c>
      <c r="G39" s="60">
        <f t="shared" si="1"/>
        <v>0</v>
      </c>
      <c r="H39" s="101"/>
      <c r="I39" s="2"/>
      <c r="J39" s="2"/>
      <c r="K39" s="2"/>
      <c r="L39" s="2"/>
      <c r="M39" s="2"/>
      <c r="N39" s="2"/>
      <c r="O39" s="2"/>
      <c r="P39" s="2"/>
      <c r="Q39" s="2"/>
      <c r="R39" s="2"/>
      <c r="S39" s="2"/>
    </row>
    <row r="40" spans="1:26" ht="15.75" customHeight="1">
      <c r="A40" s="102"/>
      <c r="B40" s="102"/>
      <c r="C40" s="103"/>
      <c r="D40" s="85"/>
      <c r="E40" s="86"/>
      <c r="F40" s="104"/>
      <c r="G40" s="86"/>
      <c r="H40" s="105"/>
      <c r="I40" s="2"/>
      <c r="J40" s="2"/>
      <c r="K40" s="2"/>
      <c r="L40" s="2"/>
      <c r="M40" s="2"/>
      <c r="N40" s="2"/>
      <c r="O40" s="2"/>
      <c r="P40" s="2"/>
      <c r="Q40" s="2"/>
      <c r="R40" s="2"/>
      <c r="S40" s="2"/>
    </row>
    <row r="41" spans="1:26" ht="15.75" customHeight="1">
      <c r="A41" s="102"/>
      <c r="B41" s="102"/>
      <c r="C41" s="103"/>
      <c r="D41" s="164" t="s">
        <v>71</v>
      </c>
      <c r="E41" s="142"/>
      <c r="F41" s="143"/>
      <c r="G41" s="84">
        <f>SUM(G34:G39)</f>
        <v>0</v>
      </c>
      <c r="H41" s="105"/>
      <c r="I41" s="2"/>
      <c r="J41" s="2"/>
      <c r="K41" s="2"/>
      <c r="L41" s="2"/>
      <c r="M41" s="2"/>
      <c r="N41" s="2"/>
      <c r="O41" s="2"/>
      <c r="P41" s="2"/>
      <c r="Q41" s="2"/>
      <c r="R41" s="2"/>
      <c r="S41" s="2"/>
    </row>
    <row r="42" spans="1:26" ht="15.75" customHeight="1">
      <c r="A42" s="102"/>
      <c r="B42" s="102"/>
      <c r="C42" s="103"/>
      <c r="D42" s="166"/>
      <c r="E42" s="167"/>
      <c r="F42" s="167"/>
      <c r="G42" s="86"/>
      <c r="H42" s="105"/>
      <c r="I42" s="2"/>
      <c r="J42" s="2"/>
      <c r="K42" s="2"/>
      <c r="L42" s="2"/>
      <c r="M42" s="2"/>
      <c r="N42" s="2"/>
      <c r="O42" s="2"/>
      <c r="P42" s="2"/>
      <c r="Q42" s="2"/>
      <c r="R42" s="2"/>
      <c r="S42" s="2"/>
    </row>
    <row r="43" spans="1:26" ht="33" customHeight="1">
      <c r="A43" s="102"/>
      <c r="B43" s="102"/>
      <c r="C43" s="103"/>
      <c r="D43" s="168" t="s">
        <v>72</v>
      </c>
      <c r="E43" s="142"/>
      <c r="F43" s="143"/>
      <c r="G43" s="106">
        <f>G30+G41</f>
        <v>0</v>
      </c>
      <c r="H43" s="105"/>
      <c r="I43" s="2"/>
      <c r="J43" s="2"/>
      <c r="K43" s="2"/>
      <c r="L43" s="2"/>
      <c r="M43" s="2"/>
      <c r="N43" s="2"/>
      <c r="O43" s="2"/>
      <c r="P43" s="2"/>
      <c r="Q43" s="2"/>
      <c r="R43" s="2"/>
      <c r="S43" s="2"/>
    </row>
    <row r="44" spans="1:26" ht="15.75" customHeight="1">
      <c r="A44" s="102"/>
      <c r="B44" s="102"/>
      <c r="C44" s="103"/>
      <c r="D44" s="169" t="s">
        <v>73</v>
      </c>
      <c r="E44" s="170"/>
      <c r="F44" s="171"/>
      <c r="G44" s="107">
        <f>G43*M19</f>
        <v>0</v>
      </c>
      <c r="H44" s="105"/>
      <c r="I44" s="2"/>
      <c r="J44" s="2"/>
      <c r="K44" s="2"/>
      <c r="L44" s="2"/>
      <c r="M44" s="2"/>
      <c r="N44" s="2"/>
      <c r="O44" s="2"/>
      <c r="P44" s="2"/>
      <c r="Q44" s="2"/>
      <c r="R44" s="2"/>
      <c r="S44" s="2"/>
    </row>
    <row r="45" spans="1:26" ht="15.75" customHeight="1">
      <c r="A45" s="102"/>
      <c r="B45" s="102"/>
      <c r="C45" s="103"/>
      <c r="D45" s="154" t="s">
        <v>74</v>
      </c>
      <c r="E45" s="142"/>
      <c r="F45" s="143"/>
      <c r="G45" s="108">
        <f>G43*M20</f>
        <v>0</v>
      </c>
      <c r="H45" s="105"/>
      <c r="I45" s="2"/>
      <c r="J45" s="2"/>
      <c r="K45" s="2"/>
      <c r="L45" s="2"/>
      <c r="M45" s="2"/>
      <c r="N45" s="2"/>
      <c r="O45" s="2"/>
      <c r="P45" s="2"/>
      <c r="Q45" s="2"/>
      <c r="R45" s="2"/>
      <c r="S45" s="2"/>
    </row>
    <row r="46" spans="1:26" ht="15.75" customHeight="1">
      <c r="A46" s="102"/>
      <c r="B46" s="102"/>
      <c r="C46" s="103"/>
      <c r="D46" s="154" t="s">
        <v>75</v>
      </c>
      <c r="E46" s="142"/>
      <c r="F46" s="143"/>
      <c r="G46" s="84">
        <f>G43-G44</f>
        <v>0</v>
      </c>
      <c r="H46" s="105"/>
      <c r="I46" s="2"/>
      <c r="J46" s="2"/>
      <c r="K46" s="2"/>
      <c r="L46" s="2"/>
      <c r="M46" s="2"/>
      <c r="N46" s="2"/>
      <c r="O46" s="2"/>
      <c r="P46" s="2"/>
      <c r="Q46" s="2"/>
      <c r="R46" s="2"/>
      <c r="S46" s="2"/>
    </row>
    <row r="47" spans="1:26" ht="15.75" customHeight="1">
      <c r="A47" s="102"/>
      <c r="B47" s="102"/>
      <c r="C47" s="103"/>
      <c r="D47" s="154" t="s">
        <v>76</v>
      </c>
      <c r="E47" s="142"/>
      <c r="F47" s="143"/>
      <c r="G47" s="84">
        <f>G43-G45</f>
        <v>0</v>
      </c>
      <c r="H47" s="105"/>
      <c r="I47" s="2"/>
      <c r="J47" s="2"/>
      <c r="K47" s="2"/>
      <c r="L47" s="2"/>
      <c r="M47" s="2"/>
      <c r="N47" s="2"/>
      <c r="O47" s="2"/>
      <c r="P47" s="2"/>
      <c r="Q47" s="2"/>
      <c r="R47" s="2"/>
      <c r="S47" s="2"/>
    </row>
    <row r="48" spans="1:26" ht="15.75" customHeight="1">
      <c r="A48" s="102"/>
      <c r="B48" s="102"/>
      <c r="C48" s="103"/>
      <c r="D48" s="109"/>
      <c r="E48" s="109"/>
      <c r="F48" s="109"/>
      <c r="G48" s="110"/>
      <c r="H48" s="105"/>
      <c r="I48" s="2"/>
      <c r="J48" s="2"/>
      <c r="K48" s="2"/>
      <c r="L48" s="2"/>
      <c r="M48" s="2"/>
      <c r="N48" s="2"/>
      <c r="O48" s="2"/>
      <c r="P48" s="2"/>
      <c r="Q48" s="2"/>
      <c r="R48" s="2"/>
      <c r="S48" s="2"/>
    </row>
    <row r="49" spans="1:19" ht="30.75" customHeight="1">
      <c r="A49" s="40" t="s">
        <v>14</v>
      </c>
      <c r="B49" s="41" t="s">
        <v>32</v>
      </c>
      <c r="C49" s="42" t="s">
        <v>33</v>
      </c>
      <c r="D49" s="41" t="s">
        <v>34</v>
      </c>
      <c r="E49" s="43" t="s">
        <v>35</v>
      </c>
      <c r="F49" s="41" t="s">
        <v>36</v>
      </c>
      <c r="G49" s="43" t="s">
        <v>37</v>
      </c>
      <c r="H49" s="44" t="s">
        <v>38</v>
      </c>
    </row>
    <row r="50" spans="1:19" ht="15.75" customHeight="1">
      <c r="A50" s="111"/>
      <c r="B50" s="112"/>
      <c r="C50" s="113" t="s">
        <v>77</v>
      </c>
      <c r="D50" s="114"/>
      <c r="E50" s="93"/>
      <c r="F50" s="115"/>
      <c r="G50" s="93"/>
      <c r="H50" s="116"/>
    </row>
    <row r="51" spans="1:19" ht="168">
      <c r="A51" s="117" t="s">
        <v>78</v>
      </c>
      <c r="B51" s="74">
        <v>18</v>
      </c>
      <c r="C51" s="118" t="s">
        <v>79</v>
      </c>
      <c r="D51" s="119" t="s">
        <v>80</v>
      </c>
      <c r="E51" s="120"/>
      <c r="F51" s="121">
        <v>500</v>
      </c>
      <c r="G51" s="122">
        <f>SUM(E51*F51)</f>
        <v>0</v>
      </c>
      <c r="H51" s="123" t="s">
        <v>102</v>
      </c>
    </row>
    <row r="52" spans="1:19" ht="15.75" customHeight="1">
      <c r="A52" s="102"/>
      <c r="B52" s="102"/>
      <c r="C52" s="103"/>
      <c r="D52" s="85"/>
      <c r="E52" s="86"/>
      <c r="F52" s="104"/>
      <c r="G52" s="86"/>
      <c r="H52" s="105"/>
      <c r="I52" s="2"/>
      <c r="J52" s="2"/>
      <c r="K52" s="2"/>
      <c r="L52" s="2"/>
      <c r="M52" s="2"/>
      <c r="N52" s="2"/>
      <c r="O52" s="2"/>
      <c r="P52" s="2"/>
      <c r="Q52" s="2"/>
      <c r="R52" s="2"/>
      <c r="S52" s="2"/>
    </row>
    <row r="53" spans="1:19" ht="15.75" customHeight="1">
      <c r="A53" s="155" t="s">
        <v>24</v>
      </c>
      <c r="B53" s="156"/>
      <c r="C53" s="156"/>
      <c r="D53" s="156"/>
      <c r="E53" s="157"/>
      <c r="F53" s="1"/>
      <c r="G53" s="124"/>
      <c r="H53" s="1"/>
      <c r="I53" s="2"/>
      <c r="J53" s="2"/>
      <c r="K53" s="2"/>
      <c r="L53" s="2"/>
      <c r="M53" s="2"/>
      <c r="N53" s="2"/>
      <c r="O53" s="2"/>
      <c r="P53" s="2"/>
      <c r="Q53" s="2"/>
      <c r="R53" s="2"/>
      <c r="S53" s="2"/>
    </row>
    <row r="54" spans="1:19" ht="15.75" customHeight="1">
      <c r="A54" s="49"/>
      <c r="B54" s="49" t="s">
        <v>32</v>
      </c>
      <c r="C54" s="125" t="s">
        <v>81</v>
      </c>
      <c r="D54" s="49" t="s">
        <v>34</v>
      </c>
      <c r="E54" s="52" t="s">
        <v>82</v>
      </c>
      <c r="F54" s="126"/>
      <c r="G54" s="86"/>
      <c r="H54" s="1"/>
      <c r="I54" s="2"/>
      <c r="J54" s="2"/>
      <c r="K54" s="2"/>
      <c r="L54" s="2"/>
      <c r="M54" s="2"/>
      <c r="N54" s="2"/>
      <c r="O54" s="2"/>
      <c r="P54" s="2"/>
      <c r="Q54" s="2"/>
      <c r="R54" s="2"/>
      <c r="S54" s="2"/>
    </row>
    <row r="55" spans="1:19" ht="140">
      <c r="A55" s="158" t="s">
        <v>83</v>
      </c>
      <c r="B55" s="74">
        <v>19</v>
      </c>
      <c r="C55" s="127" t="s">
        <v>84</v>
      </c>
      <c r="D55" s="74" t="s">
        <v>85</v>
      </c>
      <c r="E55" s="128"/>
      <c r="F55" s="104"/>
      <c r="G55" s="32"/>
      <c r="H55" s="129"/>
      <c r="I55" s="2"/>
      <c r="J55" s="2"/>
      <c r="K55" s="2"/>
      <c r="L55" s="2"/>
      <c r="M55" s="2"/>
      <c r="N55" s="2"/>
      <c r="O55" s="2"/>
      <c r="P55" s="2"/>
      <c r="Q55" s="2"/>
      <c r="R55" s="2"/>
      <c r="S55" s="2"/>
    </row>
    <row r="56" spans="1:19" ht="126">
      <c r="A56" s="150"/>
      <c r="B56" s="57">
        <v>20</v>
      </c>
      <c r="C56" s="130" t="s">
        <v>86</v>
      </c>
      <c r="D56" s="74" t="s">
        <v>87</v>
      </c>
      <c r="E56" s="128"/>
      <c r="F56" s="104"/>
      <c r="G56" s="32"/>
      <c r="H56" s="129"/>
      <c r="I56" s="2"/>
      <c r="J56" s="2"/>
      <c r="K56" s="2"/>
      <c r="L56" s="2"/>
      <c r="M56" s="2"/>
      <c r="N56" s="2"/>
      <c r="O56" s="2"/>
      <c r="P56" s="2"/>
      <c r="Q56" s="2"/>
      <c r="R56" s="2"/>
      <c r="S56" s="2"/>
    </row>
    <row r="57" spans="1:19" ht="15.75" customHeight="1">
      <c r="A57" s="1"/>
      <c r="B57" s="1"/>
      <c r="C57" s="1"/>
      <c r="D57" s="1"/>
      <c r="E57" s="124"/>
      <c r="F57" s="1"/>
      <c r="G57" s="124"/>
      <c r="H57" s="1"/>
      <c r="I57" s="2"/>
      <c r="J57" s="2"/>
      <c r="K57" s="2"/>
      <c r="L57" s="2"/>
      <c r="M57" s="2"/>
      <c r="N57" s="2"/>
      <c r="O57" s="2"/>
      <c r="P57" s="2"/>
      <c r="Q57" s="2"/>
      <c r="R57" s="2"/>
      <c r="S57" s="2"/>
    </row>
    <row r="58" spans="1:19" ht="15.75" customHeight="1">
      <c r="A58" s="131"/>
      <c r="B58" s="131"/>
      <c r="C58" s="1"/>
      <c r="D58" s="132"/>
      <c r="E58" s="133"/>
      <c r="F58" s="134"/>
      <c r="G58" s="135"/>
      <c r="H58" s="1"/>
      <c r="I58" s="2"/>
      <c r="J58" s="2"/>
      <c r="K58" s="2"/>
      <c r="L58" s="2"/>
      <c r="M58" s="2"/>
      <c r="N58" s="2"/>
      <c r="O58" s="2"/>
      <c r="P58" s="2"/>
      <c r="Q58" s="2"/>
      <c r="R58" s="2"/>
      <c r="S58" s="2"/>
    </row>
    <row r="59" spans="1:19" ht="15.75" customHeight="1">
      <c r="A59" s="1"/>
      <c r="B59" s="1"/>
      <c r="C59" s="1"/>
      <c r="D59" s="1"/>
      <c r="E59" s="124"/>
      <c r="F59" s="1"/>
      <c r="G59" s="124"/>
      <c r="H59" s="1"/>
      <c r="I59" s="2"/>
      <c r="J59" s="2"/>
      <c r="K59" s="2"/>
      <c r="L59" s="2"/>
      <c r="M59" s="2"/>
      <c r="N59" s="2"/>
      <c r="O59" s="2"/>
      <c r="P59" s="2"/>
      <c r="Q59" s="2"/>
      <c r="R59" s="2"/>
      <c r="S59" s="2"/>
    </row>
    <row r="60" spans="1:19" ht="15.75" customHeight="1">
      <c r="A60" s="1"/>
      <c r="B60" s="1"/>
      <c r="C60" s="1"/>
      <c r="D60" s="1"/>
      <c r="E60" s="124"/>
      <c r="F60" s="1"/>
      <c r="G60" s="124"/>
      <c r="H60" s="1"/>
      <c r="I60" s="2"/>
      <c r="J60" s="2"/>
      <c r="K60" s="2"/>
      <c r="L60" s="2"/>
      <c r="M60" s="2"/>
      <c r="N60" s="2"/>
      <c r="O60" s="2"/>
      <c r="P60" s="2"/>
      <c r="Q60" s="2"/>
      <c r="R60" s="2"/>
      <c r="S60" s="2"/>
    </row>
    <row r="61" spans="1:19" ht="15.75" customHeight="1">
      <c r="A61" s="1"/>
      <c r="B61" s="1"/>
      <c r="C61" s="1"/>
      <c r="D61" s="1"/>
      <c r="E61" s="124"/>
      <c r="F61" s="1"/>
      <c r="G61" s="124"/>
      <c r="H61" s="1"/>
      <c r="I61" s="2"/>
      <c r="J61" s="2"/>
      <c r="K61" s="2"/>
      <c r="L61" s="2"/>
      <c r="M61" s="2"/>
      <c r="N61" s="2"/>
      <c r="O61" s="2"/>
      <c r="P61" s="2"/>
      <c r="Q61" s="2"/>
      <c r="R61" s="2"/>
      <c r="S61" s="2"/>
    </row>
    <row r="62" spans="1:19" ht="15.75" customHeight="1">
      <c r="A62" s="1"/>
      <c r="B62" s="1"/>
      <c r="C62" s="1"/>
      <c r="D62" s="1"/>
      <c r="E62" s="124"/>
      <c r="F62" s="1"/>
      <c r="G62" s="124"/>
      <c r="H62" s="1"/>
      <c r="I62" s="2"/>
      <c r="J62" s="2"/>
      <c r="K62" s="2"/>
      <c r="L62" s="2"/>
      <c r="M62" s="2"/>
      <c r="N62" s="2"/>
      <c r="O62" s="2"/>
      <c r="P62" s="2"/>
      <c r="Q62" s="2"/>
      <c r="R62" s="2"/>
      <c r="S62" s="2"/>
    </row>
    <row r="63" spans="1:19" ht="15.75" customHeight="1">
      <c r="A63" s="2"/>
      <c r="B63" s="2"/>
      <c r="C63" s="2"/>
      <c r="D63" s="2"/>
      <c r="E63" s="136"/>
      <c r="F63" s="2"/>
      <c r="G63" s="136"/>
      <c r="H63" s="2"/>
      <c r="I63" s="2"/>
      <c r="J63" s="2"/>
      <c r="K63" s="2"/>
      <c r="L63" s="2"/>
      <c r="M63" s="2"/>
      <c r="N63" s="2"/>
      <c r="O63" s="2"/>
      <c r="P63" s="2"/>
      <c r="Q63" s="2"/>
      <c r="R63" s="2"/>
      <c r="S63" s="2"/>
    </row>
    <row r="64" spans="1:19" ht="15.75" customHeight="1">
      <c r="A64" s="2"/>
      <c r="B64" s="2"/>
      <c r="C64" s="2"/>
      <c r="D64" s="2"/>
      <c r="E64" s="2"/>
      <c r="F64" s="2"/>
      <c r="G64" s="2"/>
      <c r="H64" s="2"/>
      <c r="I64" s="2"/>
      <c r="J64" s="2"/>
      <c r="K64" s="2"/>
      <c r="L64" s="2"/>
      <c r="M64" s="2"/>
      <c r="N64" s="2"/>
      <c r="O64" s="2"/>
      <c r="P64" s="2"/>
      <c r="Q64" s="2"/>
      <c r="R64" s="2"/>
      <c r="S64" s="2"/>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34">
    <mergeCell ref="K15:M15"/>
    <mergeCell ref="K16:M16"/>
    <mergeCell ref="A9:C9"/>
    <mergeCell ref="F9:G9"/>
    <mergeCell ref="L9:L10"/>
    <mergeCell ref="M9:M10"/>
    <mergeCell ref="A10:C10"/>
    <mergeCell ref="A11:C11"/>
    <mergeCell ref="A12:C12"/>
    <mergeCell ref="D47:F47"/>
    <mergeCell ref="A53:E53"/>
    <mergeCell ref="A55:A56"/>
    <mergeCell ref="E12:G12"/>
    <mergeCell ref="A15:H15"/>
    <mergeCell ref="A18:A28"/>
    <mergeCell ref="D30:F30"/>
    <mergeCell ref="A34:A39"/>
    <mergeCell ref="D41:F41"/>
    <mergeCell ref="D42:F42"/>
    <mergeCell ref="D45:F45"/>
    <mergeCell ref="D46:F46"/>
    <mergeCell ref="D43:F43"/>
    <mergeCell ref="D44:F44"/>
    <mergeCell ref="F8:G8"/>
    <mergeCell ref="E10:E11"/>
    <mergeCell ref="F10:F11"/>
    <mergeCell ref="A7:C7"/>
    <mergeCell ref="F7:G7"/>
    <mergeCell ref="A8:C8"/>
    <mergeCell ref="E3:I3"/>
    <mergeCell ref="A4:C4"/>
    <mergeCell ref="A5:C5"/>
    <mergeCell ref="F5:G5"/>
    <mergeCell ref="F6:G6"/>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RM6217 TVS Pricing Matrix</vt:lpstr>
      <vt:lpstr>Instructions how to complete</vt:lpstr>
      <vt:lpstr>Pricing - Lot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Walton</dc:creator>
  <cp:lastModifiedBy>Donna Wyatt</cp:lastModifiedBy>
  <dcterms:created xsi:type="dcterms:W3CDTF">2017-11-16T13:43:20Z</dcterms:created>
  <dcterms:modified xsi:type="dcterms:W3CDTF">2021-07-26T15:24:50Z</dcterms:modified>
</cp:coreProperties>
</file>