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ogramme Office\Tenders and Contracts\Tenders &amp; Contracts 2016-Present\MFF 123 2020-21 Winter Hill (Smithills) Fencing\Working Docs\"/>
    </mc:Choice>
  </mc:AlternateContent>
  <bookViews>
    <workbookView xWindow="0" yWindow="0" windowWidth="28800" windowHeight="12885"/>
  </bookViews>
  <sheets>
    <sheet name="Summary" sheetId="9" r:id="rId1"/>
    <sheet name="Preliminary costs" sheetId="1" r:id="rId2"/>
    <sheet name="Clean-up" sheetId="2" r:id="rId3"/>
    <sheet name="Fencing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0" l="1"/>
  <c r="T4" i="10" s="1"/>
  <c r="R4" i="10"/>
  <c r="U4" i="10"/>
  <c r="K5" i="10"/>
  <c r="R5" i="10"/>
  <c r="T5" i="10"/>
  <c r="U5" i="10"/>
  <c r="D6" i="10"/>
  <c r="E6" i="10"/>
  <c r="F6" i="10"/>
  <c r="C6" i="10"/>
  <c r="U3" i="10" l="1"/>
  <c r="R3" i="10"/>
  <c r="K3" i="10"/>
  <c r="T3" i="10" l="1"/>
  <c r="C4" i="9"/>
  <c r="C14" i="1" l="1"/>
  <c r="C3" i="9" s="1"/>
  <c r="C7" i="9" l="1"/>
  <c r="C6" i="9"/>
  <c r="C5" i="9"/>
</calcChain>
</file>

<file path=xl/sharedStrings.xml><?xml version="1.0" encoding="utf-8"?>
<sst xmlns="http://schemas.openxmlformats.org/spreadsheetml/2006/main" count="57" uniqueCount="43">
  <si>
    <t>Item</t>
  </si>
  <si>
    <t>Insurance of Works (£10,000,000 Aerial works, 5,000,000 all other)</t>
  </si>
  <si>
    <t>Preparation of Pre-Tender Method Statements, Operational Risk Assessments, Safety Policy.</t>
  </si>
  <si>
    <t>Preparation of Site Risk Assessments, COSHH Assessments.</t>
  </si>
  <si>
    <t>Preparation of CDM Construction Phase Plan and carrying out all responsibilities as a duty holder under CDM 2015</t>
  </si>
  <si>
    <t>Provision of welfare facilities for Contractor employees.</t>
  </si>
  <si>
    <t>Any additional items required to meet contractual requirements</t>
  </si>
  <si>
    <t>Grand Total</t>
  </si>
  <si>
    <t>Package</t>
  </si>
  <si>
    <t>Information</t>
  </si>
  <si>
    <t>Total number of days</t>
  </si>
  <si>
    <t>Preliminary Costs</t>
  </si>
  <si>
    <t>Clean Up Costs</t>
  </si>
  <si>
    <t>Provision of GPS record of all completed Works (to the specification as outlined in Section 1 Part B)</t>
  </si>
  <si>
    <t>Fill in white cells</t>
  </si>
  <si>
    <t>Preliminary Items - One off payment</t>
  </si>
  <si>
    <t>Figures here will automatically populate from the other tabs</t>
  </si>
  <si>
    <t>Total (£ ex VAT)</t>
  </si>
  <si>
    <t>ex VAT</t>
  </si>
  <si>
    <t>Total Cost for removing and disposing of all waste materials from site (£ ex VAT)</t>
  </si>
  <si>
    <t>Transportation of Materials onto site</t>
  </si>
  <si>
    <t>Site</t>
  </si>
  <si>
    <t>Number of Days to deliver all materials to site</t>
  </si>
  <si>
    <t>Total</t>
  </si>
  <si>
    <t>Capacity to undertake all three packages?</t>
  </si>
  <si>
    <t>Transportation of materials</t>
  </si>
  <si>
    <t>Installing fencing</t>
  </si>
  <si>
    <t>Unit cost per item for pedestrian gates</t>
  </si>
  <si>
    <t>Unit cost per item for field gates</t>
  </si>
  <si>
    <t>No. metres</t>
  </si>
  <si>
    <t>No. stiles</t>
  </si>
  <si>
    <t>Pedestrian gates</t>
  </si>
  <si>
    <t>No. field gates</t>
  </si>
  <si>
    <t>Unit cost per metre wire and posts</t>
  </si>
  <si>
    <t>Unit cost per item for stiles</t>
  </si>
  <si>
    <t xml:space="preserve">Total cost </t>
  </si>
  <si>
    <t xml:space="preserve">Supply of fencing materials </t>
  </si>
  <si>
    <t>Number of Days to install fence and furniture</t>
  </si>
  <si>
    <t>Smithills, Winter Hill</t>
  </si>
  <si>
    <t>Unit cost for pedestrian gates</t>
  </si>
  <si>
    <t>Stock fencing package 1 grand total</t>
  </si>
  <si>
    <t>Stock fencing package 2 grand total</t>
  </si>
  <si>
    <t>Stock fencing package 3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</si>
</sst>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[$£-809]#,##0.00"/>
    <numFmt numFmtId="165" formatCode="_-[$£-809]* #,##0.00_-;\-[$£-809]* #,##0.00_-;_-[$£-809]* &quot;-&quot;??_-;_-@_-"/>
  </numFmts>
  <fonts count="12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7" applyNumberFormat="0" applyAlignment="0" applyProtection="0"/>
    <xf numFmtId="44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>
      <alignment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wrapText="1"/>
    </xf>
    <xf numFmtId="0" fontId="2" fillId="4" borderId="3" xfId="0" applyFont="1" applyFill="1" applyBorder="1" applyProtection="1"/>
    <xf numFmtId="165" fontId="2" fillId="0" borderId="9" xfId="0" applyNumberFormat="1" applyFont="1" applyFill="1" applyBorder="1" applyProtection="1">
      <protection locked="0"/>
    </xf>
    <xf numFmtId="0" fontId="6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vertical="center"/>
      <protection locked="0"/>
    </xf>
    <xf numFmtId="164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0" xfId="1" applyNumberFormat="1" applyBorder="1" applyAlignment="1" applyProtection="1">
      <alignment wrapText="1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 applyProtection="1">
      <alignment horizontal="center"/>
      <protection locked="0"/>
    </xf>
    <xf numFmtId="165" fontId="5" fillId="3" borderId="11" xfId="1" applyNumberFormat="1" applyBorder="1" applyAlignment="1" applyProtection="1">
      <alignment horizontal="center" vertical="center" wrapText="1"/>
    </xf>
    <xf numFmtId="165" fontId="5" fillId="3" borderId="11" xfId="1" applyNumberFormat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2" xfId="0" applyFont="1" applyFill="1" applyBorder="1" applyAlignment="1" applyProtection="1">
      <alignment horizontal="center" wrapText="1"/>
      <protection locked="0"/>
    </xf>
    <xf numFmtId="0" fontId="1" fillId="4" borderId="3" xfId="0" applyFont="1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wrapText="1"/>
    </xf>
    <xf numFmtId="0" fontId="1" fillId="4" borderId="4" xfId="0" applyFont="1" applyFill="1" applyBorder="1" applyAlignment="1" applyProtection="1">
      <alignment horizontal="center" wrapText="1"/>
    </xf>
    <xf numFmtId="0" fontId="1" fillId="4" borderId="2" xfId="0" applyFont="1" applyFill="1" applyBorder="1" applyAlignment="1" applyProtection="1">
      <alignment horizontal="center" wrapText="1"/>
    </xf>
    <xf numFmtId="0" fontId="10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wrapText="1"/>
      <protection locked="0"/>
    </xf>
    <xf numFmtId="165" fontId="0" fillId="0" borderId="3" xfId="0" applyNumberFormat="1" applyBorder="1" applyProtection="1">
      <protection locked="0"/>
    </xf>
    <xf numFmtId="165" fontId="0" fillId="0" borderId="3" xfId="0" applyNumberFormat="1" applyBorder="1" applyProtection="1"/>
    <xf numFmtId="0" fontId="0" fillId="0" borderId="3" xfId="0" applyBorder="1" applyProtection="1">
      <protection locked="0"/>
    </xf>
    <xf numFmtId="165" fontId="0" fillId="5" borderId="3" xfId="0" applyNumberFormat="1" applyFill="1" applyBorder="1" applyProtection="1">
      <protection locked="0"/>
    </xf>
    <xf numFmtId="0" fontId="0" fillId="0" borderId="3" xfId="0" applyBorder="1" applyProtection="1"/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alignment horizontal="left" vertical="center" indent="9"/>
    </xf>
    <xf numFmtId="0" fontId="0" fillId="0" borderId="0" xfId="0" applyBorder="1" applyProtection="1"/>
    <xf numFmtId="0" fontId="9" fillId="4" borderId="3" xfId="0" applyFont="1" applyFill="1" applyBorder="1" applyProtection="1"/>
    <xf numFmtId="0" fontId="0" fillId="4" borderId="3" xfId="0" applyFill="1" applyBorder="1" applyAlignment="1" applyProtection="1">
      <alignment wrapText="1"/>
    </xf>
    <xf numFmtId="0" fontId="0" fillId="4" borderId="3" xfId="0" applyFill="1" applyBorder="1" applyProtection="1"/>
    <xf numFmtId="44" fontId="0" fillId="5" borderId="3" xfId="2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/>
    </xf>
    <xf numFmtId="0" fontId="2" fillId="0" borderId="3" xfId="0" applyFont="1" applyFill="1" applyBorder="1"/>
  </cellXfs>
  <cellStyles count="3">
    <cellStyle name="Calculation" xfId="1" builtinId="22"/>
    <cellStyle name="Currency" xfId="2" builtinId="4"/>
    <cellStyle name="Normal" xfId="0" builtinId="0"/>
  </cellStyles>
  <dxfs count="1">
    <dxf>
      <fill>
        <patternFill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B10" sqref="B10"/>
    </sheetView>
  </sheetViews>
  <sheetFormatPr defaultRowHeight="15" x14ac:dyDescent="0.25"/>
  <cols>
    <col min="1" max="1" width="8.140625" style="1" bestFit="1" customWidth="1"/>
    <col min="2" max="2" width="43" style="1" bestFit="1" customWidth="1"/>
    <col min="3" max="3" width="16.5703125" style="3" bestFit="1" customWidth="1"/>
    <col min="4" max="4" width="17.7109375" style="3" bestFit="1" customWidth="1"/>
    <col min="5" max="5" width="15.28515625" style="3" bestFit="1" customWidth="1"/>
    <col min="6" max="6" width="13.28515625" style="3" bestFit="1" customWidth="1"/>
    <col min="7" max="7" width="12.28515625" style="3" bestFit="1" customWidth="1"/>
    <col min="8" max="8" width="15.28515625" style="3" bestFit="1" customWidth="1"/>
    <col min="9" max="9" width="21.42578125" style="3" bestFit="1" customWidth="1"/>
    <col min="10" max="10" width="22.140625" style="3" bestFit="1" customWidth="1"/>
    <col min="11" max="11" width="22" style="3" bestFit="1" customWidth="1"/>
    <col min="12" max="12" width="19.42578125" style="3" bestFit="1" customWidth="1"/>
    <col min="13" max="13" width="12.7109375" style="3" bestFit="1" customWidth="1"/>
    <col min="14" max="14" width="11.28515625" style="3" bestFit="1" customWidth="1"/>
    <col min="15" max="16384" width="9.140625" style="1"/>
  </cols>
  <sheetData>
    <row r="1" spans="1:7" ht="21" x14ac:dyDescent="0.35">
      <c r="A1" s="26" t="s">
        <v>16</v>
      </c>
      <c r="B1" s="26"/>
      <c r="C1" s="26"/>
      <c r="D1" s="26"/>
      <c r="E1" s="26"/>
      <c r="F1" s="26"/>
      <c r="G1" s="26"/>
    </row>
    <row r="3" spans="1:7" ht="27" customHeight="1" x14ac:dyDescent="0.25">
      <c r="B3" s="20" t="s">
        <v>11</v>
      </c>
      <c r="C3" s="23">
        <f>'Preliminary costs'!$C$14</f>
        <v>0</v>
      </c>
      <c r="D3" s="25" t="s">
        <v>18</v>
      </c>
    </row>
    <row r="4" spans="1:7" ht="27" customHeight="1" x14ac:dyDescent="0.25">
      <c r="B4" s="20" t="s">
        <v>12</v>
      </c>
      <c r="C4" s="23">
        <f>'Clean-up'!$C$4</f>
        <v>0</v>
      </c>
      <c r="D4" s="25" t="s">
        <v>18</v>
      </c>
    </row>
    <row r="5" spans="1:7" ht="27" customHeight="1" x14ac:dyDescent="0.25">
      <c r="B5" s="21" t="s">
        <v>40</v>
      </c>
      <c r="C5" s="24">
        <f>Fencing!T3+C3+C4</f>
        <v>0</v>
      </c>
      <c r="D5" s="25" t="s">
        <v>18</v>
      </c>
    </row>
    <row r="6" spans="1:7" ht="27" customHeight="1" x14ac:dyDescent="0.25">
      <c r="B6" s="21" t="s">
        <v>41</v>
      </c>
      <c r="C6" s="24">
        <f>Fencing!T4+C3+C4</f>
        <v>0</v>
      </c>
      <c r="D6" s="25" t="s">
        <v>18</v>
      </c>
    </row>
    <row r="7" spans="1:7" ht="27" customHeight="1" x14ac:dyDescent="0.25">
      <c r="B7" s="21" t="s">
        <v>42</v>
      </c>
      <c r="C7" s="24">
        <f>Fencing!T5+C3+C4</f>
        <v>0</v>
      </c>
      <c r="D7" s="25" t="s">
        <v>18</v>
      </c>
    </row>
    <row r="9" spans="1:7" x14ac:dyDescent="0.25">
      <c r="B9" s="21" t="s">
        <v>24</v>
      </c>
    </row>
    <row r="10" spans="1:7" x14ac:dyDescent="0.25">
      <c r="B10" s="50"/>
    </row>
  </sheetData>
  <sheetProtection algorithmName="SHA-512" hashValue="GAG0pNiAy2TYC3ZZctKF3rr4hT7ZTQ6zP8eFM7mbNWtFtNAlVIGIQb08t/zxPb2awnz/+hDLLLv/E/Dh3T4kZQ==" saltValue="PPqBLAjQq1qXB3EsvssFCQ==" spinCount="100000" sheet="1" objects="1" scenarios="1" selectLockedCells="1"/>
  <mergeCells count="1">
    <mergeCell ref="A1:G1"/>
  </mergeCells>
  <conditionalFormatting sqref="C3:C7">
    <cfRule type="containsBlanks" dxfId="0" priority="1">
      <formula>LEN(TRIM(C3))=0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opLeftCell="A7" workbookViewId="0">
      <selection activeCell="C9" sqref="C9"/>
    </sheetView>
  </sheetViews>
  <sheetFormatPr defaultRowHeight="15" x14ac:dyDescent="0.25"/>
  <cols>
    <col min="1" max="1" width="9.140625" style="1"/>
    <col min="2" max="2" width="66.5703125" style="1" customWidth="1"/>
    <col min="3" max="3" width="34" style="1" customWidth="1"/>
    <col min="4" max="4" width="27.85546875" style="1" customWidth="1"/>
    <col min="5" max="5" width="27.140625" style="1" customWidth="1"/>
    <col min="6" max="6" width="29.85546875" style="1" customWidth="1"/>
    <col min="7" max="7" width="48.28515625" style="1" customWidth="1"/>
    <col min="8" max="8" width="37.85546875" style="1" customWidth="1"/>
    <col min="9" max="9" width="30.28515625" style="1" customWidth="1"/>
    <col min="10" max="10" width="16.7109375" style="1" customWidth="1"/>
    <col min="11" max="16384" width="9.140625" style="1"/>
  </cols>
  <sheetData>
    <row r="2" spans="2:3" ht="21" x14ac:dyDescent="0.35">
      <c r="B2" s="27" t="s">
        <v>15</v>
      </c>
      <c r="C2" s="28"/>
    </row>
    <row r="3" spans="2:3" ht="21" customHeight="1" thickBot="1" x14ac:dyDescent="0.3">
      <c r="B3" s="13" t="s">
        <v>0</v>
      </c>
      <c r="C3" s="14" t="s">
        <v>17</v>
      </c>
    </row>
    <row r="4" spans="2:3" ht="39.950000000000003" customHeight="1" thickBot="1" x14ac:dyDescent="0.3">
      <c r="B4" s="12" t="s">
        <v>1</v>
      </c>
      <c r="C4" s="22"/>
    </row>
    <row r="5" spans="2:3" ht="39.950000000000003" customHeight="1" thickBot="1" x14ac:dyDescent="0.3">
      <c r="B5" s="12" t="s">
        <v>2</v>
      </c>
      <c r="C5" s="15"/>
    </row>
    <row r="6" spans="2:3" ht="39.950000000000003" customHeight="1" thickBot="1" x14ac:dyDescent="0.3">
      <c r="B6" s="12" t="s">
        <v>3</v>
      </c>
      <c r="C6" s="15"/>
    </row>
    <row r="7" spans="2:3" ht="39.950000000000003" customHeight="1" thickBot="1" x14ac:dyDescent="0.3">
      <c r="B7" s="12" t="s">
        <v>4</v>
      </c>
      <c r="C7" s="15"/>
    </row>
    <row r="8" spans="2:3" ht="39.950000000000003" customHeight="1" thickBot="1" x14ac:dyDescent="0.3">
      <c r="B8" s="12" t="s">
        <v>5</v>
      </c>
      <c r="C8" s="15"/>
    </row>
    <row r="9" spans="2:3" ht="39.950000000000003" customHeight="1" thickBot="1" x14ac:dyDescent="0.3">
      <c r="B9" s="12" t="s">
        <v>13</v>
      </c>
      <c r="C9" s="15"/>
    </row>
    <row r="10" spans="2:3" ht="39.950000000000003" customHeight="1" thickBot="1" x14ac:dyDescent="0.3">
      <c r="B10" s="17" t="s">
        <v>6</v>
      </c>
      <c r="C10" s="15"/>
    </row>
    <row r="11" spans="2:3" ht="39.950000000000003" customHeight="1" thickBot="1" x14ac:dyDescent="0.3">
      <c r="B11" s="18"/>
      <c r="C11" s="15"/>
    </row>
    <row r="12" spans="2:3" ht="39.950000000000003" customHeight="1" thickBot="1" x14ac:dyDescent="0.3">
      <c r="B12" s="18"/>
      <c r="C12" s="15"/>
    </row>
    <row r="13" spans="2:3" ht="39.950000000000003" customHeight="1" thickBot="1" x14ac:dyDescent="0.3">
      <c r="B13" s="18"/>
      <c r="C13" s="15"/>
    </row>
    <row r="14" spans="2:3" ht="81.75" customHeight="1" x14ac:dyDescent="0.25">
      <c r="B14" s="19" t="s">
        <v>7</v>
      </c>
      <c r="C14" s="16">
        <f>SUM(C4:C13)</f>
        <v>0</v>
      </c>
    </row>
  </sheetData>
  <sheetProtection algorithmName="SHA-512" hashValue="Dn5pV3NOGkZ9KDDEV7ab0XE+f+0eA2EhrK1ocpbPzcZjHH2aDUBGFhZetNQaVq12L5JUrnQ31gvRXMXXIpHWww==" saltValue="wjgT3ptfW6wVemEKDm05fw==" spinCount="100000" sheet="1" objects="1" scenarios="1" selectLockedCells="1"/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4" sqref="C4"/>
    </sheetView>
  </sheetViews>
  <sheetFormatPr defaultRowHeight="15" x14ac:dyDescent="0.25"/>
  <cols>
    <col min="1" max="2" width="9.140625" style="1"/>
    <col min="3" max="3" width="35.28515625" style="1" customWidth="1"/>
    <col min="4" max="16384" width="9.140625" style="1"/>
  </cols>
  <sheetData>
    <row r="1" spans="1:7" ht="21" x14ac:dyDescent="0.35">
      <c r="A1" s="26" t="s">
        <v>14</v>
      </c>
      <c r="B1" s="26"/>
      <c r="C1" s="26"/>
      <c r="D1" s="26"/>
      <c r="E1" s="26"/>
      <c r="F1" s="26"/>
      <c r="G1" s="26"/>
    </row>
    <row r="2" spans="1:7" ht="37.5" customHeight="1" x14ac:dyDescent="0.25"/>
    <row r="3" spans="1:7" ht="57.75" customHeight="1" thickBot="1" x14ac:dyDescent="0.3">
      <c r="B3" s="4" t="s">
        <v>8</v>
      </c>
      <c r="C3" s="11" t="s">
        <v>19</v>
      </c>
    </row>
    <row r="4" spans="1:7" ht="15.75" thickBot="1" x14ac:dyDescent="0.3">
      <c r="B4" s="8">
        <v>1</v>
      </c>
      <c r="C4" s="10"/>
    </row>
  </sheetData>
  <sheetProtection algorithmName="SHA-512" hashValue="r27MXorW1a4olD7Dws7QgpkmdeHTNe8NRtAQVGYiIIedYtiP+3pYK+pNRzqGf8pYM+xrGNcCMXX35ubQ9i6i7g==" saltValue="lHRfjqmuroGxGEEvvH2s+Q==" spinCount="100000" sheet="1" objects="1" scenarios="1" selectLockedCells="1"/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"/>
  <sheetViews>
    <sheetView zoomScale="70" zoomScaleNormal="70" workbookViewId="0">
      <pane xSplit="6" ySplit="1" topLeftCell="G2" activePane="bottomRight" state="frozen"/>
      <selection activeCell="C19" sqref="C19"/>
      <selection pane="topRight" activeCell="C19" sqref="C19"/>
      <selection pane="bottomLeft" activeCell="C19" sqref="C19"/>
      <selection pane="bottomRight" activeCell="H3" sqref="H3"/>
    </sheetView>
  </sheetViews>
  <sheetFormatPr defaultRowHeight="15" x14ac:dyDescent="0.25"/>
  <cols>
    <col min="1" max="1" width="14.140625" style="43" bestFit="1" customWidth="1"/>
    <col min="2" max="2" width="43.42578125" style="43" bestFit="1" customWidth="1"/>
    <col min="3" max="3" width="14.140625" style="43" customWidth="1"/>
    <col min="4" max="5" width="14.42578125" style="43" customWidth="1"/>
    <col min="6" max="6" width="10.5703125" style="43" bestFit="1" customWidth="1"/>
    <col min="7" max="7" width="18.140625" style="43" customWidth="1"/>
    <col min="8" max="9" width="16.42578125" style="43" customWidth="1"/>
    <col min="10" max="10" width="18.28515625" style="41" customWidth="1"/>
    <col min="11" max="22" width="20.7109375" style="41" customWidth="1"/>
    <col min="23" max="24" width="9.140625" style="41"/>
    <col min="25" max="25" width="60.5703125" style="41" bestFit="1" customWidth="1"/>
    <col min="26" max="26" width="14.140625" style="41" bestFit="1" customWidth="1"/>
    <col min="27" max="16384" width="9.140625" style="41"/>
  </cols>
  <sheetData>
    <row r="1" spans="1:21" s="33" customFormat="1" ht="98.25" customHeight="1" x14ac:dyDescent="0.35">
      <c r="A1" s="30" t="s">
        <v>9</v>
      </c>
      <c r="B1" s="31"/>
      <c r="C1" s="31"/>
      <c r="D1" s="31"/>
      <c r="E1" s="31"/>
      <c r="F1" s="32"/>
      <c r="G1" s="30" t="s">
        <v>36</v>
      </c>
      <c r="H1" s="31"/>
      <c r="I1" s="31"/>
      <c r="J1" s="31"/>
      <c r="K1" s="32"/>
      <c r="L1" s="29" t="s">
        <v>25</v>
      </c>
      <c r="M1" s="29" t="s">
        <v>20</v>
      </c>
      <c r="N1" s="30" t="s">
        <v>26</v>
      </c>
      <c r="O1" s="31"/>
      <c r="P1" s="31"/>
      <c r="Q1" s="31"/>
      <c r="R1" s="31"/>
      <c r="S1" s="32"/>
      <c r="T1" s="30" t="s">
        <v>7</v>
      </c>
      <c r="U1" s="32"/>
    </row>
    <row r="2" spans="1:21" s="34" customFormat="1" ht="105" customHeight="1" x14ac:dyDescent="0.25">
      <c r="A2" s="4" t="s">
        <v>8</v>
      </c>
      <c r="B2" s="4" t="s">
        <v>21</v>
      </c>
      <c r="C2" s="7" t="s">
        <v>29</v>
      </c>
      <c r="D2" s="7" t="s">
        <v>30</v>
      </c>
      <c r="E2" s="7" t="s">
        <v>31</v>
      </c>
      <c r="F2" s="7" t="s">
        <v>32</v>
      </c>
      <c r="G2" s="5" t="s">
        <v>33</v>
      </c>
      <c r="H2" s="4" t="s">
        <v>34</v>
      </c>
      <c r="I2" s="4" t="s">
        <v>27</v>
      </c>
      <c r="J2" s="4" t="s">
        <v>28</v>
      </c>
      <c r="K2" s="4" t="s">
        <v>35</v>
      </c>
      <c r="L2" s="4" t="s">
        <v>22</v>
      </c>
      <c r="M2" s="7" t="s">
        <v>20</v>
      </c>
      <c r="N2" s="7" t="s">
        <v>33</v>
      </c>
      <c r="O2" s="7" t="s">
        <v>34</v>
      </c>
      <c r="P2" s="7" t="s">
        <v>39</v>
      </c>
      <c r="Q2" s="7" t="s">
        <v>28</v>
      </c>
      <c r="R2" s="5" t="s">
        <v>35</v>
      </c>
      <c r="S2" s="4" t="s">
        <v>37</v>
      </c>
      <c r="T2" s="4" t="s">
        <v>23</v>
      </c>
      <c r="U2" s="4" t="s">
        <v>10</v>
      </c>
    </row>
    <row r="3" spans="1:21" ht="54.95" customHeight="1" x14ac:dyDescent="0.25">
      <c r="A3" s="6">
        <v>1</v>
      </c>
      <c r="B3" s="8" t="s">
        <v>38</v>
      </c>
      <c r="C3" s="45">
        <v>2412</v>
      </c>
      <c r="D3" s="45">
        <v>7</v>
      </c>
      <c r="E3" s="45">
        <v>2</v>
      </c>
      <c r="F3" s="45">
        <v>2</v>
      </c>
      <c r="G3" s="35"/>
      <c r="H3" s="35"/>
      <c r="I3" s="35"/>
      <c r="J3" s="36"/>
      <c r="K3" s="37">
        <f>(C3*G3)+(D3*H3)+(F3*J3)</f>
        <v>0</v>
      </c>
      <c r="L3" s="38"/>
      <c r="M3" s="38"/>
      <c r="N3" s="39"/>
      <c r="O3" s="39"/>
      <c r="P3" s="47"/>
      <c r="Q3" s="36"/>
      <c r="R3" s="37">
        <f>(C3*N3)+(D3*O3)+(F3*Q3)</f>
        <v>0</v>
      </c>
      <c r="S3" s="38"/>
      <c r="T3" s="37">
        <f>K3+R3+M3</f>
        <v>0</v>
      </c>
      <c r="U3" s="40">
        <f>L3+S3</f>
        <v>0</v>
      </c>
    </row>
    <row r="4" spans="1:21" x14ac:dyDescent="0.25">
      <c r="A4" s="9">
        <v>2</v>
      </c>
      <c r="B4" s="8" t="s">
        <v>38</v>
      </c>
      <c r="C4" s="46">
        <v>1541</v>
      </c>
      <c r="D4" s="46">
        <v>5</v>
      </c>
      <c r="E4" s="46">
        <v>2</v>
      </c>
      <c r="F4" s="46">
        <v>5</v>
      </c>
      <c r="G4" s="35"/>
      <c r="H4" s="35"/>
      <c r="I4" s="35"/>
      <c r="J4" s="36"/>
      <c r="K4" s="37">
        <f t="shared" ref="K4:K5" si="0">(C4*G4)+(D4*H4)+(F4*J4)</f>
        <v>0</v>
      </c>
      <c r="L4" s="38"/>
      <c r="M4" s="38"/>
      <c r="N4" s="39"/>
      <c r="O4" s="39"/>
      <c r="P4" s="47"/>
      <c r="Q4" s="36"/>
      <c r="R4" s="37">
        <f t="shared" ref="R4:R5" si="1">(C4*N4)+(D4*O4)+(F4*Q4)</f>
        <v>0</v>
      </c>
      <c r="S4" s="38"/>
      <c r="T4" s="37">
        <f t="shared" ref="T4:T5" si="2">K4+R4+M4</f>
        <v>0</v>
      </c>
      <c r="U4" s="40">
        <f t="shared" ref="U4:U5" si="3">L4+S4</f>
        <v>0</v>
      </c>
    </row>
    <row r="5" spans="1:21" x14ac:dyDescent="0.25">
      <c r="A5" s="6">
        <v>3</v>
      </c>
      <c r="B5" s="8" t="s">
        <v>38</v>
      </c>
      <c r="C5" s="46">
        <v>1663</v>
      </c>
      <c r="D5" s="46">
        <v>6</v>
      </c>
      <c r="E5" s="46">
        <v>0</v>
      </c>
      <c r="F5" s="46">
        <v>4</v>
      </c>
      <c r="G5" s="35"/>
      <c r="H5" s="35"/>
      <c r="I5" s="35"/>
      <c r="J5" s="36"/>
      <c r="K5" s="37">
        <f t="shared" si="0"/>
        <v>0</v>
      </c>
      <c r="L5" s="38"/>
      <c r="M5" s="38"/>
      <c r="N5" s="39"/>
      <c r="O5" s="39"/>
      <c r="P5" s="47"/>
      <c r="Q5" s="36"/>
      <c r="R5" s="37">
        <f t="shared" si="1"/>
        <v>0</v>
      </c>
      <c r="S5" s="38"/>
      <c r="T5" s="37">
        <f t="shared" si="2"/>
        <v>0</v>
      </c>
      <c r="U5" s="40">
        <f t="shared" si="3"/>
        <v>0</v>
      </c>
    </row>
    <row r="6" spans="1:21" ht="84" customHeight="1" x14ac:dyDescent="0.35">
      <c r="A6" s="42"/>
      <c r="B6" s="44" t="s">
        <v>23</v>
      </c>
      <c r="C6" s="46">
        <f>SUM(C3:C5)</f>
        <v>5616</v>
      </c>
      <c r="D6" s="46">
        <f t="shared" ref="D6:F6" si="4">SUM(D3:D5)</f>
        <v>18</v>
      </c>
      <c r="E6" s="46">
        <f t="shared" si="4"/>
        <v>4</v>
      </c>
      <c r="F6" s="46">
        <f t="shared" si="4"/>
        <v>11</v>
      </c>
      <c r="T6" s="48"/>
      <c r="U6" s="48"/>
    </row>
    <row r="7" spans="1:21" ht="45.75" customHeight="1" x14ac:dyDescent="0.35">
      <c r="A7" s="42"/>
      <c r="C7" s="2"/>
      <c r="T7" s="49"/>
      <c r="U7" s="49"/>
    </row>
  </sheetData>
  <sheetProtection algorithmName="SHA-512" hashValue="tCEXTv6QiO6esKnKz/sq/ffRErdyO8P8tMl8Kc8yDVPVZyOpkReFWWp33dP2XhKY+aTA/R+udm4SXtBORZTIZw==" saltValue="+cCdBXMGqYA0EvLEqQLVzw==" spinCount="100000" sheet="1" objects="1" scenarios="1" selectLockedCells="1"/>
  <mergeCells count="7">
    <mergeCell ref="T7:U7"/>
    <mergeCell ref="G1:K1"/>
    <mergeCell ref="N1:S1"/>
    <mergeCell ref="T1:U1"/>
    <mergeCell ref="T6:U6"/>
    <mergeCell ref="A1:F1"/>
    <mergeCell ref="L1:M1"/>
  </mergeCells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Preliminary costs</vt:lpstr>
      <vt:lpstr>Clean-up</vt:lpstr>
      <vt:lpstr>Fencing</vt:lpstr>
    </vt:vector>
  </TitlesOfParts>
  <Company>Peak District National Park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Dewi</dc:creator>
  <cp:lastModifiedBy>Jackson Dewi</cp:lastModifiedBy>
  <dcterms:created xsi:type="dcterms:W3CDTF">2019-10-11T10:16:32Z</dcterms:created>
  <dcterms:modified xsi:type="dcterms:W3CDTF">2021-02-08T12:28:43Z</dcterms:modified>
</cp:coreProperties>
</file>