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odgovuk.sharepoint.com/teams/16088/HOC/HOCF/Head Office Contract Files  CEnd 2025/707708455  - Delivery Partner for MOD's Defence Supply Chain Development Programme/2. Procure/Tender Documentation/"/>
    </mc:Choice>
  </mc:AlternateContent>
  <xr:revisionPtr revIDLastSave="0" documentId="8_{2D0B46CD-74EF-4A31-AF61-A5460C38B338}" xr6:coauthVersionLast="47" xr6:coauthVersionMax="47" xr10:uidLastSave="{00000000-0000-0000-0000-000000000000}"/>
  <bookViews>
    <workbookView xWindow="-110" yWindow="-110" windowWidth="19420" windowHeight="10420" xr2:uid="{74BC3B9A-B5FA-4CE4-9C97-815ED8748D55}"/>
  </bookViews>
  <sheets>
    <sheet name="Prices and Scenarios"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1" i="1" l="1"/>
  <c r="AB22" i="1"/>
  <c r="AB23" i="1"/>
  <c r="AB24" i="1"/>
  <c r="AB25" i="1"/>
  <c r="AG22" i="1"/>
  <c r="AG23" i="1"/>
  <c r="AG24" i="1"/>
  <c r="AG25" i="1"/>
  <c r="AG26" i="1"/>
  <c r="M22" i="1"/>
  <c r="M23" i="1"/>
  <c r="M24" i="1"/>
  <c r="M25" i="1"/>
  <c r="M26" i="1"/>
  <c r="AG7" i="1"/>
  <c r="AG8" i="1"/>
  <c r="AG9" i="1"/>
  <c r="AG10" i="1"/>
  <c r="AG11" i="1"/>
  <c r="AG12" i="1"/>
  <c r="AG13" i="1"/>
  <c r="AG14" i="1"/>
  <c r="AG15" i="1"/>
  <c r="AG16" i="1"/>
  <c r="AG17" i="1"/>
  <c r="AG18" i="1"/>
  <c r="AG19" i="1"/>
  <c r="AG20" i="1"/>
  <c r="AG21" i="1"/>
  <c r="AG27" i="1"/>
  <c r="AG28" i="1"/>
  <c r="AG6" i="1"/>
  <c r="AB7" i="1"/>
  <c r="AB8" i="1"/>
  <c r="AB9" i="1"/>
  <c r="AB10" i="1"/>
  <c r="AB11" i="1"/>
  <c r="AB12" i="1"/>
  <c r="AB13" i="1"/>
  <c r="AB14" i="1"/>
  <c r="AB15" i="1"/>
  <c r="AB16" i="1"/>
  <c r="AB17" i="1"/>
  <c r="AB18" i="1"/>
  <c r="AB19" i="1"/>
  <c r="AB20" i="1"/>
  <c r="AB21" i="1"/>
  <c r="AB26" i="1"/>
  <c r="AB27" i="1"/>
  <c r="AB28" i="1"/>
  <c r="AB6" i="1"/>
  <c r="W7" i="1"/>
  <c r="W8" i="1"/>
  <c r="W9" i="1"/>
  <c r="W10" i="1"/>
  <c r="W11" i="1"/>
  <c r="W12" i="1"/>
  <c r="W13" i="1"/>
  <c r="W14" i="1"/>
  <c r="W15" i="1"/>
  <c r="W16" i="1"/>
  <c r="W17" i="1"/>
  <c r="W18" i="1"/>
  <c r="W19" i="1"/>
  <c r="W20" i="1"/>
  <c r="W21" i="1"/>
  <c r="W22" i="1"/>
  <c r="W23" i="1"/>
  <c r="W26" i="1"/>
  <c r="W27" i="1"/>
  <c r="W28" i="1"/>
  <c r="W6" i="1"/>
  <c r="R7" i="1"/>
  <c r="R8" i="1"/>
  <c r="R9" i="1"/>
  <c r="R10" i="1"/>
  <c r="R11" i="1"/>
  <c r="R12" i="1"/>
  <c r="R13" i="1"/>
  <c r="R14" i="1"/>
  <c r="R15" i="1"/>
  <c r="R16" i="1"/>
  <c r="R17" i="1"/>
  <c r="R18" i="1"/>
  <c r="R19" i="1"/>
  <c r="R20" i="1"/>
  <c r="R21" i="1"/>
  <c r="R22" i="1"/>
  <c r="R23" i="1"/>
  <c r="R26" i="1"/>
  <c r="R27" i="1"/>
  <c r="R28" i="1"/>
  <c r="M7" i="1"/>
  <c r="M8" i="1"/>
  <c r="M9" i="1"/>
  <c r="M10" i="1"/>
  <c r="M11" i="1"/>
  <c r="M12" i="1"/>
  <c r="M13" i="1"/>
  <c r="M14" i="1"/>
  <c r="M15" i="1"/>
  <c r="M16" i="1"/>
  <c r="M17" i="1"/>
  <c r="M18" i="1"/>
  <c r="M19" i="1"/>
  <c r="M20" i="1"/>
  <c r="M21" i="1"/>
  <c r="M27" i="1"/>
  <c r="M28" i="1"/>
  <c r="M6" i="1"/>
  <c r="AG29" i="1"/>
  <c r="AB29" i="1"/>
  <c r="W29" i="1"/>
  <c r="R6" i="1"/>
  <c r="R29" i="1"/>
  <c r="M29" i="1"/>
</calcChain>
</file>

<file path=xl/sharedStrings.xml><?xml version="1.0" encoding="utf-8"?>
<sst xmlns="http://schemas.openxmlformats.org/spreadsheetml/2006/main" count="164" uniqueCount="67">
  <si>
    <t>707708455 - SUPPLY CHAIN DEVELOPMENT PROGRAMME - PRICING</t>
  </si>
  <si>
    <t>To assist with the evaluation of Price the following pricing scenarios have been created, using your prices please complete the Price column for each scenario. The Grand Totals of each scenario will be added together to provide a Final Price that will be used in the tender evaluation as detailed in Annex B to DEFFORM 47.</t>
  </si>
  <si>
    <t>Pricing Schedule</t>
  </si>
  <si>
    <t>Scenario 1 - Based on 5 Companies each receiving 100 days training and 10 shared learning events over 6 months in Yr1</t>
  </si>
  <si>
    <t>Scenario 2 - Based on 10 Companies each receiving 80 days training and 10 shared learning events over 6 months in Yr 1</t>
  </si>
  <si>
    <t>Scenario 3 - Based on 5 Companies each receiving 50 days training and 10 shared learning events over 6 months in Yr2</t>
  </si>
  <si>
    <t>Scenario 4 - Based on 15 Companies each receiving 125 days training and 15 shared learning events over 6 months in Yr 3</t>
  </si>
  <si>
    <t>Scenario 5 - Based on 20 Companies each receiving 100 days training and 10 shared learning events over 6 months in Yr 4</t>
  </si>
  <si>
    <t>Item No.</t>
  </si>
  <si>
    <t>Item</t>
  </si>
  <si>
    <t>Rate Type (£)</t>
  </si>
  <si>
    <t>Year 1 Firm Price</t>
  </si>
  <si>
    <t>Year 2 Firm Price</t>
  </si>
  <si>
    <t xml:space="preserve">Item </t>
  </si>
  <si>
    <t>Price</t>
  </si>
  <si>
    <t>Quantity</t>
  </si>
  <si>
    <t>Total Price</t>
  </si>
  <si>
    <t>Ongoing</t>
  </si>
  <si>
    <t>Provision of management information (MI)</t>
  </si>
  <si>
    <t>Monthly Service Rate</t>
  </si>
  <si>
    <t>Financial management</t>
  </si>
  <si>
    <t>Governance</t>
  </si>
  <si>
    <t>Work Package 1</t>
  </si>
  <si>
    <t>Produce Implementation Plan</t>
  </si>
  <si>
    <t>Item Price</t>
  </si>
  <si>
    <t>Develop IT solution</t>
  </si>
  <si>
    <t>Develop promotion strategy and Plan</t>
  </si>
  <si>
    <t>Develop Company Diagnostic Assessment</t>
  </si>
  <si>
    <t>Design and Develop Course Structure and Content</t>
  </si>
  <si>
    <t>Work Package 2</t>
  </si>
  <si>
    <t>Day-to-day operation of SCDP</t>
  </si>
  <si>
    <t>2.2.1</t>
  </si>
  <si>
    <t>Implement IT solution</t>
  </si>
  <si>
    <t>2.2.2</t>
  </si>
  <si>
    <t>Ongoing IT Maintenance and Support</t>
  </si>
  <si>
    <t>Promotion of SDCP Programme - Ongoing activities</t>
  </si>
  <si>
    <t>2.4.1</t>
  </si>
  <si>
    <t>Conduct Initial Company Diagnostic Assessment</t>
  </si>
  <si>
    <t>Per Company Rate</t>
  </si>
  <si>
    <t>2.4.2</t>
  </si>
  <si>
    <t>Draft Business Development Plan</t>
  </si>
  <si>
    <t>2.4.3</t>
  </si>
  <si>
    <t>Conduct Final Company Diagnostic Assessment</t>
  </si>
  <si>
    <t>2.5.1</t>
  </si>
  <si>
    <t>Delivery of training - administering classroom training</t>
  </si>
  <si>
    <t>Daily Training Rate</t>
  </si>
  <si>
    <t>2.5.2</t>
  </si>
  <si>
    <t>Delivery of training - administering hands on support</t>
  </si>
  <si>
    <t>2.5.3</t>
  </si>
  <si>
    <t>Delivery of training - administering or facilitating mentoring and coaching</t>
  </si>
  <si>
    <t>2.5.4</t>
  </si>
  <si>
    <t>Delivery of training - facilitating learning from others</t>
  </si>
  <si>
    <t>2.5.5</t>
  </si>
  <si>
    <t xml:space="preserve">Delivery of training - facilitating independent learning </t>
  </si>
  <si>
    <t>2.5.6</t>
  </si>
  <si>
    <t xml:space="preserve">Delivery of training - other training activity, please specify </t>
  </si>
  <si>
    <t xml:space="preserve">Delivery of training - venue costs </t>
  </si>
  <si>
    <t>Daily Rate</t>
  </si>
  <si>
    <t>2.6.1</t>
  </si>
  <si>
    <t>Deliver shared learning event</t>
  </si>
  <si>
    <t>Per Event Rate</t>
  </si>
  <si>
    <t>Grand Total</t>
  </si>
  <si>
    <t>Total of Scenarios 1 to 5</t>
  </si>
  <si>
    <t>Please input this price into the DSP Commercial Envelope at 3.2.1</t>
  </si>
  <si>
    <t>Year 3 Firm Price (Option Yr 1)</t>
  </si>
  <si>
    <t>Year 4 Firm Price (Option Yr 2)</t>
  </si>
  <si>
    <t>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</si>
</sst>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u/>
      <sz val="11"/>
      <color theme="1"/>
      <name val="Calibri"/>
      <family val="2"/>
      <scheme val="minor"/>
    </font>
    <font>
      <sz val="11"/>
      <color rgb="FF000000"/>
      <name val="Calibri"/>
      <family val="2"/>
    </font>
    <font>
      <sz val="11"/>
      <color rgb="FF000000"/>
      <name val="Calibri"/>
      <family val="2"/>
      <scheme val="minor"/>
    </font>
    <font>
      <b/>
      <sz val="14"/>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double">
        <color indexed="64"/>
      </bottom>
      <diagonal/>
    </border>
  </borders>
  <cellStyleXfs count="1">
    <xf numFmtId="0" fontId="0" fillId="0" borderId="0"/>
  </cellStyleXfs>
  <cellXfs count="83">
    <xf numFmtId="0" fontId="0" fillId="0" borderId="0" xfId="0"/>
    <xf numFmtId="0" fontId="0" fillId="0" borderId="2" xfId="0" applyBorder="1"/>
    <xf numFmtId="0" fontId="0" fillId="0" borderId="3" xfId="0" applyBorder="1"/>
    <xf numFmtId="0" fontId="1" fillId="0" borderId="4" xfId="0" applyFont="1" applyBorder="1"/>
    <xf numFmtId="0" fontId="0" fillId="0" borderId="1" xfId="0" applyBorder="1"/>
    <xf numFmtId="0" fontId="1" fillId="0" borderId="0" xfId="0" applyFont="1"/>
    <xf numFmtId="0" fontId="0" fillId="2" borderId="2" xfId="0" applyFill="1" applyBorder="1"/>
    <xf numFmtId="0" fontId="0" fillId="0" borderId="0" xfId="0" applyAlignment="1">
      <alignment horizontal="right"/>
    </xf>
    <xf numFmtId="0" fontId="0" fillId="2" borderId="3" xfId="0" applyFill="1" applyBorder="1"/>
    <xf numFmtId="0" fontId="0" fillId="0" borderId="1" xfId="0" applyBorder="1" applyAlignment="1">
      <alignment vertical="top" wrapText="1"/>
    </xf>
    <xf numFmtId="0" fontId="0" fillId="0" borderId="1" xfId="0" applyBorder="1" applyAlignment="1">
      <alignment vertical="top"/>
    </xf>
    <xf numFmtId="0" fontId="0" fillId="0" borderId="2" xfId="0" applyBorder="1" applyAlignment="1">
      <alignment vertical="top" wrapText="1"/>
    </xf>
    <xf numFmtId="0" fontId="0" fillId="0" borderId="2" xfId="0" applyBorder="1" applyAlignment="1">
      <alignment vertical="top"/>
    </xf>
    <xf numFmtId="0" fontId="0" fillId="0" borderId="3" xfId="0" applyBorder="1" applyAlignment="1">
      <alignment vertical="top" wrapText="1"/>
    </xf>
    <xf numFmtId="0" fontId="0" fillId="0" borderId="5" xfId="0" applyBorder="1" applyAlignment="1">
      <alignment vertical="top" wrapText="1"/>
    </xf>
    <xf numFmtId="0" fontId="0" fillId="0" borderId="5" xfId="0" applyBorder="1" applyAlignment="1">
      <alignment vertical="top"/>
    </xf>
    <xf numFmtId="0" fontId="0" fillId="0" borderId="5"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10" xfId="0" applyFont="1" applyBorder="1"/>
    <xf numFmtId="0" fontId="0" fillId="0" borderId="10" xfId="0" applyBorder="1" applyAlignment="1">
      <alignment horizontal="left"/>
    </xf>
    <xf numFmtId="0" fontId="0" fillId="0" borderId="12" xfId="0" applyBorder="1"/>
    <xf numFmtId="0" fontId="0" fillId="0" borderId="13" xfId="0" applyBorder="1"/>
    <xf numFmtId="0" fontId="1" fillId="0" borderId="7" xfId="0" applyFont="1" applyBorder="1"/>
    <xf numFmtId="0" fontId="1" fillId="0" borderId="8" xfId="0" applyFont="1" applyBorder="1" applyAlignment="1">
      <alignment wrapText="1"/>
    </xf>
    <xf numFmtId="0" fontId="0" fillId="0" borderId="8" xfId="0" applyBorder="1" applyAlignment="1">
      <alignment wrapText="1"/>
    </xf>
    <xf numFmtId="0" fontId="0" fillId="3" borderId="10" xfId="0" applyFill="1" applyBorder="1" applyAlignment="1">
      <alignment horizontal="left"/>
    </xf>
    <xf numFmtId="0" fontId="0" fillId="0" borderId="6" xfId="0" applyBorder="1"/>
    <xf numFmtId="0" fontId="0" fillId="0" borderId="0" xfId="0" applyAlignment="1">
      <alignment vertical="top" wrapText="1"/>
    </xf>
    <xf numFmtId="0" fontId="0" fillId="0" borderId="16" xfId="0" applyBorder="1" applyAlignment="1">
      <alignment vertical="top"/>
    </xf>
    <xf numFmtId="0" fontId="2" fillId="0" borderId="10" xfId="0" applyFont="1" applyBorder="1"/>
    <xf numFmtId="0" fontId="0" fillId="0" borderId="16" xfId="0" applyBorder="1" applyAlignment="1">
      <alignment wrapText="1"/>
    </xf>
    <xf numFmtId="0" fontId="1" fillId="0" borderId="17" xfId="0" applyFont="1" applyBorder="1"/>
    <xf numFmtId="0" fontId="1" fillId="0" borderId="18" xfId="0" applyFont="1" applyBorder="1" applyAlignment="1">
      <alignment wrapText="1"/>
    </xf>
    <xf numFmtId="0" fontId="1" fillId="0" borderId="19" xfId="0" applyFont="1" applyBorder="1"/>
    <xf numFmtId="0" fontId="1" fillId="0" borderId="20" xfId="0" applyFont="1" applyBorder="1" applyAlignment="1">
      <alignment vertical="top"/>
    </xf>
    <xf numFmtId="0" fontId="0" fillId="0" borderId="22" xfId="0" applyBorder="1"/>
    <xf numFmtId="0" fontId="0" fillId="0" borderId="21" xfId="0" applyBorder="1" applyAlignment="1">
      <alignment horizontal="left" vertical="top"/>
    </xf>
    <xf numFmtId="0" fontId="0" fillId="2" borderId="22" xfId="0" applyFill="1" applyBorder="1"/>
    <xf numFmtId="0" fontId="0" fillId="0" borderId="24" xfId="0" applyBorder="1" applyAlignment="1">
      <alignment horizontal="left" vertical="top"/>
    </xf>
    <xf numFmtId="0" fontId="0" fillId="2" borderId="23" xfId="0" applyFill="1" applyBorder="1"/>
    <xf numFmtId="0" fontId="0" fillId="0" borderId="25" xfId="0" applyBorder="1" applyAlignment="1">
      <alignment horizontal="left" vertical="top"/>
    </xf>
    <xf numFmtId="0" fontId="0" fillId="0" borderId="26" xfId="0" applyBorder="1"/>
    <xf numFmtId="0" fontId="0" fillId="0" borderId="27" xfId="0" applyBorder="1"/>
    <xf numFmtId="0" fontId="1" fillId="0" borderId="28" xfId="0" applyFont="1" applyBorder="1"/>
    <xf numFmtId="0" fontId="0" fillId="0" borderId="28" xfId="0" applyBorder="1"/>
    <xf numFmtId="0" fontId="0" fillId="0" borderId="29" xfId="0" applyBorder="1"/>
    <xf numFmtId="0" fontId="0" fillId="0" borderId="15" xfId="0" applyBorder="1" applyAlignment="1">
      <alignment vertical="top"/>
    </xf>
    <xf numFmtId="0" fontId="3" fillId="0" borderId="3" xfId="0" applyFont="1" applyBorder="1"/>
    <xf numFmtId="0" fontId="0" fillId="0" borderId="0" xfId="0" applyAlignment="1">
      <alignment vertical="top"/>
    </xf>
    <xf numFmtId="0" fontId="0" fillId="0" borderId="30" xfId="0" applyBorder="1" applyAlignment="1">
      <alignment vertical="top"/>
    </xf>
    <xf numFmtId="0" fontId="0" fillId="0" borderId="31" xfId="0" applyBorder="1" applyAlignment="1">
      <alignment vertical="top"/>
    </xf>
    <xf numFmtId="0" fontId="1" fillId="0" borderId="32" xfId="0" applyFont="1" applyBorder="1"/>
    <xf numFmtId="0" fontId="0" fillId="0" borderId="33" xfId="0" applyBorder="1"/>
    <xf numFmtId="0" fontId="0" fillId="0" borderId="20" xfId="0" applyBorder="1" applyAlignment="1">
      <alignment horizontal="left" vertical="top"/>
    </xf>
    <xf numFmtId="0" fontId="0" fillId="0" borderId="34" xfId="0" applyBorder="1"/>
    <xf numFmtId="0" fontId="0" fillId="0" borderId="35" xfId="0" applyBorder="1"/>
    <xf numFmtId="0" fontId="4" fillId="0" borderId="2" xfId="0" applyFont="1" applyBorder="1" applyAlignment="1">
      <alignment vertical="top" wrapText="1"/>
    </xf>
    <xf numFmtId="0" fontId="1" fillId="0" borderId="0" xfId="0" applyFont="1" applyBorder="1"/>
    <xf numFmtId="0" fontId="1" fillId="0" borderId="11" xfId="0" applyFont="1" applyBorder="1"/>
    <xf numFmtId="0" fontId="0" fillId="0" borderId="0" xfId="0" applyBorder="1"/>
    <xf numFmtId="0" fontId="0" fillId="0" borderId="0" xfId="0" applyBorder="1" applyAlignment="1">
      <alignment horizontal="center"/>
    </xf>
    <xf numFmtId="0" fontId="0" fillId="3" borderId="0" xfId="0" applyFill="1" applyBorder="1" applyAlignment="1">
      <alignment horizontal="center"/>
    </xf>
    <xf numFmtId="0" fontId="5" fillId="0" borderId="0" xfId="0" applyFont="1"/>
    <xf numFmtId="0" fontId="6" fillId="0" borderId="0" xfId="0" applyFont="1"/>
    <xf numFmtId="164" fontId="5" fillId="4" borderId="36" xfId="0" applyNumberFormat="1" applyFont="1" applyFill="1" applyBorder="1"/>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 fillId="0" borderId="0" xfId="0" applyFont="1" applyAlignment="1">
      <alignment wrapText="1"/>
    </xf>
    <xf numFmtId="0" fontId="0" fillId="0" borderId="0" xfId="0" applyAlignment="1">
      <alignment wrapText="1"/>
    </xf>
    <xf numFmtId="0" fontId="0" fillId="0" borderId="0" xfId="0" applyAlignment="1">
      <alignment vertical="top" wrapText="1"/>
    </xf>
    <xf numFmtId="164" fontId="0" fillId="0" borderId="11" xfId="0" applyNumberFormat="1" applyBorder="1"/>
    <xf numFmtId="164" fontId="0" fillId="0" borderId="6" xfId="0" applyNumberFormat="1" applyBorder="1"/>
    <xf numFmtId="164" fontId="0" fillId="0" borderId="0" xfId="0" applyNumberFormat="1" applyBorder="1" applyAlignment="1">
      <alignment horizontal="right"/>
    </xf>
    <xf numFmtId="164" fontId="0" fillId="0" borderId="0" xfId="0" applyNumberFormat="1" applyBorder="1"/>
    <xf numFmtId="164" fontId="0" fillId="3" borderId="0" xfId="0" applyNumberFormat="1" applyFill="1" applyBorder="1" applyAlignment="1">
      <alignment horizontal="right"/>
    </xf>
    <xf numFmtId="164" fontId="0" fillId="3" borderId="1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4450B-8A98-4B24-A0F5-ADDD2B6BB057}">
  <dimension ref="A1:AG79"/>
  <sheetViews>
    <sheetView tabSelected="1" topLeftCell="J19" zoomScale="80" zoomScaleNormal="80" workbookViewId="0">
      <selection activeCell="AB34" sqref="AB34"/>
    </sheetView>
  </sheetViews>
  <sheetFormatPr defaultRowHeight="14.5" x14ac:dyDescent="0.35"/>
  <cols>
    <col min="1" max="2" width="7.81640625" customWidth="1"/>
    <col min="3" max="3" width="41.7265625" customWidth="1"/>
    <col min="4" max="4" width="18.54296875" customWidth="1"/>
    <col min="5" max="5" width="14.81640625" customWidth="1"/>
    <col min="6" max="6" width="15.453125" customWidth="1"/>
    <col min="7" max="8" width="26.90625" bestFit="1" customWidth="1"/>
    <col min="9" max="9" width="3.54296875" customWidth="1"/>
    <col min="10" max="10" width="10.81640625" customWidth="1"/>
    <col min="13" max="13" width="10" bestFit="1" customWidth="1"/>
    <col min="14" max="14" width="4.453125" customWidth="1"/>
    <col min="18" max="18" width="10" bestFit="1" customWidth="1"/>
    <col min="19" max="19" width="4.81640625" customWidth="1"/>
    <col min="24" max="24" width="3.7265625" customWidth="1"/>
    <col min="29" max="29" width="4.1796875" customWidth="1"/>
  </cols>
  <sheetData>
    <row r="1" spans="1:33" ht="16" thickBot="1" x14ac:dyDescent="0.4">
      <c r="B1" s="3"/>
      <c r="C1" s="74" t="s">
        <v>0</v>
      </c>
      <c r="D1" s="75"/>
      <c r="J1" s="66" t="s">
        <v>1</v>
      </c>
    </row>
    <row r="2" spans="1:33" ht="15" thickTop="1" x14ac:dyDescent="0.35">
      <c r="B2" s="25" t="s">
        <v>2</v>
      </c>
      <c r="C2" s="26"/>
      <c r="D2" s="27"/>
      <c r="E2" s="17"/>
      <c r="F2" s="17"/>
      <c r="G2" s="17"/>
      <c r="H2" s="18"/>
      <c r="J2" s="68" t="s">
        <v>3</v>
      </c>
      <c r="K2" s="69"/>
      <c r="L2" s="69"/>
      <c r="M2" s="70"/>
      <c r="O2" s="68" t="s">
        <v>4</v>
      </c>
      <c r="P2" s="69"/>
      <c r="Q2" s="69"/>
      <c r="R2" s="70"/>
      <c r="T2" s="68" t="s">
        <v>5</v>
      </c>
      <c r="U2" s="69"/>
      <c r="V2" s="69"/>
      <c r="W2" s="70"/>
      <c r="Y2" s="68" t="s">
        <v>6</v>
      </c>
      <c r="Z2" s="69"/>
      <c r="AA2" s="69"/>
      <c r="AB2" s="70"/>
      <c r="AD2" s="68" t="s">
        <v>7</v>
      </c>
      <c r="AE2" s="69"/>
      <c r="AF2" s="69"/>
      <c r="AG2" s="70"/>
    </row>
    <row r="3" spans="1:33" ht="15" thickBot="1" x14ac:dyDescent="0.4">
      <c r="B3" s="32"/>
      <c r="C3" s="33"/>
      <c r="H3" s="20"/>
      <c r="J3" s="71"/>
      <c r="K3" s="72"/>
      <c r="L3" s="72"/>
      <c r="M3" s="73"/>
      <c r="O3" s="71"/>
      <c r="P3" s="72"/>
      <c r="Q3" s="72"/>
      <c r="R3" s="73"/>
      <c r="T3" s="71"/>
      <c r="U3" s="72"/>
      <c r="V3" s="72"/>
      <c r="W3" s="73"/>
      <c r="Y3" s="71"/>
      <c r="Z3" s="72"/>
      <c r="AA3" s="72"/>
      <c r="AB3" s="73"/>
      <c r="AD3" s="71"/>
      <c r="AE3" s="72"/>
      <c r="AF3" s="72"/>
      <c r="AG3" s="73"/>
    </row>
    <row r="4" spans="1:33" ht="15" thickTop="1" x14ac:dyDescent="0.35">
      <c r="B4" s="34" t="s">
        <v>8</v>
      </c>
      <c r="C4" s="35" t="s">
        <v>9</v>
      </c>
      <c r="D4" s="36" t="s">
        <v>10</v>
      </c>
      <c r="E4" s="36" t="s">
        <v>11</v>
      </c>
      <c r="F4" s="36" t="s">
        <v>12</v>
      </c>
      <c r="G4" s="36" t="s">
        <v>64</v>
      </c>
      <c r="H4" s="54" t="s">
        <v>65</v>
      </c>
      <c r="J4" s="21" t="s">
        <v>13</v>
      </c>
      <c r="K4" s="60" t="s">
        <v>14</v>
      </c>
      <c r="L4" s="60" t="s">
        <v>15</v>
      </c>
      <c r="M4" s="61" t="s">
        <v>16</v>
      </c>
      <c r="O4" s="21" t="s">
        <v>13</v>
      </c>
      <c r="P4" s="60" t="s">
        <v>14</v>
      </c>
      <c r="Q4" s="60" t="s">
        <v>15</v>
      </c>
      <c r="R4" s="61" t="s">
        <v>16</v>
      </c>
      <c r="T4" s="21" t="s">
        <v>13</v>
      </c>
      <c r="U4" s="60" t="s">
        <v>14</v>
      </c>
      <c r="V4" s="60" t="s">
        <v>15</v>
      </c>
      <c r="W4" s="61" t="s">
        <v>16</v>
      </c>
      <c r="Y4" s="21" t="s">
        <v>13</v>
      </c>
      <c r="Z4" s="60" t="s">
        <v>14</v>
      </c>
      <c r="AA4" s="60" t="s">
        <v>15</v>
      </c>
      <c r="AB4" s="61" t="s">
        <v>16</v>
      </c>
      <c r="AD4" s="21" t="s">
        <v>13</v>
      </c>
      <c r="AE4" s="60" t="s">
        <v>14</v>
      </c>
      <c r="AF4" s="60" t="s">
        <v>15</v>
      </c>
      <c r="AG4" s="61" t="s">
        <v>16</v>
      </c>
    </row>
    <row r="5" spans="1:33" x14ac:dyDescent="0.35">
      <c r="B5" s="37"/>
      <c r="C5" s="9"/>
      <c r="D5" s="10"/>
      <c r="E5" s="4"/>
      <c r="F5" s="4"/>
      <c r="G5" s="4"/>
      <c r="H5" s="55"/>
      <c r="J5" s="19"/>
      <c r="K5" s="62"/>
      <c r="L5" s="62"/>
      <c r="M5" s="20"/>
      <c r="O5" s="19"/>
      <c r="P5" s="62"/>
      <c r="Q5" s="62"/>
      <c r="R5" s="20"/>
      <c r="T5" s="19"/>
      <c r="U5" s="62"/>
      <c r="V5" s="62"/>
      <c r="W5" s="20"/>
      <c r="Y5" s="19"/>
      <c r="Z5" s="62"/>
      <c r="AA5" s="62"/>
      <c r="AB5" s="20"/>
      <c r="AD5" s="19"/>
      <c r="AE5" s="62"/>
      <c r="AF5" s="62"/>
      <c r="AG5" s="20"/>
    </row>
    <row r="6" spans="1:33" x14ac:dyDescent="0.35">
      <c r="A6" s="76" t="s">
        <v>17</v>
      </c>
      <c r="B6" s="56">
        <v>0.1</v>
      </c>
      <c r="C6" s="9" t="s">
        <v>18</v>
      </c>
      <c r="D6" s="52" t="s">
        <v>19</v>
      </c>
      <c r="E6" s="4"/>
      <c r="F6" s="4"/>
      <c r="G6" s="4"/>
      <c r="H6" s="55"/>
      <c r="J6" s="22">
        <v>0.1</v>
      </c>
      <c r="K6" s="79"/>
      <c r="L6" s="63">
        <v>6</v>
      </c>
      <c r="M6" s="77">
        <f>SUM(K6*L6)</f>
        <v>0</v>
      </c>
      <c r="O6" s="22">
        <v>0.1</v>
      </c>
      <c r="P6" s="79"/>
      <c r="Q6" s="63">
        <v>6</v>
      </c>
      <c r="R6" s="77">
        <f>SUM(P6*Q6)</f>
        <v>0</v>
      </c>
      <c r="T6" s="22">
        <v>0.1</v>
      </c>
      <c r="U6" s="79"/>
      <c r="V6" s="63">
        <v>6</v>
      </c>
      <c r="W6" s="77">
        <f>SUM(U6*V6)</f>
        <v>0</v>
      </c>
      <c r="Y6" s="22">
        <v>0.1</v>
      </c>
      <c r="Z6" s="79"/>
      <c r="AA6" s="63">
        <v>6</v>
      </c>
      <c r="AB6" s="77">
        <f>SUM(Z6*AA6)</f>
        <v>0</v>
      </c>
      <c r="AD6" s="22">
        <v>0.1</v>
      </c>
      <c r="AE6" s="79"/>
      <c r="AF6" s="63">
        <v>6</v>
      </c>
      <c r="AG6" s="77">
        <f>SUM(AE6*AF6)</f>
        <v>0</v>
      </c>
    </row>
    <row r="7" spans="1:33" x14ac:dyDescent="0.35">
      <c r="A7" s="76"/>
      <c r="B7" s="39">
        <v>0.2</v>
      </c>
      <c r="C7" s="11" t="s">
        <v>20</v>
      </c>
      <c r="D7" s="51" t="s">
        <v>19</v>
      </c>
      <c r="E7" s="1"/>
      <c r="F7" s="1"/>
      <c r="G7" s="1"/>
      <c r="H7" s="57"/>
      <c r="J7" s="22">
        <v>0.2</v>
      </c>
      <c r="K7" s="79"/>
      <c r="L7" s="63">
        <v>6</v>
      </c>
      <c r="M7" s="77">
        <f t="shared" ref="M7:M28" si="0">SUM(K7*L7)</f>
        <v>0</v>
      </c>
      <c r="O7" s="22">
        <v>0.2</v>
      </c>
      <c r="P7" s="79"/>
      <c r="Q7" s="63">
        <v>6</v>
      </c>
      <c r="R7" s="77">
        <f t="shared" ref="R7:R28" si="1">SUM(P7*Q7)</f>
        <v>0</v>
      </c>
      <c r="T7" s="22">
        <v>0.2</v>
      </c>
      <c r="U7" s="79"/>
      <c r="V7" s="63">
        <v>6</v>
      </c>
      <c r="W7" s="77">
        <f t="shared" ref="W7:W28" si="2">SUM(U7*V7)</f>
        <v>0</v>
      </c>
      <c r="Y7" s="22">
        <v>0.2</v>
      </c>
      <c r="Z7" s="79"/>
      <c r="AA7" s="63">
        <v>6</v>
      </c>
      <c r="AB7" s="77">
        <f t="shared" ref="AB7:AB28" si="3">SUM(Z7*AA7)</f>
        <v>0</v>
      </c>
      <c r="AD7" s="22">
        <v>0.2</v>
      </c>
      <c r="AE7" s="79"/>
      <c r="AF7" s="63">
        <v>6</v>
      </c>
      <c r="AG7" s="77">
        <f t="shared" ref="AG7:AG28" si="4">SUM(AE7*AF7)</f>
        <v>0</v>
      </c>
    </row>
    <row r="8" spans="1:33" x14ac:dyDescent="0.35">
      <c r="A8" s="30"/>
      <c r="B8" s="41">
        <v>0.3</v>
      </c>
      <c r="C8" s="13" t="s">
        <v>21</v>
      </c>
      <c r="D8" s="53" t="s">
        <v>19</v>
      </c>
      <c r="E8" s="2"/>
      <c r="F8" s="2"/>
      <c r="G8" s="2"/>
      <c r="H8" s="58"/>
      <c r="J8" s="22">
        <v>0.3</v>
      </c>
      <c r="K8" s="79"/>
      <c r="L8" s="63">
        <v>6</v>
      </c>
      <c r="M8" s="77">
        <f t="shared" si="0"/>
        <v>0</v>
      </c>
      <c r="O8" s="22">
        <v>0.3</v>
      </c>
      <c r="P8" s="79"/>
      <c r="Q8" s="63">
        <v>6</v>
      </c>
      <c r="R8" s="77">
        <f t="shared" si="1"/>
        <v>0</v>
      </c>
      <c r="T8" s="22">
        <v>0.3</v>
      </c>
      <c r="U8" s="79"/>
      <c r="V8" s="63">
        <v>6</v>
      </c>
      <c r="W8" s="77">
        <f t="shared" si="2"/>
        <v>0</v>
      </c>
      <c r="Y8" s="22">
        <v>0.3</v>
      </c>
      <c r="Z8" s="79"/>
      <c r="AA8" s="63">
        <v>6</v>
      </c>
      <c r="AB8" s="77">
        <f t="shared" si="3"/>
        <v>0</v>
      </c>
      <c r="AD8" s="22">
        <v>0.3</v>
      </c>
      <c r="AE8" s="79"/>
      <c r="AF8" s="63">
        <v>6</v>
      </c>
      <c r="AG8" s="77">
        <f t="shared" si="4"/>
        <v>0</v>
      </c>
    </row>
    <row r="9" spans="1:33" x14ac:dyDescent="0.35">
      <c r="A9" s="76" t="s">
        <v>22</v>
      </c>
      <c r="B9" s="39">
        <v>1.1000000000000001</v>
      </c>
      <c r="C9" s="11" t="s">
        <v>23</v>
      </c>
      <c r="D9" s="31" t="s">
        <v>24</v>
      </c>
      <c r="E9" s="1"/>
      <c r="F9" s="6"/>
      <c r="G9" s="6"/>
      <c r="H9" s="40"/>
      <c r="J9" s="22">
        <v>1.1000000000000001</v>
      </c>
      <c r="K9" s="79"/>
      <c r="L9" s="63">
        <v>1</v>
      </c>
      <c r="M9" s="77">
        <f t="shared" si="0"/>
        <v>0</v>
      </c>
      <c r="O9" s="22">
        <v>1.1000000000000001</v>
      </c>
      <c r="P9" s="79"/>
      <c r="Q9" s="63">
        <v>1</v>
      </c>
      <c r="R9" s="77">
        <f t="shared" si="1"/>
        <v>0</v>
      </c>
      <c r="T9" s="28">
        <v>1.1000000000000001</v>
      </c>
      <c r="U9" s="81"/>
      <c r="V9" s="64">
        <v>0</v>
      </c>
      <c r="W9" s="82">
        <f t="shared" si="2"/>
        <v>0</v>
      </c>
      <c r="Y9" s="28">
        <v>1.1000000000000001</v>
      </c>
      <c r="Z9" s="81"/>
      <c r="AA9" s="64">
        <v>0</v>
      </c>
      <c r="AB9" s="82">
        <f t="shared" si="3"/>
        <v>0</v>
      </c>
      <c r="AD9" s="28">
        <v>1.1000000000000001</v>
      </c>
      <c r="AE9" s="81"/>
      <c r="AF9" s="64">
        <v>0</v>
      </c>
      <c r="AG9" s="82">
        <f t="shared" si="4"/>
        <v>0</v>
      </c>
    </row>
    <row r="10" spans="1:33" x14ac:dyDescent="0.35">
      <c r="A10" s="76"/>
      <c r="B10" s="39">
        <v>1.2</v>
      </c>
      <c r="C10" s="11" t="s">
        <v>25</v>
      </c>
      <c r="D10" s="31" t="s">
        <v>24</v>
      </c>
      <c r="E10" s="1"/>
      <c r="F10" s="6"/>
      <c r="G10" s="6"/>
      <c r="H10" s="40"/>
      <c r="J10" s="22">
        <v>1.2</v>
      </c>
      <c r="K10" s="79"/>
      <c r="L10" s="63">
        <v>1</v>
      </c>
      <c r="M10" s="77">
        <f t="shared" si="0"/>
        <v>0</v>
      </c>
      <c r="O10" s="22">
        <v>1.2</v>
      </c>
      <c r="P10" s="79"/>
      <c r="Q10" s="63">
        <v>1</v>
      </c>
      <c r="R10" s="77">
        <f t="shared" si="1"/>
        <v>0</v>
      </c>
      <c r="T10" s="28">
        <v>1.2</v>
      </c>
      <c r="U10" s="81"/>
      <c r="V10" s="64">
        <v>0</v>
      </c>
      <c r="W10" s="82">
        <f t="shared" si="2"/>
        <v>0</v>
      </c>
      <c r="Y10" s="28">
        <v>1.2</v>
      </c>
      <c r="Z10" s="81"/>
      <c r="AA10" s="64">
        <v>0</v>
      </c>
      <c r="AB10" s="82">
        <f t="shared" si="3"/>
        <v>0</v>
      </c>
      <c r="AD10" s="28">
        <v>1.2</v>
      </c>
      <c r="AE10" s="81"/>
      <c r="AF10" s="64">
        <v>0</v>
      </c>
      <c r="AG10" s="82">
        <f t="shared" si="4"/>
        <v>0</v>
      </c>
    </row>
    <row r="11" spans="1:33" x14ac:dyDescent="0.35">
      <c r="A11" s="76"/>
      <c r="B11" s="39">
        <v>1.3</v>
      </c>
      <c r="C11" s="11" t="s">
        <v>26</v>
      </c>
      <c r="D11" s="31" t="s">
        <v>24</v>
      </c>
      <c r="E11" s="1"/>
      <c r="F11" s="6"/>
      <c r="G11" s="6"/>
      <c r="H11" s="40"/>
      <c r="J11" s="22">
        <v>1.3</v>
      </c>
      <c r="K11" s="79"/>
      <c r="L11" s="63">
        <v>1</v>
      </c>
      <c r="M11" s="77">
        <f t="shared" si="0"/>
        <v>0</v>
      </c>
      <c r="O11" s="22">
        <v>1.3</v>
      </c>
      <c r="P11" s="79"/>
      <c r="Q11" s="63">
        <v>1</v>
      </c>
      <c r="R11" s="77">
        <f t="shared" si="1"/>
        <v>0</v>
      </c>
      <c r="T11" s="28">
        <v>1.3</v>
      </c>
      <c r="U11" s="81"/>
      <c r="V11" s="64">
        <v>0</v>
      </c>
      <c r="W11" s="82">
        <f t="shared" si="2"/>
        <v>0</v>
      </c>
      <c r="Y11" s="28">
        <v>1.3</v>
      </c>
      <c r="Z11" s="81"/>
      <c r="AA11" s="64">
        <v>0</v>
      </c>
      <c r="AB11" s="82">
        <f t="shared" si="3"/>
        <v>0</v>
      </c>
      <c r="AD11" s="28">
        <v>1.3</v>
      </c>
      <c r="AE11" s="81"/>
      <c r="AF11" s="64">
        <v>0</v>
      </c>
      <c r="AG11" s="82">
        <f t="shared" si="4"/>
        <v>0</v>
      </c>
    </row>
    <row r="12" spans="1:33" x14ac:dyDescent="0.35">
      <c r="A12" s="76"/>
      <c r="B12" s="39">
        <v>1.4</v>
      </c>
      <c r="C12" s="11" t="s">
        <v>27</v>
      </c>
      <c r="D12" s="31" t="s">
        <v>24</v>
      </c>
      <c r="E12" s="1"/>
      <c r="F12" s="6"/>
      <c r="G12" s="6"/>
      <c r="H12" s="40"/>
      <c r="J12" s="22">
        <v>1.4</v>
      </c>
      <c r="K12" s="79"/>
      <c r="L12" s="63">
        <v>1</v>
      </c>
      <c r="M12" s="77">
        <f t="shared" si="0"/>
        <v>0</v>
      </c>
      <c r="O12" s="22">
        <v>1.4</v>
      </c>
      <c r="P12" s="79"/>
      <c r="Q12" s="63">
        <v>1</v>
      </c>
      <c r="R12" s="77">
        <f t="shared" si="1"/>
        <v>0</v>
      </c>
      <c r="T12" s="28">
        <v>1.4</v>
      </c>
      <c r="U12" s="81"/>
      <c r="V12" s="64">
        <v>1</v>
      </c>
      <c r="W12" s="82">
        <f t="shared" si="2"/>
        <v>0</v>
      </c>
      <c r="Y12" s="28">
        <v>1.4</v>
      </c>
      <c r="Z12" s="81"/>
      <c r="AA12" s="64">
        <v>0</v>
      </c>
      <c r="AB12" s="82">
        <f t="shared" si="3"/>
        <v>0</v>
      </c>
      <c r="AD12" s="28">
        <v>1.4</v>
      </c>
      <c r="AE12" s="81"/>
      <c r="AF12" s="64">
        <v>0</v>
      </c>
      <c r="AG12" s="82">
        <f t="shared" si="4"/>
        <v>0</v>
      </c>
    </row>
    <row r="13" spans="1:33" x14ac:dyDescent="0.35">
      <c r="A13" s="76"/>
      <c r="B13" s="41">
        <v>1.5</v>
      </c>
      <c r="C13" s="50" t="s">
        <v>28</v>
      </c>
      <c r="D13" s="49" t="s">
        <v>24</v>
      </c>
      <c r="E13" s="2"/>
      <c r="F13" s="8"/>
      <c r="G13" s="8"/>
      <c r="H13" s="42"/>
      <c r="J13" s="22">
        <v>1.5</v>
      </c>
      <c r="K13" s="79"/>
      <c r="L13" s="63">
        <v>1</v>
      </c>
      <c r="M13" s="77">
        <f t="shared" si="0"/>
        <v>0</v>
      </c>
      <c r="O13" s="22">
        <v>1.5</v>
      </c>
      <c r="P13" s="79"/>
      <c r="Q13" s="63">
        <v>1</v>
      </c>
      <c r="R13" s="77">
        <f t="shared" si="1"/>
        <v>0</v>
      </c>
      <c r="T13" s="28">
        <v>1.5</v>
      </c>
      <c r="U13" s="81"/>
      <c r="V13" s="64">
        <v>1</v>
      </c>
      <c r="W13" s="82">
        <f t="shared" si="2"/>
        <v>0</v>
      </c>
      <c r="Y13" s="28">
        <v>1.5</v>
      </c>
      <c r="Z13" s="81"/>
      <c r="AA13" s="64">
        <v>0</v>
      </c>
      <c r="AB13" s="82">
        <f t="shared" si="3"/>
        <v>0</v>
      </c>
      <c r="AD13" s="28">
        <v>1.5</v>
      </c>
      <c r="AE13" s="81"/>
      <c r="AF13" s="64">
        <v>0</v>
      </c>
      <c r="AG13" s="82">
        <f t="shared" si="4"/>
        <v>0</v>
      </c>
    </row>
    <row r="14" spans="1:33" x14ac:dyDescent="0.35">
      <c r="A14" s="76" t="s">
        <v>29</v>
      </c>
      <c r="B14" s="39">
        <v>2.1</v>
      </c>
      <c r="C14" s="9" t="s">
        <v>30</v>
      </c>
      <c r="D14" s="12" t="s">
        <v>19</v>
      </c>
      <c r="E14" s="1"/>
      <c r="F14" s="1"/>
      <c r="G14" s="1"/>
      <c r="H14" s="38"/>
      <c r="J14" s="22">
        <v>2.1</v>
      </c>
      <c r="K14" s="79"/>
      <c r="L14" s="63">
        <v>6</v>
      </c>
      <c r="M14" s="77">
        <f t="shared" si="0"/>
        <v>0</v>
      </c>
      <c r="O14" s="22">
        <v>2.1</v>
      </c>
      <c r="P14" s="79"/>
      <c r="Q14" s="63">
        <v>6</v>
      </c>
      <c r="R14" s="77">
        <f t="shared" si="1"/>
        <v>0</v>
      </c>
      <c r="T14" s="22">
        <v>2.1</v>
      </c>
      <c r="U14" s="79"/>
      <c r="V14" s="63">
        <v>6</v>
      </c>
      <c r="W14" s="77">
        <f t="shared" si="2"/>
        <v>0</v>
      </c>
      <c r="Y14" s="22">
        <v>2.1</v>
      </c>
      <c r="Z14" s="79"/>
      <c r="AA14" s="63">
        <v>6</v>
      </c>
      <c r="AB14" s="77">
        <f t="shared" si="3"/>
        <v>0</v>
      </c>
      <c r="AD14" s="22">
        <v>2.1</v>
      </c>
      <c r="AE14" s="79"/>
      <c r="AF14" s="63">
        <v>6</v>
      </c>
      <c r="AG14" s="77">
        <f t="shared" si="4"/>
        <v>0</v>
      </c>
    </row>
    <row r="15" spans="1:33" x14ac:dyDescent="0.35">
      <c r="A15" s="76"/>
      <c r="B15" s="39" t="s">
        <v>31</v>
      </c>
      <c r="C15" s="11" t="s">
        <v>32</v>
      </c>
      <c r="D15" s="12" t="s">
        <v>24</v>
      </c>
      <c r="E15" s="1"/>
      <c r="F15" s="6"/>
      <c r="G15" s="6"/>
      <c r="H15" s="40"/>
      <c r="J15" s="22" t="s">
        <v>31</v>
      </c>
      <c r="K15" s="79"/>
      <c r="L15" s="63">
        <v>1</v>
      </c>
      <c r="M15" s="77">
        <f t="shared" si="0"/>
        <v>0</v>
      </c>
      <c r="O15" s="22" t="s">
        <v>31</v>
      </c>
      <c r="P15" s="79"/>
      <c r="Q15" s="63">
        <v>1</v>
      </c>
      <c r="R15" s="77">
        <f t="shared" si="1"/>
        <v>0</v>
      </c>
      <c r="T15" s="28" t="s">
        <v>31</v>
      </c>
      <c r="U15" s="81"/>
      <c r="V15" s="64">
        <v>0</v>
      </c>
      <c r="W15" s="82">
        <f t="shared" si="2"/>
        <v>0</v>
      </c>
      <c r="Y15" s="28" t="s">
        <v>31</v>
      </c>
      <c r="Z15" s="81"/>
      <c r="AA15" s="64">
        <v>0</v>
      </c>
      <c r="AB15" s="82">
        <f t="shared" si="3"/>
        <v>0</v>
      </c>
      <c r="AD15" s="28" t="s">
        <v>31</v>
      </c>
      <c r="AE15" s="81"/>
      <c r="AF15" s="64">
        <v>0</v>
      </c>
      <c r="AG15" s="82">
        <f t="shared" si="4"/>
        <v>0</v>
      </c>
    </row>
    <row r="16" spans="1:33" x14ac:dyDescent="0.35">
      <c r="A16" s="76"/>
      <c r="B16" s="39" t="s">
        <v>33</v>
      </c>
      <c r="C16" s="11" t="s">
        <v>34</v>
      </c>
      <c r="D16" s="12" t="s">
        <v>19</v>
      </c>
      <c r="E16" s="1"/>
      <c r="F16" s="1"/>
      <c r="G16" s="1"/>
      <c r="H16" s="38"/>
      <c r="J16" s="22" t="s">
        <v>33</v>
      </c>
      <c r="K16" s="79"/>
      <c r="L16" s="63">
        <v>6</v>
      </c>
      <c r="M16" s="77">
        <f t="shared" si="0"/>
        <v>0</v>
      </c>
      <c r="O16" s="22" t="s">
        <v>33</v>
      </c>
      <c r="P16" s="79"/>
      <c r="Q16" s="63">
        <v>6</v>
      </c>
      <c r="R16" s="77">
        <f t="shared" si="1"/>
        <v>0</v>
      </c>
      <c r="T16" s="22" t="s">
        <v>33</v>
      </c>
      <c r="U16" s="79"/>
      <c r="V16" s="63">
        <v>6</v>
      </c>
      <c r="W16" s="77">
        <f t="shared" si="2"/>
        <v>0</v>
      </c>
      <c r="Y16" s="22" t="s">
        <v>33</v>
      </c>
      <c r="Z16" s="79"/>
      <c r="AA16" s="63">
        <v>6</v>
      </c>
      <c r="AB16" s="77">
        <f t="shared" si="3"/>
        <v>0</v>
      </c>
      <c r="AD16" s="22" t="s">
        <v>33</v>
      </c>
      <c r="AE16" s="79"/>
      <c r="AF16" s="63">
        <v>6</v>
      </c>
      <c r="AG16" s="77">
        <f t="shared" si="4"/>
        <v>0</v>
      </c>
    </row>
    <row r="17" spans="1:33" ht="14.5" customHeight="1" x14ac:dyDescent="0.35">
      <c r="A17" s="76"/>
      <c r="B17" s="39">
        <v>2.2999999999999998</v>
      </c>
      <c r="C17" s="11" t="s">
        <v>35</v>
      </c>
      <c r="D17" s="12" t="s">
        <v>19</v>
      </c>
      <c r="E17" s="1"/>
      <c r="F17" s="1"/>
      <c r="G17" s="1"/>
      <c r="H17" s="38"/>
      <c r="J17" s="22">
        <v>2.2999999999999998</v>
      </c>
      <c r="K17" s="79"/>
      <c r="L17" s="63">
        <v>6</v>
      </c>
      <c r="M17" s="77">
        <f t="shared" si="0"/>
        <v>0</v>
      </c>
      <c r="O17" s="22">
        <v>2.2999999999999998</v>
      </c>
      <c r="P17" s="79"/>
      <c r="Q17" s="63">
        <v>6</v>
      </c>
      <c r="R17" s="77">
        <f t="shared" si="1"/>
        <v>0</v>
      </c>
      <c r="T17" s="22">
        <v>2.2999999999999998</v>
      </c>
      <c r="U17" s="79"/>
      <c r="V17" s="63">
        <v>6</v>
      </c>
      <c r="W17" s="77">
        <f t="shared" si="2"/>
        <v>0</v>
      </c>
      <c r="Y17" s="22">
        <v>2.2999999999999998</v>
      </c>
      <c r="Z17" s="79"/>
      <c r="AA17" s="63">
        <v>6</v>
      </c>
      <c r="AB17" s="77">
        <f t="shared" si="3"/>
        <v>0</v>
      </c>
      <c r="AD17" s="22">
        <v>2.2999999999999998</v>
      </c>
      <c r="AE17" s="79"/>
      <c r="AF17" s="63">
        <v>6</v>
      </c>
      <c r="AG17" s="77">
        <f t="shared" si="4"/>
        <v>0</v>
      </c>
    </row>
    <row r="18" spans="1:33" ht="14.5" customHeight="1" x14ac:dyDescent="0.35">
      <c r="A18" s="76"/>
      <c r="B18" s="39" t="s">
        <v>36</v>
      </c>
      <c r="C18" s="11" t="s">
        <v>37</v>
      </c>
      <c r="D18" s="12" t="s">
        <v>38</v>
      </c>
      <c r="E18" s="1"/>
      <c r="F18" s="1"/>
      <c r="G18" s="1"/>
      <c r="H18" s="38"/>
      <c r="J18" s="22" t="s">
        <v>36</v>
      </c>
      <c r="K18" s="79"/>
      <c r="L18" s="63">
        <v>5</v>
      </c>
      <c r="M18" s="77">
        <f t="shared" si="0"/>
        <v>0</v>
      </c>
      <c r="O18" s="22" t="s">
        <v>36</v>
      </c>
      <c r="P18" s="79"/>
      <c r="Q18" s="63">
        <v>10</v>
      </c>
      <c r="R18" s="77">
        <f t="shared" si="1"/>
        <v>0</v>
      </c>
      <c r="T18" s="22" t="s">
        <v>36</v>
      </c>
      <c r="U18" s="79"/>
      <c r="V18" s="63">
        <v>5</v>
      </c>
      <c r="W18" s="77">
        <f t="shared" si="2"/>
        <v>0</v>
      </c>
      <c r="Y18" s="22" t="s">
        <v>36</v>
      </c>
      <c r="Z18" s="79"/>
      <c r="AA18" s="63">
        <v>15</v>
      </c>
      <c r="AB18" s="77">
        <f t="shared" si="3"/>
        <v>0</v>
      </c>
      <c r="AD18" s="22" t="s">
        <v>36</v>
      </c>
      <c r="AE18" s="79"/>
      <c r="AF18" s="63">
        <v>20</v>
      </c>
      <c r="AG18" s="77">
        <f t="shared" si="4"/>
        <v>0</v>
      </c>
    </row>
    <row r="19" spans="1:33" x14ac:dyDescent="0.35">
      <c r="A19" s="76"/>
      <c r="B19" s="39" t="s">
        <v>39</v>
      </c>
      <c r="C19" s="11" t="s">
        <v>40</v>
      </c>
      <c r="D19" s="12" t="s">
        <v>38</v>
      </c>
      <c r="E19" s="1"/>
      <c r="F19" s="1"/>
      <c r="G19" s="1"/>
      <c r="H19" s="38"/>
      <c r="J19" s="22" t="s">
        <v>39</v>
      </c>
      <c r="K19" s="79"/>
      <c r="L19" s="63">
        <v>5</v>
      </c>
      <c r="M19" s="77">
        <f t="shared" si="0"/>
        <v>0</v>
      </c>
      <c r="O19" s="22" t="s">
        <v>39</v>
      </c>
      <c r="P19" s="79"/>
      <c r="Q19" s="63">
        <v>10</v>
      </c>
      <c r="R19" s="77">
        <f t="shared" si="1"/>
        <v>0</v>
      </c>
      <c r="T19" s="22" t="s">
        <v>39</v>
      </c>
      <c r="U19" s="79"/>
      <c r="V19" s="63">
        <v>5</v>
      </c>
      <c r="W19" s="77">
        <f t="shared" si="2"/>
        <v>0</v>
      </c>
      <c r="Y19" s="22" t="s">
        <v>39</v>
      </c>
      <c r="Z19" s="79"/>
      <c r="AA19" s="63">
        <v>15</v>
      </c>
      <c r="AB19" s="77">
        <f t="shared" si="3"/>
        <v>0</v>
      </c>
      <c r="AD19" s="22" t="s">
        <v>39</v>
      </c>
      <c r="AE19" s="79"/>
      <c r="AF19" s="63">
        <v>20</v>
      </c>
      <c r="AG19" s="77">
        <f t="shared" si="4"/>
        <v>0</v>
      </c>
    </row>
    <row r="20" spans="1:33" ht="14.5" customHeight="1" x14ac:dyDescent="0.35">
      <c r="A20" s="76"/>
      <c r="B20" s="39" t="s">
        <v>41</v>
      </c>
      <c r="C20" s="11" t="s">
        <v>42</v>
      </c>
      <c r="D20" s="12" t="s">
        <v>38</v>
      </c>
      <c r="E20" s="1"/>
      <c r="F20" s="1"/>
      <c r="G20" s="1"/>
      <c r="H20" s="38"/>
      <c r="J20" s="22" t="s">
        <v>41</v>
      </c>
      <c r="K20" s="79"/>
      <c r="L20" s="63">
        <v>5</v>
      </c>
      <c r="M20" s="77">
        <f t="shared" si="0"/>
        <v>0</v>
      </c>
      <c r="O20" s="22" t="s">
        <v>41</v>
      </c>
      <c r="P20" s="79"/>
      <c r="Q20" s="63">
        <v>10</v>
      </c>
      <c r="R20" s="77">
        <f t="shared" si="1"/>
        <v>0</v>
      </c>
      <c r="T20" s="22" t="s">
        <v>41</v>
      </c>
      <c r="U20" s="79"/>
      <c r="V20" s="63">
        <v>5</v>
      </c>
      <c r="W20" s="77">
        <f t="shared" si="2"/>
        <v>0</v>
      </c>
      <c r="Y20" s="22" t="s">
        <v>41</v>
      </c>
      <c r="Z20" s="79"/>
      <c r="AA20" s="63">
        <v>15</v>
      </c>
      <c r="AB20" s="77">
        <f t="shared" si="3"/>
        <v>0</v>
      </c>
      <c r="AD20" s="22" t="s">
        <v>41</v>
      </c>
      <c r="AE20" s="79"/>
      <c r="AF20" s="63">
        <v>20</v>
      </c>
      <c r="AG20" s="77">
        <f t="shared" si="4"/>
        <v>0</v>
      </c>
    </row>
    <row r="21" spans="1:33" ht="29" x14ac:dyDescent="0.35">
      <c r="A21" s="76"/>
      <c r="B21" s="39" t="s">
        <v>43</v>
      </c>
      <c r="C21" s="11" t="s">
        <v>44</v>
      </c>
      <c r="D21" s="12" t="s">
        <v>45</v>
      </c>
      <c r="E21" s="1"/>
      <c r="F21" s="1"/>
      <c r="G21" s="1"/>
      <c r="H21" s="38"/>
      <c r="J21" s="22" t="s">
        <v>43</v>
      </c>
      <c r="K21" s="80"/>
      <c r="L21" s="63">
        <v>75</v>
      </c>
      <c r="M21" s="77">
        <f t="shared" si="0"/>
        <v>0</v>
      </c>
      <c r="O21" s="22" t="s">
        <v>43</v>
      </c>
      <c r="P21" s="80"/>
      <c r="Q21" s="63">
        <v>160</v>
      </c>
      <c r="R21" s="77">
        <f t="shared" si="1"/>
        <v>0</v>
      </c>
      <c r="T21" s="22" t="s">
        <v>43</v>
      </c>
      <c r="U21" s="80"/>
      <c r="V21" s="63">
        <v>15</v>
      </c>
      <c r="W21" s="77">
        <f t="shared" si="2"/>
        <v>0</v>
      </c>
      <c r="Y21" s="22" t="s">
        <v>43</v>
      </c>
      <c r="Z21" s="80"/>
      <c r="AA21" s="63">
        <v>450</v>
      </c>
      <c r="AB21" s="77">
        <f t="shared" si="3"/>
        <v>0</v>
      </c>
      <c r="AD21" s="22" t="s">
        <v>43</v>
      </c>
      <c r="AE21" s="80"/>
      <c r="AF21" s="63">
        <v>200</v>
      </c>
      <c r="AG21" s="77">
        <f t="shared" si="4"/>
        <v>0</v>
      </c>
    </row>
    <row r="22" spans="1:33" ht="29" x14ac:dyDescent="0.35">
      <c r="A22" s="76"/>
      <c r="B22" s="39" t="s">
        <v>46</v>
      </c>
      <c r="C22" s="11" t="s">
        <v>47</v>
      </c>
      <c r="D22" s="12" t="s">
        <v>45</v>
      </c>
      <c r="E22" s="1"/>
      <c r="F22" s="1"/>
      <c r="G22" s="1"/>
      <c r="H22" s="38"/>
      <c r="J22" s="22" t="s">
        <v>46</v>
      </c>
      <c r="K22" s="80"/>
      <c r="L22" s="63">
        <v>250</v>
      </c>
      <c r="M22" s="77">
        <f t="shared" si="0"/>
        <v>0</v>
      </c>
      <c r="O22" s="22" t="s">
        <v>46</v>
      </c>
      <c r="P22" s="80"/>
      <c r="Q22" s="63">
        <v>360</v>
      </c>
      <c r="R22" s="77">
        <f t="shared" si="1"/>
        <v>0</v>
      </c>
      <c r="T22" s="22" t="s">
        <v>46</v>
      </c>
      <c r="U22" s="80"/>
      <c r="V22" s="63">
        <v>125</v>
      </c>
      <c r="W22" s="77">
        <f t="shared" si="2"/>
        <v>0</v>
      </c>
      <c r="Y22" s="22" t="s">
        <v>46</v>
      </c>
      <c r="Z22" s="80"/>
      <c r="AA22" s="63">
        <v>750</v>
      </c>
      <c r="AB22" s="77">
        <f t="shared" si="3"/>
        <v>0</v>
      </c>
      <c r="AD22" s="22" t="s">
        <v>46</v>
      </c>
      <c r="AE22" s="80"/>
      <c r="AF22" s="63">
        <v>1000</v>
      </c>
      <c r="AG22" s="77">
        <f t="shared" si="4"/>
        <v>0</v>
      </c>
    </row>
    <row r="23" spans="1:33" ht="29" x14ac:dyDescent="0.35">
      <c r="A23" s="76"/>
      <c r="B23" s="39" t="s">
        <v>48</v>
      </c>
      <c r="C23" s="11" t="s">
        <v>49</v>
      </c>
      <c r="D23" s="12" t="s">
        <v>45</v>
      </c>
      <c r="E23" s="1"/>
      <c r="F23" s="1"/>
      <c r="G23" s="1"/>
      <c r="H23" s="38"/>
      <c r="J23" s="22" t="s">
        <v>48</v>
      </c>
      <c r="K23" s="80"/>
      <c r="L23" s="63">
        <v>100</v>
      </c>
      <c r="M23" s="77">
        <f t="shared" si="0"/>
        <v>0</v>
      </c>
      <c r="O23" s="22" t="s">
        <v>48</v>
      </c>
      <c r="P23" s="80"/>
      <c r="Q23" s="63">
        <v>160</v>
      </c>
      <c r="R23" s="77">
        <f t="shared" si="1"/>
        <v>0</v>
      </c>
      <c r="T23" s="22" t="s">
        <v>48</v>
      </c>
      <c r="U23" s="80"/>
      <c r="V23" s="63">
        <v>35</v>
      </c>
      <c r="W23" s="77">
        <f t="shared" si="2"/>
        <v>0</v>
      </c>
      <c r="Y23" s="22" t="s">
        <v>48</v>
      </c>
      <c r="Z23" s="80"/>
      <c r="AA23" s="63">
        <v>450</v>
      </c>
      <c r="AB23" s="77">
        <f t="shared" si="3"/>
        <v>0</v>
      </c>
      <c r="AD23" s="22" t="s">
        <v>48</v>
      </c>
      <c r="AE23" s="80"/>
      <c r="AF23" s="63">
        <v>400</v>
      </c>
      <c r="AG23" s="77">
        <f t="shared" si="4"/>
        <v>0</v>
      </c>
    </row>
    <row r="24" spans="1:33" ht="29" x14ac:dyDescent="0.35">
      <c r="A24" s="76"/>
      <c r="B24" s="39" t="s">
        <v>50</v>
      </c>
      <c r="C24" s="11" t="s">
        <v>51</v>
      </c>
      <c r="D24" s="12" t="s">
        <v>45</v>
      </c>
      <c r="E24" s="1"/>
      <c r="F24" s="1"/>
      <c r="G24" s="1"/>
      <c r="H24" s="38"/>
      <c r="J24" s="22" t="s">
        <v>50</v>
      </c>
      <c r="K24" s="80"/>
      <c r="L24" s="63">
        <v>50</v>
      </c>
      <c r="M24" s="77">
        <f t="shared" si="0"/>
        <v>0</v>
      </c>
      <c r="O24" s="22" t="s">
        <v>50</v>
      </c>
      <c r="P24" s="80"/>
      <c r="Q24" s="63">
        <v>80</v>
      </c>
      <c r="R24" s="77"/>
      <c r="T24" s="22" t="s">
        <v>50</v>
      </c>
      <c r="U24" s="80"/>
      <c r="V24" s="63">
        <v>50</v>
      </c>
      <c r="W24" s="77"/>
      <c r="Y24" s="22" t="s">
        <v>50</v>
      </c>
      <c r="Z24" s="80"/>
      <c r="AA24" s="63">
        <v>150</v>
      </c>
      <c r="AB24" s="77">
        <f t="shared" si="3"/>
        <v>0</v>
      </c>
      <c r="AD24" s="22" t="s">
        <v>50</v>
      </c>
      <c r="AE24" s="80"/>
      <c r="AF24" s="63">
        <v>200</v>
      </c>
      <c r="AG24" s="77">
        <f t="shared" si="4"/>
        <v>0</v>
      </c>
    </row>
    <row r="25" spans="1:33" ht="29" x14ac:dyDescent="0.35">
      <c r="A25" s="76"/>
      <c r="B25" s="39" t="s">
        <v>52</v>
      </c>
      <c r="C25" s="11" t="s">
        <v>53</v>
      </c>
      <c r="D25" s="12" t="s">
        <v>45</v>
      </c>
      <c r="E25" s="1"/>
      <c r="F25" s="1"/>
      <c r="G25" s="1"/>
      <c r="H25" s="38"/>
      <c r="J25" s="22" t="s">
        <v>52</v>
      </c>
      <c r="K25" s="80"/>
      <c r="L25" s="63">
        <v>25</v>
      </c>
      <c r="M25" s="77">
        <f t="shared" si="0"/>
        <v>0</v>
      </c>
      <c r="O25" s="22" t="s">
        <v>52</v>
      </c>
      <c r="P25" s="80"/>
      <c r="Q25" s="63">
        <v>40</v>
      </c>
      <c r="R25" s="77"/>
      <c r="T25" s="22" t="s">
        <v>52</v>
      </c>
      <c r="U25" s="80"/>
      <c r="V25" s="63">
        <v>25</v>
      </c>
      <c r="W25" s="77"/>
      <c r="Y25" s="22" t="s">
        <v>52</v>
      </c>
      <c r="Z25" s="80"/>
      <c r="AA25" s="63">
        <v>75</v>
      </c>
      <c r="AB25" s="77">
        <f t="shared" si="3"/>
        <v>0</v>
      </c>
      <c r="AD25" s="22" t="s">
        <v>52</v>
      </c>
      <c r="AE25" s="80"/>
      <c r="AF25" s="63">
        <v>200</v>
      </c>
      <c r="AG25" s="77">
        <f t="shared" si="4"/>
        <v>0</v>
      </c>
    </row>
    <row r="26" spans="1:33" ht="29" x14ac:dyDescent="0.35">
      <c r="A26" s="76"/>
      <c r="B26" s="39" t="s">
        <v>54</v>
      </c>
      <c r="C26" s="59" t="s">
        <v>55</v>
      </c>
      <c r="D26" s="12" t="s">
        <v>45</v>
      </c>
      <c r="E26" s="1"/>
      <c r="F26" s="1"/>
      <c r="G26" s="1"/>
      <c r="H26" s="38"/>
      <c r="J26" s="22" t="s">
        <v>54</v>
      </c>
      <c r="K26" s="80"/>
      <c r="L26" s="63">
        <v>0</v>
      </c>
      <c r="M26" s="77">
        <f t="shared" si="0"/>
        <v>0</v>
      </c>
      <c r="O26" s="22" t="s">
        <v>54</v>
      </c>
      <c r="P26" s="80"/>
      <c r="Q26" s="63">
        <v>0</v>
      </c>
      <c r="R26" s="77">
        <f t="shared" si="1"/>
        <v>0</v>
      </c>
      <c r="T26" s="22" t="s">
        <v>54</v>
      </c>
      <c r="U26" s="80"/>
      <c r="V26" s="63">
        <v>0</v>
      </c>
      <c r="W26" s="77">
        <f t="shared" si="2"/>
        <v>0</v>
      </c>
      <c r="Y26" s="22" t="s">
        <v>54</v>
      </c>
      <c r="Z26" s="80"/>
      <c r="AA26" s="63">
        <v>0</v>
      </c>
      <c r="AB26" s="77">
        <f t="shared" si="3"/>
        <v>0</v>
      </c>
      <c r="AD26" s="22" t="s">
        <v>54</v>
      </c>
      <c r="AE26" s="80"/>
      <c r="AF26" s="63">
        <v>0</v>
      </c>
      <c r="AG26" s="77">
        <f t="shared" si="4"/>
        <v>0</v>
      </c>
    </row>
    <row r="27" spans="1:33" x14ac:dyDescent="0.35">
      <c r="A27" s="76"/>
      <c r="B27" s="39" t="s">
        <v>66</v>
      </c>
      <c r="C27" s="59" t="s">
        <v>56</v>
      </c>
      <c r="D27" s="12" t="s">
        <v>57</v>
      </c>
      <c r="E27" s="1"/>
      <c r="F27" s="1"/>
      <c r="G27" s="1"/>
      <c r="H27" s="38"/>
      <c r="J27" s="22" t="s">
        <v>66</v>
      </c>
      <c r="K27" s="80"/>
      <c r="L27" s="63">
        <v>10</v>
      </c>
      <c r="M27" s="77">
        <f t="shared" si="0"/>
        <v>0</v>
      </c>
      <c r="O27" s="22" t="s">
        <v>66</v>
      </c>
      <c r="P27" s="80"/>
      <c r="Q27" s="63">
        <v>20</v>
      </c>
      <c r="R27" s="77">
        <f t="shared" si="1"/>
        <v>0</v>
      </c>
      <c r="T27" s="22" t="s">
        <v>66</v>
      </c>
      <c r="U27" s="80"/>
      <c r="V27" s="63">
        <v>5</v>
      </c>
      <c r="W27" s="77">
        <f t="shared" si="2"/>
        <v>0</v>
      </c>
      <c r="Y27" s="22" t="s">
        <v>66</v>
      </c>
      <c r="Z27" s="80"/>
      <c r="AA27" s="63">
        <v>30</v>
      </c>
      <c r="AB27" s="77">
        <f t="shared" si="3"/>
        <v>0</v>
      </c>
      <c r="AD27" s="22" t="s">
        <v>66</v>
      </c>
      <c r="AE27" s="80"/>
      <c r="AF27" s="63">
        <v>40</v>
      </c>
      <c r="AG27" s="77">
        <f t="shared" si="4"/>
        <v>0</v>
      </c>
    </row>
    <row r="28" spans="1:33" ht="15" thickBot="1" x14ac:dyDescent="0.4">
      <c r="A28" s="76"/>
      <c r="B28" s="43" t="s">
        <v>58</v>
      </c>
      <c r="C28" s="14" t="s">
        <v>59</v>
      </c>
      <c r="D28" s="15" t="s">
        <v>60</v>
      </c>
      <c r="E28" s="16"/>
      <c r="F28" s="16"/>
      <c r="G28" s="16"/>
      <c r="H28" s="44"/>
      <c r="J28" s="22">
        <v>2.6</v>
      </c>
      <c r="K28" s="80"/>
      <c r="L28" s="63">
        <v>10</v>
      </c>
      <c r="M28" s="77">
        <f t="shared" si="0"/>
        <v>0</v>
      </c>
      <c r="O28" s="22">
        <v>2.6</v>
      </c>
      <c r="P28" s="80"/>
      <c r="Q28" s="63">
        <v>10</v>
      </c>
      <c r="R28" s="77">
        <f t="shared" si="1"/>
        <v>0</v>
      </c>
      <c r="T28" s="22">
        <v>2.6</v>
      </c>
      <c r="U28" s="80"/>
      <c r="V28" s="63">
        <v>10</v>
      </c>
      <c r="W28" s="77">
        <f t="shared" si="2"/>
        <v>0</v>
      </c>
      <c r="Y28" s="22">
        <v>2.6</v>
      </c>
      <c r="Z28" s="80"/>
      <c r="AA28" s="63">
        <v>15</v>
      </c>
      <c r="AB28" s="77">
        <f t="shared" si="3"/>
        <v>0</v>
      </c>
      <c r="AD28" s="22">
        <v>2.6</v>
      </c>
      <c r="AE28" s="80"/>
      <c r="AF28" s="63">
        <v>10</v>
      </c>
      <c r="AG28" s="77">
        <f t="shared" si="4"/>
        <v>0</v>
      </c>
    </row>
    <row r="29" spans="1:33" ht="15.5" thickTop="1" thickBot="1" x14ac:dyDescent="0.4">
      <c r="B29" s="45"/>
      <c r="C29" s="46"/>
      <c r="D29" s="46"/>
      <c r="E29" s="47"/>
      <c r="F29" s="47"/>
      <c r="G29" s="47"/>
      <c r="H29" s="48"/>
      <c r="J29" s="23"/>
      <c r="K29" s="24" t="s">
        <v>61</v>
      </c>
      <c r="L29" s="24"/>
      <c r="M29" s="78">
        <f>SUM(M6:M28)</f>
        <v>0</v>
      </c>
      <c r="O29" s="23"/>
      <c r="P29" s="24" t="s">
        <v>61</v>
      </c>
      <c r="Q29" s="24"/>
      <c r="R29" s="78">
        <f>SUM(R6:R28)</f>
        <v>0</v>
      </c>
      <c r="T29" s="23"/>
      <c r="U29" s="24" t="s">
        <v>61</v>
      </c>
      <c r="V29" s="24"/>
      <c r="W29" s="29">
        <f>SUM(W6:W28)</f>
        <v>0</v>
      </c>
      <c r="Y29" s="23"/>
      <c r="Z29" s="24" t="s">
        <v>61</v>
      </c>
      <c r="AA29" s="24"/>
      <c r="AB29" s="78">
        <f>SUM(AB6:AB28)</f>
        <v>0</v>
      </c>
      <c r="AD29" s="23"/>
      <c r="AE29" s="24" t="s">
        <v>61</v>
      </c>
      <c r="AF29" s="24"/>
      <c r="AG29" s="78">
        <f>SUM(AG6:AG28)</f>
        <v>0</v>
      </c>
    </row>
    <row r="31" spans="1:33" ht="19" thickBot="1" x14ac:dyDescent="0.5">
      <c r="AD31" s="65" t="s">
        <v>62</v>
      </c>
      <c r="AE31" s="65"/>
      <c r="AF31" s="65"/>
      <c r="AG31" s="67">
        <f>SUM(M29+R29+W29+AB29+AG29)</f>
        <v>0</v>
      </c>
    </row>
    <row r="32" spans="1:33" ht="16" thickTop="1" x14ac:dyDescent="0.35">
      <c r="AD32" s="66" t="s">
        <v>63</v>
      </c>
    </row>
    <row r="34" spans="2:2" x14ac:dyDescent="0.35">
      <c r="B34" s="5"/>
    </row>
    <row r="63" spans="2:2" x14ac:dyDescent="0.35">
      <c r="B63" s="7"/>
    </row>
    <row r="64" spans="2:2" x14ac:dyDescent="0.35">
      <c r="B64" s="7"/>
    </row>
    <row r="66" spans="2:2" x14ac:dyDescent="0.35">
      <c r="B66" s="7"/>
    </row>
    <row r="67" spans="2:2" x14ac:dyDescent="0.35">
      <c r="B67" s="7"/>
    </row>
    <row r="68" spans="2:2" x14ac:dyDescent="0.35">
      <c r="B68" s="7"/>
    </row>
    <row r="74" spans="2:2" x14ac:dyDescent="0.35">
      <c r="B74" s="7"/>
    </row>
    <row r="75" spans="2:2" x14ac:dyDescent="0.35">
      <c r="B75" s="7"/>
    </row>
    <row r="77" spans="2:2" x14ac:dyDescent="0.35">
      <c r="B77" s="7"/>
    </row>
    <row r="78" spans="2:2" x14ac:dyDescent="0.35">
      <c r="B78" s="7"/>
    </row>
    <row r="79" spans="2:2" x14ac:dyDescent="0.35">
      <c r="B79" s="7"/>
    </row>
  </sheetData>
  <mergeCells count="9">
    <mergeCell ref="Y2:AB3"/>
    <mergeCell ref="AD2:AG3"/>
    <mergeCell ref="C1:D1"/>
    <mergeCell ref="A9:A13"/>
    <mergeCell ref="A14:A28"/>
    <mergeCell ref="A6:A7"/>
    <mergeCell ref="J2:M3"/>
    <mergeCell ref="O2:R3"/>
    <mergeCell ref="T2:W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B62D8C893EE8478A6B8701B29B37D4" ma:contentTypeVersion="11" ma:contentTypeDescription="Create a new document." ma:contentTypeScope="" ma:versionID="55d6041e9b0817e83179bd58461b8f6a">
  <xsd:schema xmlns:xsd="http://www.w3.org/2001/XMLSchema" xmlns:xs="http://www.w3.org/2001/XMLSchema" xmlns:p="http://schemas.microsoft.com/office/2006/metadata/properties" xmlns:ns2="a8f4776d-bcd1-4f1a-a827-b0e875733f62" xmlns:ns3="ef154e46-1a29-4805-bcbc-cb00fffc719f" xmlns:ns4="ecfc78fa-d781-43d3-b1e3-2d18b6119fc3" targetNamespace="http://schemas.microsoft.com/office/2006/metadata/properties" ma:root="true" ma:fieldsID="3f8fa7fac7a54d0ec465687c6076e4cf" ns2:_="" ns3:_="" ns4:_="">
    <xsd:import namespace="a8f4776d-bcd1-4f1a-a827-b0e875733f62"/>
    <xsd:import namespace="ef154e46-1a29-4805-bcbc-cb00fffc719f"/>
    <xsd:import namespace="ecfc78fa-d781-43d3-b1e3-2d18b6119f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776d-bcd1-4f1a-a827-b0e875733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154e46-1a29-4805-bcbc-cb00fffc719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fc78fa-d781-43d3-b1e3-2d18b6119fc3" elementFormDefault="qualified">
    <xsd:import namespace="http://schemas.microsoft.com/office/2006/documentManagement/types"/>
    <xsd:import namespace="http://schemas.microsoft.com/office/infopath/2007/PartnerControls"/>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A66BD-377D-4A86-8367-458E2AF6B779}">
  <ds:schemaRefs>
    <ds:schemaRef ds:uri="http://schemas.microsoft.com/office/2006/metadata/properties"/>
    <ds:schemaRef ds:uri="http://schemas.microsoft.com/office/infopath/2007/PartnerControls"/>
    <ds:schemaRef ds:uri="04738c6d-ecc8-46f1-821f-82e308eab3d9"/>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E862D4CE-2DE5-43AC-85D1-A156A8655036}">
  <ds:schemaRefs>
    <ds:schemaRef ds:uri="http://schemas.microsoft.com/sharepoint/v3/contenttype/forms"/>
  </ds:schemaRefs>
</ds:datastoreItem>
</file>

<file path=customXml/itemProps3.xml><?xml version="1.0" encoding="utf-8"?>
<ds:datastoreItem xmlns:ds="http://schemas.openxmlformats.org/officeDocument/2006/customXml" ds:itemID="{2569979C-EC89-4637-8F1A-ACDE80084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776d-bcd1-4f1a-a827-b0e875733f62"/>
    <ds:schemaRef ds:uri="ef154e46-1a29-4805-bcbc-cb00fffc719f"/>
    <ds:schemaRef ds:uri="ecfc78fa-d781-43d3-b1e3-2d18b6119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Prices and Scenarios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Dance, Shaun D</dc:creator>
  <cp:keywords/>
  <dc:description/>
  <cp:lastModifiedBy>Harding, Elizabeth C2 (Def Comrcl-HO BP4-1b)</cp:lastModifiedBy>
  <cp:revision/>
  <dcterms:created xsi:type="dcterms:W3CDTF">2023-05-18T13:55:53Z</dcterms:created>
  <dcterms:modified xsi:type="dcterms:W3CDTF">2023-08-03T13:08:54Z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2023-05-18T14:29:52Z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f908071d-a0a3-4dc3-9cf2-623dddcf0302</vt:lpwstr>
  </property>
  <property fmtid="{D5CDD505-2E9C-101B-9397-08002B2CF9AE}" pid="8" name="MSIP_Label_d8a60473-494b-4586-a1bb-b0e663054676_ContentBits">
    <vt:lpwstr>0</vt:lpwstr>
  </property>
  <property fmtid="{D5CDD505-2E9C-101B-9397-08002B2CF9AE}" pid="9" name="ContentTypeId">
    <vt:lpwstr>0x010100BAB62D8C893EE8478A6B8701B29B37D4</vt:lpwstr>
  </property>
  <property fmtid="{D5CDD505-2E9C-101B-9397-08002B2CF9AE}" pid="10" name="Subject Category">
    <vt:lpwstr>1;#Defence policy and strategic planning|d083d2ad-149f-4183-9b56-6d72733adb3c</vt:lpwstr>
  </property>
  <property fmtid="{D5CDD505-2E9C-101B-9397-08002B2CF9AE}" pid="11" name="_dlc_policyId">
    <vt:lpwstr/>
  </property>
  <property fmtid="{D5CDD505-2E9C-101B-9397-08002B2CF9AE}" pid="12" name="ItemRetentionFormula">
    <vt:lpwstr/>
  </property>
  <property fmtid="{D5CDD505-2E9C-101B-9397-08002B2CF9AE}" pid="13" name="Business Owner">
    <vt:lpwstr>4;#SPO|23c6cf95-11a5-470c-bda7-1f008dcaf3b5</vt:lpwstr>
  </property>
  <property fmtid="{D5CDD505-2E9C-101B-9397-08002B2CF9AE}" pid="14" name="fileplanid">
    <vt:lpwstr>3;#04 Deliver the Unit's objectives|954cf193-6423-4137-9b07-8b4f402d8d43</vt:lpwstr>
  </property>
  <property fmtid="{D5CDD505-2E9C-101B-9397-08002B2CF9AE}" pid="15" name="Subject Keywords">
    <vt:lpwstr>2;#Defence policy and strategic planning|2ee8fd5e-8876-4885-b2a5-2c649b980e3e</vt:lpwstr>
  </property>
  <property fmtid="{D5CDD505-2E9C-101B-9397-08002B2CF9AE}" pid="16" name="TaxKeyword">
    <vt:lpwstr/>
  </property>
</Properties>
</file>