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alladiumgroupgbr.sharepoint.com/sites/UK-GhanaForestPartnership2025-29/Shared Documents/General/02. Programme Activities/3. Procurement/Vehicles/"/>
    </mc:Choice>
  </mc:AlternateContent>
  <xr:revisionPtr revIDLastSave="113" documentId="13_ncr:1_{31879F9E-CDEF-48EC-83D9-5B3BC9C654F9}" xr6:coauthVersionLast="47" xr6:coauthVersionMax="47" xr10:uidLastSave="{0E13FE73-2619-4291-9D60-CB6EC801E560}"/>
  <bookViews>
    <workbookView xWindow="-28920" yWindow="-120" windowWidth="29040" windowHeight="15720" xr2:uid="{00000000-000D-0000-FFFF-FFFF00000000}"/>
  </bookViews>
  <sheets>
    <sheet name="Instructions" sheetId="1" r:id="rId1"/>
    <sheet name="Supplier Info" sheetId="2" r:id="rId2"/>
    <sheet name="Item A - Hilux " sheetId="3" r:id="rId3"/>
    <sheet name="Item B - Trooper" sheetId="4" r:id="rId4"/>
    <sheet name="Pricing &amp; Delivery" sheetId="5" r:id="rId5"/>
    <sheet name="After sales &amp; service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G4" i="5"/>
  <c r="D17" i="2" s="1"/>
  <c r="G3" i="5"/>
  <c r="D16" i="2" s="1"/>
  <c r="D18" i="2" s="1"/>
</calcChain>
</file>

<file path=xl/sharedStrings.xml><?xml version="1.0" encoding="utf-8"?>
<sst xmlns="http://schemas.openxmlformats.org/spreadsheetml/2006/main" count="168" uniqueCount="148">
  <si>
    <t>Section</t>
  </si>
  <si>
    <t>Details</t>
  </si>
  <si>
    <t>Purpose</t>
  </si>
  <si>
    <t>This template must be completed and submitted with your bid for the supply of vehicles to the Ghana-UK Forest Governance Partnership</t>
  </si>
  <si>
    <t>How to complete</t>
  </si>
  <si>
    <t>Fill all yellow cells. Use the compliance dropdowns to indicate whether each specification is met. Provide comments/clarifications where necessary.</t>
  </si>
  <si>
    <t>File format</t>
  </si>
  <si>
    <t>Do not alter sheet names or insert columns. You may add rows only in the 'Pricing &amp; Delivery' sheet for optional items.</t>
  </si>
  <si>
    <t>Units</t>
  </si>
  <si>
    <t>Use metric units (mm, kg, L, kW, Nm).</t>
  </si>
  <si>
    <t>Submission</t>
  </si>
  <si>
    <t>Return this file as .xlsx together with your supporting documents.</t>
  </si>
  <si>
    <t>Field</t>
  </si>
  <si>
    <t>Response</t>
  </si>
  <si>
    <t>Supplier legal name</t>
  </si>
  <si>
    <t>Registered address</t>
  </si>
  <si>
    <t>Contact person (name)</t>
  </si>
  <si>
    <t>Contact email</t>
  </si>
  <si>
    <t>Contact phone</t>
  </si>
  <si>
    <t>Country of origin of vehicles</t>
  </si>
  <si>
    <t>Authorized dealer? (Yes/No)</t>
  </si>
  <si>
    <t>Manufacturer authorization letter attached? (Yes/No)</t>
  </si>
  <si>
    <t>Tax registration / VAT No.</t>
  </si>
  <si>
    <t>Offer summary</t>
  </si>
  <si>
    <t>Item</t>
  </si>
  <si>
    <t>Total quantity offered</t>
  </si>
  <si>
    <t>Total price</t>
  </si>
  <si>
    <t>Toyota Hilux Automatic 2.8, Double Cabin 4WD</t>
  </si>
  <si>
    <t>Toyota Land Cruiser 79 Double-cabin pick-up</t>
  </si>
  <si>
    <t>Total price offer (GHS)</t>
  </si>
  <si>
    <t>You may use this field to provide a supporting narrative to your proposal, context around delivery dates etc.</t>
  </si>
  <si>
    <t>Specification Item</t>
  </si>
  <si>
    <t>Compliance</t>
  </si>
  <si>
    <t>Comments/Notes</t>
  </si>
  <si>
    <t>Make &amp; Model</t>
  </si>
  <si>
    <t>Toyota IMV Hilux Automatic, Double Cabin</t>
  </si>
  <si>
    <t>Steering</t>
  </si>
  <si>
    <t>Left-hand control, adjustable, power-assisted (rack &amp; pinion)</t>
  </si>
  <si>
    <t>Drivetrain</t>
  </si>
  <si>
    <t>4WD with Automatic Disconnecting Differential (ADD)</t>
  </si>
  <si>
    <t>Engine</t>
  </si>
  <si>
    <t>Diesel 4-stroke inline-4, 2.755 L (1GD), 130 kW @ 3400 rpm, 450 Nm @ 1600-2400 rpm</t>
  </si>
  <si>
    <t>Transmission</t>
  </si>
  <si>
    <t>Automatic, 6 forward + 1 reverse; High/Low transfer</t>
  </si>
  <si>
    <t>Payload</t>
  </si>
  <si>
    <t>1 tonne</t>
  </si>
  <si>
    <t>GVW</t>
  </si>
  <si>
    <t>2910 kg</t>
  </si>
  <si>
    <t>Fuel system</t>
  </si>
  <si>
    <t>80 L tank; EURO2 w/o OBD; turbo aspiration</t>
  </si>
  <si>
    <t>Suspension</t>
  </si>
  <si>
    <t>Front double wishbone + stabilizer; Rear leaf spring; LSPV</t>
  </si>
  <si>
    <t>Dimensions (LxWxH)</t>
  </si>
  <si>
    <t>5330 x 1855 x 1815 mm; Wheelbase 3085 mm</t>
  </si>
  <si>
    <t>Bucket size (LxWxH)</t>
  </si>
  <si>
    <t>1525 x 1540 x 480 mm; Volume 1.1 m3</t>
  </si>
  <si>
    <t>Ground clearance</t>
  </si>
  <si>
    <t>310 mm; Turning radius 6.7 m</t>
  </si>
  <si>
    <t>Tyres &amp; Wheels</t>
  </si>
  <si>
    <t>265/65 R17; Alloyed steel rims 17''; full-size spare</t>
  </si>
  <si>
    <t>Brakes</t>
  </si>
  <si>
    <t>Front ventilated disc; rear drum; ABS; VSC+HAC+TSC</t>
  </si>
  <si>
    <t>Safety</t>
  </si>
  <si>
    <t>Airbags (driver, passenger, knee); 3-point ELR seatbelts</t>
  </si>
  <si>
    <t>Lighting</t>
  </si>
  <si>
    <t>4-bulb halogen headlamps; LED rear; emergency stop lamp; reverse sensors</t>
  </si>
  <si>
    <t>Electricals</t>
  </si>
  <si>
    <t>12V heavy-duty battery (64Ah), heavy-duty alternator; DRL; clearance sonar; tropicalized</t>
  </si>
  <si>
    <t>Interior &amp; Comfort</t>
  </si>
  <si>
    <t>AC; AM/FM radio with CD/USB/AUX; steering audio controls; power windows; central lock; keyless entry with alarm; cruise control</t>
  </si>
  <si>
    <t>Instrumentation</t>
  </si>
  <si>
    <t>Odometer/speedometer/tripmeter; clock; engine temp; oil pressure; battery; fuel level</t>
  </si>
  <si>
    <t>Seating</t>
  </si>
  <si>
    <t>5 persons; bucket-type front seats; heavy-duty fabric; separated rear headrests</t>
  </si>
  <si>
    <t>Exterior</t>
  </si>
  <si>
    <t>Chrome door handles; deck guard frame; inner hooks; LED fog lamps; high stop lamp on bucket</t>
  </si>
  <si>
    <t>Body &amp; Capacity</t>
  </si>
  <si>
    <t>Four-door, five-seater; leather/fabric upholstery; side step</t>
  </si>
  <si>
    <t>Wheelbase</t>
  </si>
  <si>
    <t>&gt;= 2730 mm</t>
  </si>
  <si>
    <t>230-235 mm</t>
  </si>
  <si>
    <t>3000-3300 kg</t>
  </si>
  <si>
    <t>Tyres</t>
  </si>
  <si>
    <t>7.50R16-8PR Sahara pattern; disc wheel 5.50F; full-size spare with lock</t>
  </si>
  <si>
    <t>Diesel 4-stroke inline-6 OHV, 4.2 L; &gt;=95 kW (SAE net); &gt;=280 Nm (net) at rated speed; distributor-type injection</t>
  </si>
  <si>
    <t>Air &amp; Fuel filtration</t>
  </si>
  <si>
    <t>Cyclone + pre-cleaner; heavy-duty dry-type air cleaner; positive oil &amp; fuel filtration</t>
  </si>
  <si>
    <t>Cooling</t>
  </si>
  <si>
    <t>Tropicalised cooling system; direct drive fan; dust-proof crankcase breather</t>
  </si>
  <si>
    <t>Clutch</t>
  </si>
  <si>
    <t>Heavy-duty single dry plate; hydraulically operated; mechanical adjustment</t>
  </si>
  <si>
    <t>Transmission &amp; Transfer</t>
  </si>
  <si>
    <t>Manual; &gt;=5 forward synchromesh + 1 reverse; high/low transfer box; 4WD; full-floating axle preferred</t>
  </si>
  <si>
    <t>Left-hand control; power steering</t>
  </si>
  <si>
    <t>Dual-circuit hydraulic with vacuum booster; front ventilated disc; rear disc/drum; mechanical parking brake</t>
  </si>
  <si>
    <t>Front coil spring + telescopic shocks; rear leaf springs</t>
  </si>
  <si>
    <t>12V tropicalised; heavy-duty battery (specify Ah); heavy-duty alternator; hazard warning light</t>
  </si>
  <si>
    <t>Wipers &amp; Washers</t>
  </si>
  <si>
    <t>2-speed front wiper w/ intermittent + washer; rear wiper &amp; washer</t>
  </si>
  <si>
    <t>Instruments</t>
  </si>
  <si>
    <t>Metric gauges; speedometer, odometer, tripmeter; temp, oil pressure, battery, fuel level; clock</t>
  </si>
  <si>
    <t>Cab accessories</t>
  </si>
  <si>
    <t>Driver &amp; passenger sun visor; assist grips; key start; seatbelts; FM radio + stereo CD</t>
  </si>
  <si>
    <t>Body exterior</t>
  </si>
  <si>
    <t>Laminated windshield &amp; safety glass; rear step; roof rack; fuel tank lock</t>
  </si>
  <si>
    <t>Winch</t>
  </si>
  <si>
    <t>Front-mounted power winch (specify capacity)</t>
  </si>
  <si>
    <t>Miscellaneous</t>
  </si>
  <si>
    <t>Fire extinguisher; warning triangle; first aid kit; heavy-duty jack + wheel spanner; maker's toolkit</t>
  </si>
  <si>
    <t>Chassis &amp; Protection</t>
  </si>
  <si>
    <t>Ladder-type box section preferred; corrosion protection</t>
  </si>
  <si>
    <t>Documentation &amp; Warranty</t>
  </si>
  <si>
    <t>Operating manual in English; 36 months/100,000 km warranty</t>
  </si>
  <si>
    <t>Item Description</t>
  </si>
  <si>
    <t>Quantity offered</t>
  </si>
  <si>
    <t>Unit Price (GHS)</t>
  </si>
  <si>
    <t>Applicable taxes</t>
  </si>
  <si>
    <t>Line Total (GHS)</t>
  </si>
  <si>
    <t>Delivery lead time to Accra (days)</t>
  </si>
  <si>
    <t># of units currently in stock in Ghana</t>
  </si>
  <si>
    <t>A</t>
  </si>
  <si>
    <t>B</t>
  </si>
  <si>
    <t>Requirement</t>
  </si>
  <si>
    <t>Supplier Response</t>
  </si>
  <si>
    <t>Local service network (locations)</t>
  </si>
  <si>
    <t>Response time for warranty repairs (days)</t>
  </si>
  <si>
    <t>Availability of critical spares (months of stock)</t>
  </si>
  <si>
    <t>Required Specifications</t>
  </si>
  <si>
    <t>Supplier Response/Available Specifications</t>
  </si>
  <si>
    <t>Payment terms</t>
  </si>
  <si>
    <t>Warranty (months or Km)</t>
  </si>
  <si>
    <t>Item No.</t>
  </si>
  <si>
    <t>Oil filter</t>
  </si>
  <si>
    <t>Air Filter</t>
  </si>
  <si>
    <t>Fuel filters</t>
  </si>
  <si>
    <t>Wipers (set)</t>
  </si>
  <si>
    <t>Water pumps</t>
  </si>
  <si>
    <t>Shock Absorber (sets)</t>
  </si>
  <si>
    <t>Fan belt</t>
  </si>
  <si>
    <t>Timing belt</t>
  </si>
  <si>
    <t>V-belts</t>
  </si>
  <si>
    <t>Brakepads (sets)</t>
  </si>
  <si>
    <t>Brake shoe (sets)</t>
  </si>
  <si>
    <t>park plugs (sets)</t>
  </si>
  <si>
    <t>TOYOTA IMV HILUX</t>
  </si>
  <si>
    <t xml:space="preserve">TOYOTA LC 79 Double-cabin pick-up  </t>
  </si>
  <si>
    <t>Spare parts description</t>
  </si>
  <si>
    <t>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</si>
</sst>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trike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C6E0B4"/>
        <bgColor rgb="FFC6E0B4"/>
      </patternFill>
    </fill>
    <fill>
      <patternFill patternType="solid">
        <fgColor rgb="FFD9E1F2"/>
        <bgColor rgb="FFD9E1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0" fillId="7" borderId="1" xfId="0" applyFill="1" applyBorder="1" applyAlignment="1">
      <alignment vertical="top" wrapText="1"/>
    </xf>
    <xf numFmtId="0" fontId="0" fillId="7" borderId="1" xfId="0" applyFill="1" applyBorder="1"/>
    <xf numFmtId="0" fontId="2" fillId="7" borderId="1" xfId="0" applyFont="1" applyFill="1" applyBorder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/>
    <xf numFmtId="0" fontId="4" fillId="0" borderId="1" xfId="0" applyFont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1" fillId="5" borderId="1" xfId="0" applyFont="1" applyFill="1" applyBorder="1"/>
    <xf numFmtId="0" fontId="0" fillId="8" borderId="1" xfId="0" applyFill="1" applyBorder="1" applyAlignment="1">
      <alignment vertical="top" wrapText="1"/>
    </xf>
    <xf numFmtId="0" fontId="1" fillId="4" borderId="1" xfId="0" applyFont="1" applyFill="1" applyBorder="1"/>
    <xf numFmtId="0" fontId="0" fillId="8" borderId="1" xfId="0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B6" sqref="B6"/>
    </sheetView>
  </sheetViews>
  <sheetFormatPr defaultRowHeight="14.5" x14ac:dyDescent="0.35"/>
  <cols>
    <col min="1" max="1" width="18.6328125" customWidth="1"/>
    <col min="2" max="2" width="128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t="s">
        <v>2</v>
      </c>
      <c r="B2" t="s">
        <v>3</v>
      </c>
    </row>
    <row r="3" spans="1:2" x14ac:dyDescent="0.35">
      <c r="A3" t="s">
        <v>4</v>
      </c>
      <c r="B3" t="s">
        <v>5</v>
      </c>
    </row>
    <row r="4" spans="1:2" x14ac:dyDescent="0.35">
      <c r="A4" t="s">
        <v>6</v>
      </c>
      <c r="B4" t="s">
        <v>7</v>
      </c>
    </row>
    <row r="5" spans="1:2" x14ac:dyDescent="0.35">
      <c r="A5" t="s">
        <v>8</v>
      </c>
      <c r="B5" t="s">
        <v>9</v>
      </c>
    </row>
    <row r="6" spans="1:2" x14ac:dyDescent="0.35">
      <c r="A6" t="s">
        <v>10</v>
      </c>
      <c r="B6" t="s">
        <v>11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4"/>
  <sheetViews>
    <sheetView workbookViewId="0">
      <selection activeCell="B22" sqref="B22:D34"/>
    </sheetView>
  </sheetViews>
  <sheetFormatPr defaultRowHeight="14.5" x14ac:dyDescent="0.35"/>
  <cols>
    <col min="2" max="2" width="46.1796875" customWidth="1"/>
    <col min="3" max="3" width="57.1796875" customWidth="1"/>
    <col min="4" max="4" width="13.1796875" customWidth="1"/>
  </cols>
  <sheetData>
    <row r="2" spans="2:4" x14ac:dyDescent="0.35">
      <c r="B2" s="2" t="s">
        <v>12</v>
      </c>
      <c r="C2" s="2" t="s">
        <v>13</v>
      </c>
    </row>
    <row r="3" spans="2:4" x14ac:dyDescent="0.35">
      <c r="B3" s="7" t="s">
        <v>14</v>
      </c>
      <c r="C3" s="20"/>
    </row>
    <row r="4" spans="2:4" x14ac:dyDescent="0.35">
      <c r="B4" s="7" t="s">
        <v>15</v>
      </c>
      <c r="C4" s="20"/>
    </row>
    <row r="5" spans="2:4" x14ac:dyDescent="0.35">
      <c r="B5" s="7" t="s">
        <v>16</v>
      </c>
      <c r="C5" s="20"/>
    </row>
    <row r="6" spans="2:4" x14ac:dyDescent="0.35">
      <c r="B6" s="7" t="s">
        <v>17</v>
      </c>
      <c r="C6" s="20"/>
    </row>
    <row r="7" spans="2:4" x14ac:dyDescent="0.35">
      <c r="B7" s="7" t="s">
        <v>18</v>
      </c>
      <c r="C7" s="20"/>
    </row>
    <row r="8" spans="2:4" x14ac:dyDescent="0.35">
      <c r="B8" s="7" t="s">
        <v>19</v>
      </c>
      <c r="C8" s="20"/>
    </row>
    <row r="9" spans="2:4" x14ac:dyDescent="0.35">
      <c r="B9" s="7" t="s">
        <v>20</v>
      </c>
      <c r="C9" s="20"/>
    </row>
    <row r="10" spans="2:4" x14ac:dyDescent="0.35">
      <c r="B10" s="7" t="s">
        <v>21</v>
      </c>
      <c r="C10" s="20"/>
    </row>
    <row r="11" spans="2:4" x14ac:dyDescent="0.35">
      <c r="B11" s="7" t="s">
        <v>22</v>
      </c>
      <c r="C11" s="20"/>
    </row>
    <row r="12" spans="2:4" x14ac:dyDescent="0.35">
      <c r="B12" s="7" t="s">
        <v>129</v>
      </c>
      <c r="C12" s="20"/>
    </row>
    <row r="14" spans="2:4" x14ac:dyDescent="0.35">
      <c r="B14" s="21" t="s">
        <v>23</v>
      </c>
      <c r="C14" s="22"/>
      <c r="D14" s="23"/>
    </row>
    <row r="15" spans="2:4" x14ac:dyDescent="0.35">
      <c r="B15" s="2" t="s">
        <v>24</v>
      </c>
      <c r="C15" s="2" t="s">
        <v>25</v>
      </c>
      <c r="D15" s="2" t="s">
        <v>26</v>
      </c>
    </row>
    <row r="16" spans="2:4" x14ac:dyDescent="0.35">
      <c r="B16" s="3" t="s">
        <v>27</v>
      </c>
      <c r="C16" s="4">
        <f>'Pricing &amp; Delivery'!D3</f>
        <v>0</v>
      </c>
      <c r="D16" s="4">
        <f>'Pricing &amp; Delivery'!G3</f>
        <v>0</v>
      </c>
    </row>
    <row r="17" spans="2:4" x14ac:dyDescent="0.35">
      <c r="B17" s="3" t="s">
        <v>28</v>
      </c>
      <c r="C17" s="4">
        <f>'Pricing &amp; Delivery'!D4</f>
        <v>0</v>
      </c>
      <c r="D17" s="4">
        <f>'Pricing &amp; Delivery'!G4</f>
        <v>0</v>
      </c>
    </row>
    <row r="18" spans="2:4" x14ac:dyDescent="0.35">
      <c r="B18" s="5" t="s">
        <v>29</v>
      </c>
      <c r="C18" s="5"/>
      <c r="D18" s="5">
        <f>SUM(D16:D17)</f>
        <v>0</v>
      </c>
    </row>
    <row r="21" spans="2:4" x14ac:dyDescent="0.35">
      <c r="B21" s="21" t="s">
        <v>23</v>
      </c>
      <c r="C21" s="22"/>
      <c r="D21" s="23"/>
    </row>
    <row r="22" spans="2:4" x14ac:dyDescent="0.35">
      <c r="B22" s="24" t="s">
        <v>30</v>
      </c>
      <c r="C22" s="24"/>
      <c r="D22" s="24"/>
    </row>
    <row r="23" spans="2:4" x14ac:dyDescent="0.35">
      <c r="B23" s="24"/>
      <c r="C23" s="24"/>
      <c r="D23" s="24"/>
    </row>
    <row r="24" spans="2:4" x14ac:dyDescent="0.35">
      <c r="B24" s="24"/>
      <c r="C24" s="24"/>
      <c r="D24" s="24"/>
    </row>
    <row r="25" spans="2:4" x14ac:dyDescent="0.35">
      <c r="B25" s="24"/>
      <c r="C25" s="24"/>
      <c r="D25" s="24"/>
    </row>
    <row r="26" spans="2:4" x14ac:dyDescent="0.35">
      <c r="B26" s="24"/>
      <c r="C26" s="24"/>
      <c r="D26" s="24"/>
    </row>
    <row r="27" spans="2:4" x14ac:dyDescent="0.35">
      <c r="B27" s="24"/>
      <c r="C27" s="24"/>
      <c r="D27" s="24"/>
    </row>
    <row r="28" spans="2:4" x14ac:dyDescent="0.35">
      <c r="B28" s="24"/>
      <c r="C28" s="24"/>
      <c r="D28" s="24"/>
    </row>
    <row r="29" spans="2:4" x14ac:dyDescent="0.35">
      <c r="B29" s="24"/>
      <c r="C29" s="24"/>
      <c r="D29" s="24"/>
    </row>
    <row r="30" spans="2:4" x14ac:dyDescent="0.35">
      <c r="B30" s="24"/>
      <c r="C30" s="24"/>
      <c r="D30" s="24"/>
    </row>
    <row r="31" spans="2:4" x14ac:dyDescent="0.35">
      <c r="B31" s="24"/>
      <c r="C31" s="24"/>
      <c r="D31" s="24"/>
    </row>
    <row r="32" spans="2:4" x14ac:dyDescent="0.35">
      <c r="B32" s="24"/>
      <c r="C32" s="24"/>
      <c r="D32" s="24"/>
    </row>
    <row r="33" spans="2:4" x14ac:dyDescent="0.35">
      <c r="B33" s="24"/>
      <c r="C33" s="24"/>
      <c r="D33" s="24"/>
    </row>
    <row r="34" spans="2:4" x14ac:dyDescent="0.35">
      <c r="B34" s="24"/>
      <c r="C34" s="24"/>
      <c r="D34" s="24"/>
    </row>
  </sheetData>
  <mergeCells count="3">
    <mergeCell ref="B14:D14"/>
    <mergeCell ref="B21:D21"/>
    <mergeCell ref="B22:D34"/>
  </mergeCells>
  <dataValidations count="1">
    <dataValidation type="list" allowBlank="1" sqref="C3:C6 C9:C10" xr:uid="{00000000-0002-0000-0100-000000000000}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3"/>
  <sheetViews>
    <sheetView workbookViewId="0">
      <pane ySplit="2" topLeftCell="A3" activePane="bottomLeft" state="frozen"/>
      <selection pane="bottomLeft" sqref="A1:A1048576"/>
    </sheetView>
  </sheetViews>
  <sheetFormatPr defaultRowHeight="14.5" x14ac:dyDescent="0.35"/>
  <cols>
    <col min="2" max="2" width="23.81640625" customWidth="1"/>
    <col min="3" max="3" width="65" customWidth="1"/>
    <col min="4" max="4" width="41.81640625" customWidth="1"/>
    <col min="5" max="5" width="20" customWidth="1"/>
    <col min="6" max="6" width="40" customWidth="1"/>
  </cols>
  <sheetData>
    <row r="2" spans="2:6" x14ac:dyDescent="0.35">
      <c r="B2" s="19" t="s">
        <v>31</v>
      </c>
      <c r="C2" s="19" t="s">
        <v>127</v>
      </c>
      <c r="D2" s="19" t="s">
        <v>128</v>
      </c>
      <c r="E2" s="19" t="s">
        <v>32</v>
      </c>
      <c r="F2" s="19" t="s">
        <v>33</v>
      </c>
    </row>
    <row r="3" spans="2:6" x14ac:dyDescent="0.35">
      <c r="B3" s="8" t="s">
        <v>34</v>
      </c>
      <c r="C3" s="8" t="s">
        <v>35</v>
      </c>
      <c r="D3" s="18"/>
      <c r="E3" s="8"/>
      <c r="F3" s="8"/>
    </row>
    <row r="4" spans="2:6" x14ac:dyDescent="0.35">
      <c r="B4" s="8" t="s">
        <v>36</v>
      </c>
      <c r="C4" s="8" t="s">
        <v>37</v>
      </c>
      <c r="D4" s="18"/>
      <c r="E4" s="8"/>
      <c r="F4" s="8"/>
    </row>
    <row r="5" spans="2:6" x14ac:dyDescent="0.35">
      <c r="B5" s="8" t="s">
        <v>38</v>
      </c>
      <c r="C5" s="8" t="s">
        <v>39</v>
      </c>
      <c r="D5" s="18"/>
      <c r="E5" s="8"/>
      <c r="F5" s="8"/>
    </row>
    <row r="6" spans="2:6" ht="29" x14ac:dyDescent="0.35">
      <c r="B6" s="8" t="s">
        <v>40</v>
      </c>
      <c r="C6" s="8" t="s">
        <v>41</v>
      </c>
      <c r="D6" s="18"/>
      <c r="E6" s="8"/>
      <c r="F6" s="8"/>
    </row>
    <row r="7" spans="2:6" x14ac:dyDescent="0.35">
      <c r="B7" s="8" t="s">
        <v>42</v>
      </c>
      <c r="C7" s="8" t="s">
        <v>43</v>
      </c>
      <c r="D7" s="18"/>
      <c r="E7" s="8"/>
      <c r="F7" s="8"/>
    </row>
    <row r="8" spans="2:6" x14ac:dyDescent="0.35">
      <c r="B8" s="8" t="s">
        <v>44</v>
      </c>
      <c r="C8" s="8" t="s">
        <v>45</v>
      </c>
      <c r="D8" s="18"/>
      <c r="E8" s="8"/>
      <c r="F8" s="8"/>
    </row>
    <row r="9" spans="2:6" x14ac:dyDescent="0.35">
      <c r="B9" s="8" t="s">
        <v>46</v>
      </c>
      <c r="C9" s="8" t="s">
        <v>47</v>
      </c>
      <c r="D9" s="18"/>
      <c r="E9" s="8"/>
      <c r="F9" s="8"/>
    </row>
    <row r="10" spans="2:6" x14ac:dyDescent="0.35">
      <c r="B10" s="8" t="s">
        <v>48</v>
      </c>
      <c r="C10" s="8" t="s">
        <v>49</v>
      </c>
      <c r="D10" s="18"/>
      <c r="E10" s="8"/>
      <c r="F10" s="8"/>
    </row>
    <row r="11" spans="2:6" x14ac:dyDescent="0.35">
      <c r="B11" s="8" t="s">
        <v>50</v>
      </c>
      <c r="C11" s="8" t="s">
        <v>51</v>
      </c>
      <c r="D11" s="18"/>
      <c r="E11" s="8"/>
      <c r="F11" s="8"/>
    </row>
    <row r="12" spans="2:6" x14ac:dyDescent="0.35">
      <c r="B12" s="8" t="s">
        <v>52</v>
      </c>
      <c r="C12" s="8" t="s">
        <v>53</v>
      </c>
      <c r="D12" s="18"/>
      <c r="E12" s="8"/>
      <c r="F12" s="8"/>
    </row>
    <row r="13" spans="2:6" x14ac:dyDescent="0.35">
      <c r="B13" s="8" t="s">
        <v>54</v>
      </c>
      <c r="C13" s="8" t="s">
        <v>55</v>
      </c>
      <c r="D13" s="18"/>
      <c r="E13" s="8"/>
      <c r="F13" s="8"/>
    </row>
    <row r="14" spans="2:6" x14ac:dyDescent="0.35">
      <c r="B14" s="8" t="s">
        <v>56</v>
      </c>
      <c r="C14" s="8" t="s">
        <v>57</v>
      </c>
      <c r="D14" s="18"/>
      <c r="E14" s="8"/>
      <c r="F14" s="8"/>
    </row>
    <row r="15" spans="2:6" x14ac:dyDescent="0.35">
      <c r="B15" s="8" t="s">
        <v>58</v>
      </c>
      <c r="C15" s="8" t="s">
        <v>59</v>
      </c>
      <c r="D15" s="18"/>
      <c r="E15" s="8"/>
      <c r="F15" s="8"/>
    </row>
    <row r="16" spans="2:6" x14ac:dyDescent="0.35">
      <c r="B16" s="8" t="s">
        <v>60</v>
      </c>
      <c r="C16" s="8" t="s">
        <v>61</v>
      </c>
      <c r="D16" s="18"/>
      <c r="E16" s="8"/>
      <c r="F16" s="8"/>
    </row>
    <row r="17" spans="2:6" x14ac:dyDescent="0.35">
      <c r="B17" s="8" t="s">
        <v>62</v>
      </c>
      <c r="C17" s="8" t="s">
        <v>63</v>
      </c>
      <c r="D17" s="18"/>
      <c r="E17" s="8"/>
      <c r="F17" s="8"/>
    </row>
    <row r="18" spans="2:6" x14ac:dyDescent="0.35">
      <c r="B18" s="8" t="s">
        <v>64</v>
      </c>
      <c r="C18" s="8" t="s">
        <v>65</v>
      </c>
      <c r="D18" s="18"/>
      <c r="E18" s="8"/>
      <c r="F18" s="8"/>
    </row>
    <row r="19" spans="2:6" ht="29" x14ac:dyDescent="0.35">
      <c r="B19" s="8" t="s">
        <v>66</v>
      </c>
      <c r="C19" s="8" t="s">
        <v>67</v>
      </c>
      <c r="D19" s="18"/>
      <c r="E19" s="8"/>
      <c r="F19" s="8"/>
    </row>
    <row r="20" spans="2:6" ht="29" x14ac:dyDescent="0.35">
      <c r="B20" s="8" t="s">
        <v>68</v>
      </c>
      <c r="C20" s="8" t="s">
        <v>69</v>
      </c>
      <c r="D20" s="18"/>
      <c r="E20" s="8"/>
      <c r="F20" s="8"/>
    </row>
    <row r="21" spans="2:6" ht="29" x14ac:dyDescent="0.35">
      <c r="B21" s="8" t="s">
        <v>70</v>
      </c>
      <c r="C21" s="8" t="s">
        <v>71</v>
      </c>
      <c r="D21" s="18"/>
      <c r="E21" s="8"/>
      <c r="F21" s="8"/>
    </row>
    <row r="22" spans="2:6" ht="29" x14ac:dyDescent="0.35">
      <c r="B22" s="8" t="s">
        <v>72</v>
      </c>
      <c r="C22" s="8" t="s">
        <v>73</v>
      </c>
      <c r="D22" s="18"/>
      <c r="E22" s="8"/>
      <c r="F22" s="8"/>
    </row>
    <row r="23" spans="2:6" ht="29" x14ac:dyDescent="0.35">
      <c r="B23" s="8" t="s">
        <v>74</v>
      </c>
      <c r="C23" s="8" t="s">
        <v>75</v>
      </c>
      <c r="D23" s="18"/>
      <c r="E23" s="8"/>
      <c r="F23" s="8"/>
    </row>
  </sheetData>
  <dataValidations count="1">
    <dataValidation type="list" sqref="E3 E4 E5 E6 E7 E8 E9 E10 E11 E12 E13 E14 E15 E16 E17 E18 E19 E20 E21 E22 E23 E24" xr:uid="{00000000-0002-0000-0200-000000000000}">
      <formula1>"Complies,Does Not Comply,Alternative"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5"/>
  <sheetViews>
    <sheetView workbookViewId="0">
      <pane ySplit="2" topLeftCell="A3" activePane="bottomLeft" state="frozen"/>
      <selection pane="bottomLeft" sqref="A1:XFD1"/>
    </sheetView>
  </sheetViews>
  <sheetFormatPr defaultRowHeight="14.5" x14ac:dyDescent="0.35"/>
  <cols>
    <col min="2" max="2" width="35" customWidth="1"/>
    <col min="3" max="3" width="65" customWidth="1"/>
    <col min="4" max="4" width="35" customWidth="1"/>
    <col min="5" max="5" width="20" customWidth="1"/>
    <col min="6" max="6" width="40" customWidth="1"/>
  </cols>
  <sheetData>
    <row r="2" spans="2:6" x14ac:dyDescent="0.35">
      <c r="B2" s="19" t="s">
        <v>31</v>
      </c>
      <c r="C2" s="19" t="s">
        <v>127</v>
      </c>
      <c r="D2" s="19" t="s">
        <v>128</v>
      </c>
      <c r="E2" s="19" t="s">
        <v>32</v>
      </c>
      <c r="F2" s="19" t="s">
        <v>33</v>
      </c>
    </row>
    <row r="3" spans="2:6" x14ac:dyDescent="0.35">
      <c r="B3" s="8" t="s">
        <v>34</v>
      </c>
      <c r="C3" s="8" t="s">
        <v>28</v>
      </c>
      <c r="D3" s="18"/>
      <c r="E3" s="8"/>
      <c r="F3" s="8"/>
    </row>
    <row r="4" spans="2:6" x14ac:dyDescent="0.35">
      <c r="B4" s="8" t="s">
        <v>76</v>
      </c>
      <c r="C4" s="8" t="s">
        <v>77</v>
      </c>
      <c r="D4" s="18"/>
      <c r="E4" s="8"/>
      <c r="F4" s="8"/>
    </row>
    <row r="5" spans="2:6" x14ac:dyDescent="0.35">
      <c r="B5" s="8" t="s">
        <v>78</v>
      </c>
      <c r="C5" s="8" t="s">
        <v>79</v>
      </c>
      <c r="D5" s="18"/>
      <c r="E5" s="8"/>
      <c r="F5" s="8"/>
    </row>
    <row r="6" spans="2:6" x14ac:dyDescent="0.35">
      <c r="B6" s="8" t="s">
        <v>56</v>
      </c>
      <c r="C6" s="8" t="s">
        <v>80</v>
      </c>
      <c r="D6" s="18"/>
      <c r="E6" s="8"/>
      <c r="F6" s="8"/>
    </row>
    <row r="7" spans="2:6" x14ac:dyDescent="0.35">
      <c r="B7" s="8" t="s">
        <v>46</v>
      </c>
      <c r="C7" s="8" t="s">
        <v>81</v>
      </c>
      <c r="D7" s="18"/>
      <c r="E7" s="8"/>
      <c r="F7" s="8"/>
    </row>
    <row r="8" spans="2:6" x14ac:dyDescent="0.35">
      <c r="B8" s="8" t="s">
        <v>82</v>
      </c>
      <c r="C8" s="8" t="s">
        <v>83</v>
      </c>
      <c r="D8" s="18"/>
      <c r="E8" s="8"/>
      <c r="F8" s="8"/>
    </row>
    <row r="9" spans="2:6" ht="29" x14ac:dyDescent="0.35">
      <c r="B9" s="8" t="s">
        <v>40</v>
      </c>
      <c r="C9" s="8" t="s">
        <v>84</v>
      </c>
      <c r="D9" s="18"/>
      <c r="E9" s="8"/>
      <c r="F9" s="8"/>
    </row>
    <row r="10" spans="2:6" ht="29" x14ac:dyDescent="0.35">
      <c r="B10" s="8" t="s">
        <v>85</v>
      </c>
      <c r="C10" s="8" t="s">
        <v>86</v>
      </c>
      <c r="D10" s="18"/>
      <c r="E10" s="8"/>
      <c r="F10" s="8"/>
    </row>
    <row r="11" spans="2:6" x14ac:dyDescent="0.35">
      <c r="B11" s="8" t="s">
        <v>87</v>
      </c>
      <c r="C11" s="8" t="s">
        <v>88</v>
      </c>
      <c r="D11" s="18"/>
      <c r="E11" s="8"/>
      <c r="F11" s="8"/>
    </row>
    <row r="12" spans="2:6" x14ac:dyDescent="0.35">
      <c r="B12" s="8" t="s">
        <v>89</v>
      </c>
      <c r="C12" s="8" t="s">
        <v>90</v>
      </c>
      <c r="D12" s="18"/>
      <c r="E12" s="8"/>
      <c r="F12" s="8"/>
    </row>
    <row r="13" spans="2:6" ht="29" x14ac:dyDescent="0.35">
      <c r="B13" s="8" t="s">
        <v>91</v>
      </c>
      <c r="C13" s="8" t="s">
        <v>92</v>
      </c>
      <c r="D13" s="18"/>
      <c r="E13" s="8"/>
      <c r="F13" s="8"/>
    </row>
    <row r="14" spans="2:6" x14ac:dyDescent="0.35">
      <c r="B14" s="8" t="s">
        <v>36</v>
      </c>
      <c r="C14" s="8" t="s">
        <v>93</v>
      </c>
      <c r="D14" s="18"/>
      <c r="E14" s="8"/>
      <c r="F14" s="8"/>
    </row>
    <row r="15" spans="2:6" ht="29" x14ac:dyDescent="0.35">
      <c r="B15" s="8" t="s">
        <v>60</v>
      </c>
      <c r="C15" s="8" t="s">
        <v>94</v>
      </c>
      <c r="D15" s="18"/>
      <c r="E15" s="8"/>
      <c r="F15" s="8"/>
    </row>
    <row r="16" spans="2:6" x14ac:dyDescent="0.35">
      <c r="B16" s="8" t="s">
        <v>50</v>
      </c>
      <c r="C16" s="8" t="s">
        <v>95</v>
      </c>
      <c r="D16" s="18"/>
      <c r="E16" s="8"/>
      <c r="F16" s="8"/>
    </row>
    <row r="17" spans="2:6" ht="29" x14ac:dyDescent="0.35">
      <c r="B17" s="8" t="s">
        <v>66</v>
      </c>
      <c r="C17" s="8" t="s">
        <v>96</v>
      </c>
      <c r="D17" s="18"/>
      <c r="E17" s="8"/>
      <c r="F17" s="8"/>
    </row>
    <row r="18" spans="2:6" x14ac:dyDescent="0.35">
      <c r="B18" s="8" t="s">
        <v>97</v>
      </c>
      <c r="C18" s="8" t="s">
        <v>98</v>
      </c>
      <c r="D18" s="18"/>
      <c r="E18" s="8"/>
      <c r="F18" s="8"/>
    </row>
    <row r="19" spans="2:6" ht="29" x14ac:dyDescent="0.35">
      <c r="B19" s="8" t="s">
        <v>99</v>
      </c>
      <c r="C19" s="8" t="s">
        <v>100</v>
      </c>
      <c r="D19" s="18"/>
      <c r="E19" s="8"/>
      <c r="F19" s="8"/>
    </row>
    <row r="20" spans="2:6" ht="29" x14ac:dyDescent="0.35">
      <c r="B20" s="8" t="s">
        <v>101</v>
      </c>
      <c r="C20" s="8" t="s">
        <v>102</v>
      </c>
      <c r="D20" s="18"/>
      <c r="E20" s="8"/>
      <c r="F20" s="8"/>
    </row>
    <row r="21" spans="2:6" x14ac:dyDescent="0.35">
      <c r="B21" s="8" t="s">
        <v>103</v>
      </c>
      <c r="C21" s="8" t="s">
        <v>104</v>
      </c>
      <c r="D21" s="18"/>
      <c r="E21" s="8"/>
      <c r="F21" s="8"/>
    </row>
    <row r="22" spans="2:6" x14ac:dyDescent="0.35">
      <c r="B22" s="8" t="s">
        <v>105</v>
      </c>
      <c r="C22" s="8" t="s">
        <v>106</v>
      </c>
      <c r="D22" s="18"/>
      <c r="E22" s="8"/>
      <c r="F22" s="8"/>
    </row>
    <row r="23" spans="2:6" ht="29" x14ac:dyDescent="0.35">
      <c r="B23" s="8" t="s">
        <v>107</v>
      </c>
      <c r="C23" s="8" t="s">
        <v>108</v>
      </c>
      <c r="D23" s="18"/>
      <c r="E23" s="8"/>
      <c r="F23" s="8"/>
    </row>
    <row r="24" spans="2:6" x14ac:dyDescent="0.35">
      <c r="B24" s="8" t="s">
        <v>109</v>
      </c>
      <c r="C24" s="8" t="s">
        <v>110</v>
      </c>
      <c r="D24" s="18"/>
      <c r="E24" s="8"/>
      <c r="F24" s="8"/>
    </row>
    <row r="25" spans="2:6" x14ac:dyDescent="0.35">
      <c r="B25" s="8" t="s">
        <v>111</v>
      </c>
      <c r="C25" s="8" t="s">
        <v>112</v>
      </c>
      <c r="D25" s="18"/>
      <c r="E25" s="8"/>
      <c r="F25" s="8"/>
    </row>
  </sheetData>
  <dataValidations count="1">
    <dataValidation type="list" sqref="E3:E25" xr:uid="{00000000-0002-0000-0300-000000000000}">
      <formula1>"Complies,Does Not Comply,Alternative"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4"/>
  <sheetViews>
    <sheetView workbookViewId="0">
      <pane ySplit="2" topLeftCell="A3" activePane="bottomLeft" state="frozen"/>
      <selection pane="bottomLeft" sqref="A1:A1048576"/>
    </sheetView>
  </sheetViews>
  <sheetFormatPr defaultRowHeight="14.5" x14ac:dyDescent="0.35"/>
  <cols>
    <col min="2" max="2" width="10" customWidth="1"/>
    <col min="3" max="3" width="45" customWidth="1"/>
    <col min="4" max="4" width="14.81640625" customWidth="1"/>
    <col min="5" max="7" width="18" customWidth="1"/>
    <col min="8" max="8" width="29.26953125" customWidth="1"/>
    <col min="9" max="9" width="33.26953125" customWidth="1"/>
  </cols>
  <sheetData>
    <row r="2" spans="2:9" x14ac:dyDescent="0.35">
      <c r="B2" s="17" t="s">
        <v>24</v>
      </c>
      <c r="C2" s="17" t="s">
        <v>113</v>
      </c>
      <c r="D2" s="17" t="s">
        <v>114</v>
      </c>
      <c r="E2" s="17" t="s">
        <v>115</v>
      </c>
      <c r="F2" s="17" t="s">
        <v>116</v>
      </c>
      <c r="G2" s="17" t="s">
        <v>117</v>
      </c>
      <c r="H2" s="17" t="s">
        <v>118</v>
      </c>
      <c r="I2" s="17" t="s">
        <v>119</v>
      </c>
    </row>
    <row r="3" spans="2:9" x14ac:dyDescent="0.35">
      <c r="B3" s="3" t="s">
        <v>120</v>
      </c>
      <c r="C3" s="3" t="s">
        <v>27</v>
      </c>
      <c r="D3" s="18"/>
      <c r="E3" s="18"/>
      <c r="F3" s="18"/>
      <c r="G3" s="3">
        <f>(D3*E3)*F3</f>
        <v>0</v>
      </c>
      <c r="H3" s="18"/>
      <c r="I3" s="18"/>
    </row>
    <row r="4" spans="2:9" x14ac:dyDescent="0.35">
      <c r="B4" s="3" t="s">
        <v>121</v>
      </c>
      <c r="C4" s="3" t="s">
        <v>28</v>
      </c>
      <c r="D4" s="18"/>
      <c r="E4" s="18"/>
      <c r="F4" s="18"/>
      <c r="G4" s="3">
        <f>(D4*E4)*F4</f>
        <v>0</v>
      </c>
      <c r="H4" s="18"/>
      <c r="I4" s="18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67EA-90B2-43A8-9D70-525D396577E7}">
  <dimension ref="B2:H16"/>
  <sheetViews>
    <sheetView workbookViewId="0">
      <selection activeCell="G9" sqref="G9"/>
    </sheetView>
  </sheetViews>
  <sheetFormatPr defaultRowHeight="12.5" x14ac:dyDescent="0.25"/>
  <cols>
    <col min="1" max="2" width="8.7265625" style="6"/>
    <col min="3" max="3" width="15.6328125" style="6" customWidth="1"/>
    <col min="4" max="4" width="20.453125" style="6" customWidth="1"/>
    <col min="5" max="5" width="22.453125" style="6" customWidth="1"/>
    <col min="6" max="6" width="8.7265625" style="6"/>
    <col min="7" max="7" width="22.7265625" style="6" customWidth="1"/>
    <col min="8" max="8" width="32.453125" style="6" customWidth="1"/>
    <col min="9" max="16384" width="8.7265625" style="6"/>
  </cols>
  <sheetData>
    <row r="2" spans="2:8" ht="26" x14ac:dyDescent="0.3">
      <c r="B2" s="26" t="s">
        <v>131</v>
      </c>
      <c r="C2" s="25" t="s">
        <v>146</v>
      </c>
      <c r="D2" s="12" t="s">
        <v>144</v>
      </c>
      <c r="E2" s="12" t="s">
        <v>145</v>
      </c>
      <c r="G2" s="13" t="s">
        <v>122</v>
      </c>
      <c r="H2" s="13" t="s">
        <v>123</v>
      </c>
    </row>
    <row r="3" spans="2:8" ht="25" x14ac:dyDescent="0.3">
      <c r="B3" s="26"/>
      <c r="C3" s="25"/>
      <c r="D3" s="12" t="s">
        <v>115</v>
      </c>
      <c r="E3" s="12" t="s">
        <v>115</v>
      </c>
      <c r="G3" s="14" t="s">
        <v>124</v>
      </c>
      <c r="H3" s="15"/>
    </row>
    <row r="4" spans="2:8" ht="25" x14ac:dyDescent="0.25">
      <c r="B4" s="9">
        <v>1</v>
      </c>
      <c r="C4" s="10" t="s">
        <v>132</v>
      </c>
      <c r="D4" s="11"/>
      <c r="E4" s="11"/>
      <c r="G4" s="14" t="s">
        <v>125</v>
      </c>
      <c r="H4" s="15"/>
    </row>
    <row r="5" spans="2:8" ht="25" x14ac:dyDescent="0.25">
      <c r="B5" s="9">
        <v>2</v>
      </c>
      <c r="C5" s="10" t="s">
        <v>133</v>
      </c>
      <c r="D5" s="11"/>
      <c r="E5" s="11"/>
      <c r="G5" s="14" t="s">
        <v>126</v>
      </c>
      <c r="H5" s="15"/>
    </row>
    <row r="6" spans="2:8" x14ac:dyDescent="0.25">
      <c r="B6" s="9">
        <v>3</v>
      </c>
      <c r="C6" s="10" t="s">
        <v>134</v>
      </c>
      <c r="D6" s="11"/>
      <c r="E6" s="11"/>
      <c r="G6" s="14" t="s">
        <v>130</v>
      </c>
      <c r="H6" s="16"/>
    </row>
    <row r="7" spans="2:8" x14ac:dyDescent="0.25">
      <c r="B7" s="9">
        <v>4</v>
      </c>
      <c r="C7" s="10" t="s">
        <v>135</v>
      </c>
      <c r="D7" s="11"/>
      <c r="E7" s="11"/>
    </row>
    <row r="8" spans="2:8" x14ac:dyDescent="0.25">
      <c r="B8" s="9">
        <v>5</v>
      </c>
      <c r="C8" s="10" t="s">
        <v>136</v>
      </c>
      <c r="D8" s="11"/>
      <c r="E8" s="11"/>
    </row>
    <row r="9" spans="2:8" ht="25" x14ac:dyDescent="0.25">
      <c r="B9" s="9">
        <v>6</v>
      </c>
      <c r="C9" s="10" t="s">
        <v>137</v>
      </c>
      <c r="D9" s="11"/>
      <c r="E9" s="11"/>
    </row>
    <row r="10" spans="2:8" x14ac:dyDescent="0.25">
      <c r="B10" s="9">
        <v>7</v>
      </c>
      <c r="C10" s="10" t="s">
        <v>138</v>
      </c>
      <c r="D10" s="11"/>
      <c r="E10" s="11"/>
    </row>
    <row r="11" spans="2:8" x14ac:dyDescent="0.25">
      <c r="B11" s="9">
        <v>8</v>
      </c>
      <c r="C11" s="10" t="s">
        <v>139</v>
      </c>
      <c r="D11" s="11"/>
      <c r="E11" s="11"/>
    </row>
    <row r="12" spans="2:8" x14ac:dyDescent="0.25">
      <c r="B12" s="9">
        <v>9</v>
      </c>
      <c r="C12" s="10" t="s">
        <v>140</v>
      </c>
      <c r="D12" s="11"/>
      <c r="E12" s="11"/>
    </row>
    <row r="13" spans="2:8" x14ac:dyDescent="0.25">
      <c r="B13" s="9">
        <v>10</v>
      </c>
      <c r="C13" s="10" t="s">
        <v>141</v>
      </c>
      <c r="D13" s="11"/>
      <c r="E13" s="11"/>
    </row>
    <row r="14" spans="2:8" x14ac:dyDescent="0.25">
      <c r="B14" s="9">
        <v>11</v>
      </c>
      <c r="C14" s="10" t="s">
        <v>142</v>
      </c>
      <c r="D14" s="11"/>
      <c r="E14" s="11"/>
    </row>
    <row r="15" spans="2:8" x14ac:dyDescent="0.25">
      <c r="B15" s="9">
        <v>12</v>
      </c>
      <c r="C15" s="10" t="s">
        <v>143</v>
      </c>
      <c r="D15" s="11"/>
      <c r="E15" s="11"/>
    </row>
    <row r="16" spans="2:8" x14ac:dyDescent="0.25">
      <c r="B16" s="9">
        <v>13</v>
      </c>
      <c r="C16" s="10" t="s">
        <v>147</v>
      </c>
      <c r="D16" s="11"/>
      <c r="E16" s="11"/>
    </row>
  </sheetData>
  <mergeCells count="2">
    <mergeCell ref="C2:C3"/>
    <mergeCell ref="B2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DB9AD1E413E44B53CF2EA29747FD4" ma:contentTypeVersion="3" ma:contentTypeDescription="Create a new document." ma:contentTypeScope="" ma:versionID="6bf9213a84deb90fcc6de7d28fd16955">
  <xsd:schema xmlns:xsd="http://www.w3.org/2001/XMLSchema" xmlns:xs="http://www.w3.org/2001/XMLSchema" xmlns:p="http://schemas.microsoft.com/office/2006/metadata/properties" xmlns:ns2="d35967a1-c93a-4b31-989c-c7a795b99248" targetNamespace="http://schemas.microsoft.com/office/2006/metadata/properties" ma:root="true" ma:fieldsID="58048bf09128184f8886bdb86b8a2b9b" ns2:_="">
    <xsd:import namespace="d35967a1-c93a-4b31-989c-c7a795b99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967a1-c93a-4b31-989c-c7a795b99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9B1D2C-128A-4634-AAFA-7F15DA6829D8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d35967a1-c93a-4b31-989c-c7a795b99248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58A1B1C-8C61-420E-B83D-B3388AE0F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967a1-c93a-4b31-989c-c7a795b992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286EFE-1B8D-40D5-ABE8-5CA6392267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Supplier Info</vt:lpstr>
      <vt:lpstr>Item A - Hilux </vt:lpstr>
      <vt:lpstr>Item B - Trooper</vt:lpstr>
      <vt:lpstr>Pricing &amp; Delivery</vt:lpstr>
      <vt:lpstr>After sales &amp; service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Doyle, Eamon</cp:lastModifiedBy>
  <cp:revision/>
  <dcterms:created xsi:type="dcterms:W3CDTF">2025-11-24T10:33:52Z</dcterms:created>
  <dcterms:modified xsi:type="dcterms:W3CDTF">2025-11-25T10:57:01Z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0x010100EE7DB9AD1E413E44B53CF2EA29747FD4</vt:lpwstr>
  </property>
</Properties>
</file>