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Z96920\OneDrive - Mott MacDonald\Desktop\OPs Reports\Scale-Up Term 1\Printing\"/>
    </mc:Choice>
  </mc:AlternateContent>
  <xr:revisionPtr revIDLastSave="183" documentId="13_ncr:1_{4B364133-54F4-4383-935C-7222AC80B5A8}" xr6:coauthVersionLast="47" xr6:coauthVersionMax="47" xr10:uidLastSave="{4708FB8F-4AE0-49A5-B8C4-05568F002F03}"/>
  <bookViews>
    <workbookView xWindow="-120" yWindow="-120" windowWidth="29040" windowHeight="15720" firstSheet="1" xr2:uid="{B0A761F4-959C-9349-8536-FC26870539E2}"/>
  </bookViews>
  <sheets>
    <sheet name="Term 2" sheetId="3" r:id="rId1"/>
    <sheet name="Term 3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5" i="4" l="1"/>
  <c r="AE14" i="4"/>
  <c r="AE13" i="4"/>
  <c r="AE12" i="4"/>
  <c r="AE11" i="4"/>
  <c r="AD10" i="4"/>
  <c r="AD9" i="4"/>
  <c r="AD8" i="4"/>
  <c r="AD7" i="4"/>
  <c r="B7" i="4"/>
  <c r="B8" i="4" s="1"/>
  <c r="B9" i="4" s="1"/>
  <c r="B10" i="4" s="1"/>
  <c r="B11" i="4" s="1"/>
  <c r="B12" i="4" s="1"/>
  <c r="B13" i="4" s="1"/>
  <c r="B14" i="4" s="1"/>
  <c r="B15" i="4" s="1"/>
  <c r="AD6" i="4"/>
  <c r="AE15" i="3"/>
  <c r="AE14" i="3"/>
  <c r="AE13" i="3"/>
  <c r="AE12" i="3"/>
  <c r="AE11" i="3"/>
  <c r="AD10" i="3"/>
  <c r="AD9" i="3"/>
  <c r="AD8" i="3"/>
  <c r="AD7" i="3"/>
  <c r="AD6" i="3"/>
  <c r="B7" i="3"/>
  <c r="B8" i="3" s="1"/>
  <c r="B9" i="3" s="1"/>
  <c r="B10" i="3" s="1"/>
  <c r="B11" i="3" s="1"/>
  <c r="B12" i="3" s="1"/>
  <c r="B13" i="3" s="1"/>
  <c r="B14" i="3" s="1"/>
  <c r="B15" i="3" s="1"/>
</calcChain>
</file>

<file path=xl/sharedStrings.xml><?xml version="1.0" encoding="utf-8"?>
<sst xmlns="http://schemas.openxmlformats.org/spreadsheetml/2006/main" count="252" uniqueCount="59">
  <si>
    <t>Technical Specification - Scale-Up Teacher Training Workbooks TERM 2 - Std 1- 2</t>
  </si>
  <si>
    <t>Proposed Binding Process*</t>
  </si>
  <si>
    <t>Proposed paper specifications</t>
  </si>
  <si>
    <t>Price proposal in Malawi Kwacha</t>
  </si>
  <si>
    <t>Delivery Schedule</t>
  </si>
  <si>
    <t>No</t>
  </si>
  <si>
    <t>Title</t>
  </si>
  <si>
    <t>Quantity</t>
  </si>
  <si>
    <t># of Cover pages</t>
  </si>
  <si>
    <t># of Inside pages</t>
  </si>
  <si>
    <t>Format (mm)</t>
  </si>
  <si>
    <t>Cover</t>
  </si>
  <si>
    <t>Inside Pages</t>
  </si>
  <si>
    <t xml:space="preserve">Binding </t>
  </si>
  <si>
    <t>Packaging</t>
  </si>
  <si>
    <t>Paper weight (gsm)</t>
  </si>
  <si>
    <t xml:space="preserve">bulk </t>
  </si>
  <si>
    <t>Paper denomination</t>
  </si>
  <si>
    <t>Weight</t>
  </si>
  <si>
    <t>Paper</t>
  </si>
  <si>
    <t>Printing , binding and packing costs</t>
  </si>
  <si>
    <t>Delivery (Distributor Warehouse-Lilongwe)</t>
  </si>
  <si>
    <t xml:space="preserve">TOTAL  Offer </t>
  </si>
  <si>
    <t xml:space="preserve">Unit Price </t>
  </si>
  <si>
    <t>Price / Page**</t>
  </si>
  <si>
    <t>Printing colors</t>
  </si>
  <si>
    <t>Protection</t>
  </si>
  <si>
    <t>Weight/Unit net (g)</t>
  </si>
  <si>
    <t>Total weight net (Kg)</t>
  </si>
  <si>
    <t>Inside</t>
  </si>
  <si>
    <t>Phase 1 (Planning &amp; Master) 16th Nov 2020</t>
  </si>
  <si>
    <t>Phase 2 (Teacher Training) 29th Nov 2024</t>
  </si>
  <si>
    <t>Learner Workbook Std 1</t>
  </si>
  <si>
    <t>176 x 250</t>
  </si>
  <si>
    <t>4/1</t>
  </si>
  <si>
    <t>Kraft paper 160 gsm</t>
  </si>
  <si>
    <t>4/4</t>
  </si>
  <si>
    <t>Woodfree Uncoated paper 70/80 gsm</t>
  </si>
  <si>
    <t>Minimum Brightness and opacity 90%</t>
  </si>
  <si>
    <t>Saddle stitched (4 stappels)</t>
  </si>
  <si>
    <t>3-ply carton  Cardboard boxes and kraft tape, max 18kg, labelling Zone?TDCl-wise</t>
  </si>
  <si>
    <t>Leaner Workbook Std 2</t>
  </si>
  <si>
    <t>Teacher Guide Std 1</t>
  </si>
  <si>
    <t>210 x 297</t>
  </si>
  <si>
    <t>C1S 250 gsm</t>
  </si>
  <si>
    <t>UV varnish</t>
  </si>
  <si>
    <t>Woodfree Uncoated paper 80 gsm</t>
  </si>
  <si>
    <t>Section sewing and Perfect bound with PO glue or PUR</t>
  </si>
  <si>
    <t>Teacher Guide Std 2</t>
  </si>
  <si>
    <t>Facilitator Manual</t>
  </si>
  <si>
    <t>Teacher CPD</t>
  </si>
  <si>
    <t>B5</t>
  </si>
  <si>
    <t>Leaner Workbook Std 1 - Low Vision</t>
  </si>
  <si>
    <t>Leaner Workbook Std 2 - Low Vision</t>
  </si>
  <si>
    <t>Leaner Workbook Std 3 - Low Vision</t>
  </si>
  <si>
    <t>Leaner Workbook Std 4 - Low Vision</t>
  </si>
  <si>
    <t>Technical Specification - Scale-Up Teacher Training Workbooks TERM 3 - Std 1- 2</t>
  </si>
  <si>
    <t>Phase 1 (Planning &amp; Master) TBD</t>
  </si>
  <si>
    <t>Phase 2 (Teacher Training) 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</si>
</sst>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8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Yantramanav"/>
    </font>
    <font>
      <b/>
      <sz val="12"/>
      <name val="Calibri"/>
      <family val="2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9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49" fontId="0" fillId="3" borderId="8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49" fontId="0" fillId="3" borderId="8" xfId="0" applyNumberForma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5" fontId="0" fillId="0" borderId="1" xfId="1" applyNumberFormat="1" applyFont="1" applyBorder="1" applyAlignment="1">
      <alignment vertical="center"/>
    </xf>
    <xf numFmtId="165" fontId="0" fillId="3" borderId="9" xfId="1" applyNumberFormat="1" applyFont="1" applyFill="1" applyBorder="1" applyAlignment="1">
      <alignment vertical="center"/>
    </xf>
    <xf numFmtId="165" fontId="0" fillId="0" borderId="9" xfId="1" applyNumberFormat="1" applyFont="1" applyFill="1" applyBorder="1" applyAlignment="1">
      <alignment vertical="center"/>
    </xf>
    <xf numFmtId="0" fontId="0" fillId="0" borderId="9" xfId="0" applyBorder="1"/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0" fillId="3" borderId="9" xfId="0" applyFill="1" applyBorder="1"/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0" fillId="0" borderId="39" xfId="0" applyBorder="1"/>
    <xf numFmtId="0" fontId="0" fillId="0" borderId="42" xfId="0" applyBorder="1"/>
    <xf numFmtId="0" fontId="0" fillId="0" borderId="43" xfId="0" applyBorder="1"/>
    <xf numFmtId="0" fontId="0" fillId="5" borderId="42" xfId="0" applyFill="1" applyBorder="1"/>
    <xf numFmtId="0" fontId="0" fillId="5" borderId="44" xfId="0" applyFill="1" applyBorder="1"/>
    <xf numFmtId="0" fontId="0" fillId="0" borderId="42" xfId="0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4" xfId="0" applyBorder="1" applyAlignment="1">
      <alignment wrapText="1"/>
    </xf>
    <xf numFmtId="0" fontId="0" fillId="0" borderId="49" xfId="0" applyBorder="1" applyAlignment="1">
      <alignment wrapText="1"/>
    </xf>
    <xf numFmtId="0" fontId="0" fillId="0" borderId="46" xfId="0" applyBorder="1"/>
    <xf numFmtId="165" fontId="0" fillId="0" borderId="43" xfId="0" applyNumberFormat="1" applyBorder="1"/>
    <xf numFmtId="165" fontId="0" fillId="5" borderId="44" xfId="0" applyNumberFormat="1" applyFill="1" applyBorder="1"/>
    <xf numFmtId="165" fontId="0" fillId="0" borderId="42" xfId="0" applyNumberFormat="1" applyBorder="1"/>
    <xf numFmtId="166" fontId="0" fillId="5" borderId="44" xfId="0" applyNumberFormat="1" applyFill="1" applyBorder="1"/>
    <xf numFmtId="166" fontId="0" fillId="0" borderId="42" xfId="0" applyNumberFormat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6" fillId="0" borderId="3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1" xfId="0" applyFont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vertical="center"/>
    </xf>
    <xf numFmtId="165" fontId="7" fillId="3" borderId="9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5258C-175B-4D22-AEF0-86B62F305033}">
  <sheetPr>
    <tabColor rgb="FFFFC000"/>
  </sheetPr>
  <dimension ref="B2:AE15"/>
  <sheetViews>
    <sheetView tabSelected="1" topLeftCell="A10" workbookViewId="0">
      <selection activeCell="D14" sqref="D14:D15"/>
    </sheetView>
  </sheetViews>
  <sheetFormatPr defaultColWidth="11" defaultRowHeight="15.75"/>
  <cols>
    <col min="3" max="3" width="41.375" customWidth="1"/>
    <col min="4" max="4" width="18.875" customWidth="1"/>
    <col min="5" max="6" width="13.375" customWidth="1"/>
    <col min="7" max="7" width="18.5" customWidth="1"/>
    <col min="8" max="8" width="13.625" customWidth="1"/>
    <col min="9" max="9" width="24.625" customWidth="1"/>
    <col min="10" max="11" width="21.5" customWidth="1"/>
    <col min="12" max="12" width="13.875" customWidth="1"/>
    <col min="13" max="13" width="36.125" customWidth="1"/>
    <col min="14" max="14" width="22.5" customWidth="1"/>
    <col min="15" max="15" width="48" customWidth="1"/>
    <col min="16" max="16" width="19.375" customWidth="1"/>
    <col min="17" max="18" width="9"/>
    <col min="19" max="19" width="10" customWidth="1"/>
    <col min="20" max="20" width="13.125" customWidth="1"/>
    <col min="21" max="24" width="9"/>
    <col min="25" max="25" width="13.25" customWidth="1"/>
    <col min="26" max="28" width="9"/>
    <col min="29" max="29" width="12" customWidth="1"/>
    <col min="30" max="30" width="22.5" customWidth="1"/>
    <col min="31" max="31" width="21.875" customWidth="1"/>
  </cols>
  <sheetData>
    <row r="2" spans="2:31" ht="47.1" customHeight="1">
      <c r="B2" s="50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2"/>
    </row>
    <row r="3" spans="2:31" ht="18.95" customHeight="1">
      <c r="Q3" s="53" t="s">
        <v>1</v>
      </c>
      <c r="R3" s="55" t="s">
        <v>2</v>
      </c>
      <c r="S3" s="56"/>
      <c r="T3" s="56"/>
      <c r="U3" s="56"/>
      <c r="V3" s="56"/>
      <c r="W3" s="57" t="s">
        <v>3</v>
      </c>
      <c r="X3" s="58"/>
      <c r="Y3" s="58"/>
      <c r="Z3" s="58"/>
      <c r="AA3" s="58"/>
      <c r="AB3" s="58"/>
      <c r="AC3" s="59"/>
      <c r="AD3" s="78" t="s">
        <v>4</v>
      </c>
      <c r="AE3" s="79"/>
    </row>
    <row r="4" spans="2:31" ht="42.95" customHeight="1">
      <c r="B4" s="82" t="s">
        <v>5</v>
      </c>
      <c r="C4" s="84" t="s">
        <v>6</v>
      </c>
      <c r="D4" s="86" t="s">
        <v>7</v>
      </c>
      <c r="E4" s="86" t="s">
        <v>8</v>
      </c>
      <c r="F4" s="86" t="s">
        <v>9</v>
      </c>
      <c r="G4" s="60" t="s">
        <v>10</v>
      </c>
      <c r="H4" s="62" t="s">
        <v>11</v>
      </c>
      <c r="I4" s="63"/>
      <c r="J4" s="63"/>
      <c r="K4" s="64"/>
      <c r="L4" s="62" t="s">
        <v>12</v>
      </c>
      <c r="M4" s="63"/>
      <c r="N4" s="64"/>
      <c r="O4" s="65" t="s">
        <v>13</v>
      </c>
      <c r="P4" s="67" t="s">
        <v>14</v>
      </c>
      <c r="Q4" s="54"/>
      <c r="R4" s="88" t="s">
        <v>15</v>
      </c>
      <c r="S4" s="76" t="s">
        <v>16</v>
      </c>
      <c r="T4" s="90" t="s">
        <v>17</v>
      </c>
      <c r="U4" s="91" t="s">
        <v>18</v>
      </c>
      <c r="V4" s="92"/>
      <c r="W4" s="93" t="s">
        <v>19</v>
      </c>
      <c r="X4" s="94"/>
      <c r="Y4" s="69" t="s">
        <v>20</v>
      </c>
      <c r="Z4" s="69" t="s">
        <v>21</v>
      </c>
      <c r="AA4" s="70" t="s">
        <v>22</v>
      </c>
      <c r="AB4" s="72" t="s">
        <v>23</v>
      </c>
      <c r="AC4" s="74" t="s">
        <v>24</v>
      </c>
      <c r="AD4" s="80"/>
      <c r="AE4" s="81"/>
    </row>
    <row r="5" spans="2:31" ht="42.95" customHeight="1">
      <c r="B5" s="83"/>
      <c r="C5" s="85"/>
      <c r="D5" s="87"/>
      <c r="E5" s="87"/>
      <c r="F5" s="87"/>
      <c r="G5" s="61"/>
      <c r="H5" s="8" t="s">
        <v>25</v>
      </c>
      <c r="I5" s="62" t="s">
        <v>19</v>
      </c>
      <c r="J5" s="64"/>
      <c r="K5" s="17" t="s">
        <v>26</v>
      </c>
      <c r="L5" s="9" t="s">
        <v>25</v>
      </c>
      <c r="M5" s="62" t="s">
        <v>19</v>
      </c>
      <c r="N5" s="64"/>
      <c r="O5" s="66"/>
      <c r="P5" s="68"/>
      <c r="Q5" s="54"/>
      <c r="R5" s="89"/>
      <c r="S5" s="77"/>
      <c r="T5" s="69"/>
      <c r="U5" s="27" t="s">
        <v>27</v>
      </c>
      <c r="V5" s="28" t="s">
        <v>28</v>
      </c>
      <c r="W5" s="29" t="s">
        <v>11</v>
      </c>
      <c r="X5" s="30" t="s">
        <v>29</v>
      </c>
      <c r="Y5" s="69"/>
      <c r="Z5" s="69"/>
      <c r="AA5" s="71"/>
      <c r="AB5" s="73"/>
      <c r="AC5" s="75"/>
      <c r="AD5" s="43" t="s">
        <v>30</v>
      </c>
      <c r="AE5" s="42" t="s">
        <v>31</v>
      </c>
    </row>
    <row r="6" spans="2:31" ht="48" customHeight="1">
      <c r="B6" s="41">
        <v>1</v>
      </c>
      <c r="C6" s="2" t="s">
        <v>32</v>
      </c>
      <c r="D6" s="23">
        <v>710</v>
      </c>
      <c r="E6" s="1">
        <v>4</v>
      </c>
      <c r="F6" s="1">
        <v>48</v>
      </c>
      <c r="G6" s="6" t="s">
        <v>33</v>
      </c>
      <c r="H6" s="10" t="s">
        <v>34</v>
      </c>
      <c r="I6" s="1" t="s">
        <v>35</v>
      </c>
      <c r="J6" s="12"/>
      <c r="K6" s="18"/>
      <c r="L6" s="10" t="s">
        <v>36</v>
      </c>
      <c r="M6" s="1" t="s">
        <v>37</v>
      </c>
      <c r="N6" s="4" t="s">
        <v>38</v>
      </c>
      <c r="O6" s="15" t="s">
        <v>39</v>
      </c>
      <c r="P6" s="32" t="s">
        <v>40</v>
      </c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44"/>
      <c r="AD6" s="45">
        <f>D6</f>
        <v>710</v>
      </c>
      <c r="AE6" s="35">
        <v>0</v>
      </c>
    </row>
    <row r="7" spans="2:31" ht="45.95" customHeight="1">
      <c r="B7" s="39">
        <f>B6+1</f>
        <v>2</v>
      </c>
      <c r="C7" s="40" t="s">
        <v>41</v>
      </c>
      <c r="D7" s="24">
        <v>710</v>
      </c>
      <c r="E7" s="3">
        <v>4</v>
      </c>
      <c r="F7" s="3">
        <v>48</v>
      </c>
      <c r="G7" s="7" t="s">
        <v>33</v>
      </c>
      <c r="H7" s="13" t="s">
        <v>34</v>
      </c>
      <c r="I7" s="3" t="s">
        <v>35</v>
      </c>
      <c r="J7" s="14"/>
      <c r="K7" s="19"/>
      <c r="L7" s="11" t="s">
        <v>36</v>
      </c>
      <c r="M7" s="3" t="s">
        <v>37</v>
      </c>
      <c r="N7" s="5" t="s">
        <v>38</v>
      </c>
      <c r="O7" s="16" t="s">
        <v>39</v>
      </c>
      <c r="P7" s="33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7">
        <f t="shared" ref="AD7:AD10" si="0">D7</f>
        <v>710</v>
      </c>
      <c r="AE7" s="38">
        <v>0</v>
      </c>
    </row>
    <row r="8" spans="2:31" ht="45" customHeight="1">
      <c r="B8" s="22">
        <f t="shared" ref="B8:B15" si="1">B7+1</f>
        <v>3</v>
      </c>
      <c r="C8" s="2" t="s">
        <v>42</v>
      </c>
      <c r="D8" s="23">
        <v>710</v>
      </c>
      <c r="E8" s="1">
        <v>4</v>
      </c>
      <c r="F8" s="1">
        <v>120</v>
      </c>
      <c r="G8" s="6" t="s">
        <v>43</v>
      </c>
      <c r="H8" s="10" t="s">
        <v>34</v>
      </c>
      <c r="I8" s="1" t="s">
        <v>44</v>
      </c>
      <c r="J8" s="4" t="s">
        <v>38</v>
      </c>
      <c r="K8" s="15" t="s">
        <v>45</v>
      </c>
      <c r="L8" s="10" t="s">
        <v>36</v>
      </c>
      <c r="M8" s="1" t="s">
        <v>46</v>
      </c>
      <c r="N8" s="4" t="s">
        <v>38</v>
      </c>
      <c r="O8" s="15" t="s">
        <v>47</v>
      </c>
      <c r="P8" s="33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36">
        <f t="shared" si="0"/>
        <v>710</v>
      </c>
      <c r="AE8" s="35">
        <v>0</v>
      </c>
    </row>
    <row r="9" spans="2:31" ht="45" customHeight="1">
      <c r="B9" s="39">
        <f t="shared" si="1"/>
        <v>4</v>
      </c>
      <c r="C9" s="40" t="s">
        <v>48</v>
      </c>
      <c r="D9" s="24">
        <v>710</v>
      </c>
      <c r="E9" s="3">
        <v>4</v>
      </c>
      <c r="F9" s="3">
        <v>120</v>
      </c>
      <c r="G9" s="7" t="s">
        <v>43</v>
      </c>
      <c r="H9" s="13" t="s">
        <v>34</v>
      </c>
      <c r="I9" s="3" t="s">
        <v>44</v>
      </c>
      <c r="J9" s="5" t="s">
        <v>38</v>
      </c>
      <c r="K9" s="16" t="s">
        <v>45</v>
      </c>
      <c r="L9" s="11" t="s">
        <v>36</v>
      </c>
      <c r="M9" s="3" t="s">
        <v>46</v>
      </c>
      <c r="N9" s="5" t="s">
        <v>38</v>
      </c>
      <c r="O9" s="16" t="s">
        <v>47</v>
      </c>
      <c r="P9" s="33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7">
        <f t="shared" si="0"/>
        <v>710</v>
      </c>
      <c r="AE9" s="38">
        <v>0</v>
      </c>
    </row>
    <row r="10" spans="2:31" ht="45" customHeight="1">
      <c r="B10" s="22">
        <f t="shared" si="1"/>
        <v>5</v>
      </c>
      <c r="C10" s="20" t="s">
        <v>49</v>
      </c>
      <c r="D10" s="25">
        <v>710</v>
      </c>
      <c r="E10" s="21">
        <v>4</v>
      </c>
      <c r="F10" s="21">
        <v>190</v>
      </c>
      <c r="G10" s="6" t="s">
        <v>43</v>
      </c>
      <c r="H10" s="10" t="s">
        <v>34</v>
      </c>
      <c r="I10" s="21" t="s">
        <v>44</v>
      </c>
      <c r="J10" s="4" t="s">
        <v>38</v>
      </c>
      <c r="K10" s="15" t="s">
        <v>45</v>
      </c>
      <c r="L10" s="10" t="s">
        <v>36</v>
      </c>
      <c r="M10" s="1" t="s">
        <v>46</v>
      </c>
      <c r="N10" s="4" t="s">
        <v>38</v>
      </c>
      <c r="O10" s="15" t="s">
        <v>47</v>
      </c>
      <c r="P10" s="33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36">
        <f t="shared" si="0"/>
        <v>710</v>
      </c>
      <c r="AE10" s="35">
        <v>0</v>
      </c>
    </row>
    <row r="11" spans="2:31" ht="45" customHeight="1">
      <c r="B11" s="39">
        <f t="shared" si="1"/>
        <v>6</v>
      </c>
      <c r="C11" s="40" t="s">
        <v>50</v>
      </c>
      <c r="D11" s="24">
        <v>34389</v>
      </c>
      <c r="E11" s="3">
        <v>4</v>
      </c>
      <c r="F11" s="3">
        <v>120</v>
      </c>
      <c r="G11" s="3" t="s">
        <v>51</v>
      </c>
      <c r="H11" s="13" t="s">
        <v>34</v>
      </c>
      <c r="I11" s="3" t="s">
        <v>44</v>
      </c>
      <c r="J11" s="5" t="s">
        <v>38</v>
      </c>
      <c r="K11" s="16" t="s">
        <v>45</v>
      </c>
      <c r="L11" s="11" t="s">
        <v>36</v>
      </c>
      <c r="M11" s="3" t="s">
        <v>46</v>
      </c>
      <c r="N11" s="5" t="s">
        <v>38</v>
      </c>
      <c r="O11" s="16" t="s">
        <v>47</v>
      </c>
      <c r="P11" s="33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7">
        <v>710</v>
      </c>
      <c r="AE11" s="46">
        <f>D11-710</f>
        <v>33679</v>
      </c>
    </row>
    <row r="12" spans="2:31" ht="45" customHeight="1">
      <c r="B12" s="22">
        <f t="shared" si="1"/>
        <v>7</v>
      </c>
      <c r="C12" s="20" t="s">
        <v>52</v>
      </c>
      <c r="D12" s="25">
        <v>10017</v>
      </c>
      <c r="E12" s="21">
        <v>4</v>
      </c>
      <c r="F12" s="21">
        <v>190</v>
      </c>
      <c r="G12" s="6" t="s">
        <v>43</v>
      </c>
      <c r="H12" s="10" t="s">
        <v>34</v>
      </c>
      <c r="I12" s="1" t="s">
        <v>35</v>
      </c>
      <c r="J12" s="4"/>
      <c r="K12" s="15"/>
      <c r="L12" s="10" t="s">
        <v>36</v>
      </c>
      <c r="M12" s="1" t="s">
        <v>37</v>
      </c>
      <c r="N12" s="4" t="s">
        <v>38</v>
      </c>
      <c r="O12" s="15" t="s">
        <v>39</v>
      </c>
      <c r="P12" s="33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36"/>
      <c r="AE12" s="47">
        <f>D12</f>
        <v>10017</v>
      </c>
    </row>
    <row r="13" spans="2:31" ht="45" customHeight="1">
      <c r="B13" s="39">
        <f t="shared" si="1"/>
        <v>8</v>
      </c>
      <c r="C13" s="40" t="s">
        <v>53</v>
      </c>
      <c r="D13" s="24">
        <v>10227</v>
      </c>
      <c r="E13" s="3">
        <v>4</v>
      </c>
      <c r="F13" s="3">
        <v>48</v>
      </c>
      <c r="G13" s="7" t="s">
        <v>33</v>
      </c>
      <c r="H13" s="13" t="s">
        <v>34</v>
      </c>
      <c r="I13" s="3" t="s">
        <v>35</v>
      </c>
      <c r="J13" s="14"/>
      <c r="K13" s="19"/>
      <c r="L13" s="11" t="s">
        <v>36</v>
      </c>
      <c r="M13" s="3" t="s">
        <v>37</v>
      </c>
      <c r="N13" s="5" t="s">
        <v>38</v>
      </c>
      <c r="O13" s="16" t="s">
        <v>39</v>
      </c>
      <c r="P13" s="33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7"/>
      <c r="AE13" s="48">
        <f t="shared" ref="AE13:AE15" si="2">D13</f>
        <v>10227</v>
      </c>
    </row>
    <row r="14" spans="2:31" ht="48" customHeight="1">
      <c r="B14" s="22">
        <f t="shared" si="1"/>
        <v>9</v>
      </c>
      <c r="C14" s="2" t="s">
        <v>54</v>
      </c>
      <c r="D14" s="95">
        <v>7819</v>
      </c>
      <c r="E14" s="1">
        <v>4</v>
      </c>
      <c r="F14" s="1">
        <v>48</v>
      </c>
      <c r="G14" s="6" t="s">
        <v>33</v>
      </c>
      <c r="H14" s="10" t="s">
        <v>34</v>
      </c>
      <c r="I14" s="1" t="s">
        <v>35</v>
      </c>
      <c r="J14" s="12"/>
      <c r="K14" s="18"/>
      <c r="L14" s="10" t="s">
        <v>36</v>
      </c>
      <c r="M14" s="1" t="s">
        <v>37</v>
      </c>
      <c r="N14" s="4" t="s">
        <v>38</v>
      </c>
      <c r="O14" s="15" t="s">
        <v>39</v>
      </c>
      <c r="P14" s="32" t="s">
        <v>40</v>
      </c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34"/>
      <c r="AE14" s="49">
        <f t="shared" si="2"/>
        <v>7819</v>
      </c>
    </row>
    <row r="15" spans="2:31" ht="32.25">
      <c r="B15" s="39">
        <f t="shared" si="1"/>
        <v>10</v>
      </c>
      <c r="C15" s="40" t="s">
        <v>55</v>
      </c>
      <c r="D15" s="96">
        <v>7885</v>
      </c>
      <c r="E15" s="3">
        <v>4</v>
      </c>
      <c r="F15" s="3">
        <v>48</v>
      </c>
      <c r="G15" s="7" t="s">
        <v>33</v>
      </c>
      <c r="H15" s="13" t="s">
        <v>34</v>
      </c>
      <c r="I15" s="3" t="s">
        <v>35</v>
      </c>
      <c r="J15" s="14"/>
      <c r="K15" s="19"/>
      <c r="L15" s="11" t="s">
        <v>36</v>
      </c>
      <c r="M15" s="3" t="s">
        <v>37</v>
      </c>
      <c r="N15" s="5" t="s">
        <v>38</v>
      </c>
      <c r="O15" s="16" t="s">
        <v>39</v>
      </c>
      <c r="P15" s="33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7"/>
      <c r="AE15" s="48">
        <f t="shared" si="2"/>
        <v>7885</v>
      </c>
    </row>
  </sheetData>
  <mergeCells count="27">
    <mergeCell ref="AD3:AE4"/>
    <mergeCell ref="B4:B5"/>
    <mergeCell ref="C4:C5"/>
    <mergeCell ref="D4:D5"/>
    <mergeCell ref="E4:E5"/>
    <mergeCell ref="F4:F5"/>
    <mergeCell ref="R4:R5"/>
    <mergeCell ref="T4:T5"/>
    <mergeCell ref="U4:V4"/>
    <mergeCell ref="W4:X4"/>
    <mergeCell ref="Y4:Y5"/>
    <mergeCell ref="B2:P2"/>
    <mergeCell ref="Q3:Q5"/>
    <mergeCell ref="R3:V3"/>
    <mergeCell ref="W3:AC3"/>
    <mergeCell ref="G4:G5"/>
    <mergeCell ref="H4:K4"/>
    <mergeCell ref="L4:N4"/>
    <mergeCell ref="O4:O5"/>
    <mergeCell ref="P4:P5"/>
    <mergeCell ref="I5:J5"/>
    <mergeCell ref="M5:N5"/>
    <mergeCell ref="Z4:Z5"/>
    <mergeCell ref="AA4:AA5"/>
    <mergeCell ref="AB4:AB5"/>
    <mergeCell ref="AC4:AC5"/>
    <mergeCell ref="S4:S5"/>
  </mergeCells>
  <phoneticPr fontId="2" type="noConversion"/>
  <pageMargins left="0.7" right="0.7" top="0.75" bottom="0.75" header="0.3" footer="0.3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812B0-F333-4AFF-BAB3-09BB82881F52}">
  <sheetPr>
    <tabColor rgb="FF7030A0"/>
  </sheetPr>
  <dimension ref="B2:AE15"/>
  <sheetViews>
    <sheetView topLeftCell="C12" workbookViewId="0">
      <selection activeCell="H16" sqref="H16"/>
    </sheetView>
  </sheetViews>
  <sheetFormatPr defaultColWidth="11" defaultRowHeight="15.75"/>
  <cols>
    <col min="3" max="3" width="41.375" customWidth="1"/>
    <col min="4" max="4" width="18.875" customWidth="1"/>
    <col min="5" max="6" width="13.375" customWidth="1"/>
    <col min="7" max="7" width="18.5" customWidth="1"/>
    <col min="8" max="8" width="13.625" customWidth="1"/>
    <col min="9" max="9" width="24.625" customWidth="1"/>
    <col min="10" max="11" width="21.5" customWidth="1"/>
    <col min="12" max="12" width="13.875" customWidth="1"/>
    <col min="13" max="13" width="36.125" customWidth="1"/>
    <col min="14" max="14" width="22.5" customWidth="1"/>
    <col min="15" max="15" width="48" customWidth="1"/>
    <col min="16" max="16" width="19.375" customWidth="1"/>
    <col min="17" max="18" width="9"/>
    <col min="19" max="19" width="10" customWidth="1"/>
    <col min="20" max="20" width="13.125" customWidth="1"/>
    <col min="21" max="24" width="9"/>
    <col min="25" max="25" width="13.25" customWidth="1"/>
    <col min="26" max="28" width="9"/>
    <col min="29" max="29" width="12" customWidth="1"/>
    <col min="30" max="30" width="22.5" customWidth="1"/>
    <col min="31" max="31" width="21.875" customWidth="1"/>
    <col min="32" max="35" width="9"/>
  </cols>
  <sheetData>
    <row r="2" spans="2:31" ht="47.1" customHeight="1">
      <c r="B2" s="50" t="s">
        <v>56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2"/>
    </row>
    <row r="3" spans="2:31" ht="18.95" customHeight="1">
      <c r="Q3" s="53" t="s">
        <v>1</v>
      </c>
      <c r="R3" s="55" t="s">
        <v>2</v>
      </c>
      <c r="S3" s="56"/>
      <c r="T3" s="56"/>
      <c r="U3" s="56"/>
      <c r="V3" s="56"/>
      <c r="W3" s="57" t="s">
        <v>3</v>
      </c>
      <c r="X3" s="58"/>
      <c r="Y3" s="58"/>
      <c r="Z3" s="58"/>
      <c r="AA3" s="58"/>
      <c r="AB3" s="58"/>
      <c r="AC3" s="59"/>
      <c r="AD3" s="78" t="s">
        <v>4</v>
      </c>
      <c r="AE3" s="79"/>
    </row>
    <row r="4" spans="2:31" ht="42.95" customHeight="1">
      <c r="B4" s="82" t="s">
        <v>5</v>
      </c>
      <c r="C4" s="84" t="s">
        <v>6</v>
      </c>
      <c r="D4" s="86" t="s">
        <v>7</v>
      </c>
      <c r="E4" s="86" t="s">
        <v>8</v>
      </c>
      <c r="F4" s="86" t="s">
        <v>9</v>
      </c>
      <c r="G4" s="60" t="s">
        <v>10</v>
      </c>
      <c r="H4" s="62" t="s">
        <v>11</v>
      </c>
      <c r="I4" s="63"/>
      <c r="J4" s="63"/>
      <c r="K4" s="64"/>
      <c r="L4" s="62" t="s">
        <v>12</v>
      </c>
      <c r="M4" s="63"/>
      <c r="N4" s="64"/>
      <c r="O4" s="65" t="s">
        <v>13</v>
      </c>
      <c r="P4" s="67" t="s">
        <v>14</v>
      </c>
      <c r="Q4" s="54"/>
      <c r="R4" s="88" t="s">
        <v>15</v>
      </c>
      <c r="S4" s="76" t="s">
        <v>16</v>
      </c>
      <c r="T4" s="90" t="s">
        <v>17</v>
      </c>
      <c r="U4" s="91" t="s">
        <v>18</v>
      </c>
      <c r="V4" s="92"/>
      <c r="W4" s="93" t="s">
        <v>19</v>
      </c>
      <c r="X4" s="94"/>
      <c r="Y4" s="69" t="s">
        <v>20</v>
      </c>
      <c r="Z4" s="69" t="s">
        <v>21</v>
      </c>
      <c r="AA4" s="70" t="s">
        <v>22</v>
      </c>
      <c r="AB4" s="72" t="s">
        <v>23</v>
      </c>
      <c r="AC4" s="74" t="s">
        <v>24</v>
      </c>
      <c r="AD4" s="80"/>
      <c r="AE4" s="81"/>
    </row>
    <row r="5" spans="2:31" ht="42.95" customHeight="1">
      <c r="B5" s="83"/>
      <c r="C5" s="85"/>
      <c r="D5" s="87"/>
      <c r="E5" s="87"/>
      <c r="F5" s="87"/>
      <c r="G5" s="61"/>
      <c r="H5" s="8" t="s">
        <v>25</v>
      </c>
      <c r="I5" s="62" t="s">
        <v>19</v>
      </c>
      <c r="J5" s="64"/>
      <c r="K5" s="17" t="s">
        <v>26</v>
      </c>
      <c r="L5" s="9" t="s">
        <v>25</v>
      </c>
      <c r="M5" s="62" t="s">
        <v>19</v>
      </c>
      <c r="N5" s="64"/>
      <c r="O5" s="66"/>
      <c r="P5" s="68"/>
      <c r="Q5" s="54"/>
      <c r="R5" s="89"/>
      <c r="S5" s="77"/>
      <c r="T5" s="69"/>
      <c r="U5" s="27" t="s">
        <v>27</v>
      </c>
      <c r="V5" s="28" t="s">
        <v>28</v>
      </c>
      <c r="W5" s="29" t="s">
        <v>11</v>
      </c>
      <c r="X5" s="30" t="s">
        <v>29</v>
      </c>
      <c r="Y5" s="69"/>
      <c r="Z5" s="69"/>
      <c r="AA5" s="71"/>
      <c r="AB5" s="73"/>
      <c r="AC5" s="75"/>
      <c r="AD5" s="43" t="s">
        <v>57</v>
      </c>
      <c r="AE5" s="42" t="s">
        <v>58</v>
      </c>
    </row>
    <row r="6" spans="2:31" ht="48" customHeight="1">
      <c r="B6" s="41">
        <v>1</v>
      </c>
      <c r="C6" s="2" t="s">
        <v>32</v>
      </c>
      <c r="D6" s="23">
        <v>710</v>
      </c>
      <c r="E6" s="1">
        <v>4</v>
      </c>
      <c r="F6" s="1">
        <v>48</v>
      </c>
      <c r="G6" s="6" t="s">
        <v>33</v>
      </c>
      <c r="H6" s="10" t="s">
        <v>34</v>
      </c>
      <c r="I6" s="1" t="s">
        <v>35</v>
      </c>
      <c r="J6" s="12"/>
      <c r="K6" s="18"/>
      <c r="L6" s="10" t="s">
        <v>36</v>
      </c>
      <c r="M6" s="1" t="s">
        <v>37</v>
      </c>
      <c r="N6" s="4" t="s">
        <v>38</v>
      </c>
      <c r="O6" s="15" t="s">
        <v>39</v>
      </c>
      <c r="P6" s="32" t="s">
        <v>40</v>
      </c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44"/>
      <c r="AD6" s="45">
        <f>D6</f>
        <v>710</v>
      </c>
      <c r="AE6" s="35">
        <v>0</v>
      </c>
    </row>
    <row r="7" spans="2:31" ht="45.95" customHeight="1">
      <c r="B7" s="39">
        <f>B6+1</f>
        <v>2</v>
      </c>
      <c r="C7" s="40" t="s">
        <v>41</v>
      </c>
      <c r="D7" s="24">
        <v>710</v>
      </c>
      <c r="E7" s="3">
        <v>4</v>
      </c>
      <c r="F7" s="3">
        <v>48</v>
      </c>
      <c r="G7" s="7" t="s">
        <v>33</v>
      </c>
      <c r="H7" s="13" t="s">
        <v>34</v>
      </c>
      <c r="I7" s="3" t="s">
        <v>35</v>
      </c>
      <c r="J7" s="14"/>
      <c r="K7" s="19"/>
      <c r="L7" s="11" t="s">
        <v>36</v>
      </c>
      <c r="M7" s="3" t="s">
        <v>37</v>
      </c>
      <c r="N7" s="5" t="s">
        <v>38</v>
      </c>
      <c r="O7" s="16" t="s">
        <v>39</v>
      </c>
      <c r="P7" s="33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7">
        <f t="shared" ref="AD7:AD10" si="0">D7</f>
        <v>710</v>
      </c>
      <c r="AE7" s="38">
        <v>0</v>
      </c>
    </row>
    <row r="8" spans="2:31" ht="45" customHeight="1">
      <c r="B8" s="22">
        <f t="shared" ref="B8:B15" si="1">B7+1</f>
        <v>3</v>
      </c>
      <c r="C8" s="2" t="s">
        <v>42</v>
      </c>
      <c r="D8" s="23">
        <v>710</v>
      </c>
      <c r="E8" s="1">
        <v>4</v>
      </c>
      <c r="F8" s="1">
        <v>120</v>
      </c>
      <c r="G8" s="6" t="s">
        <v>43</v>
      </c>
      <c r="H8" s="10" t="s">
        <v>34</v>
      </c>
      <c r="I8" s="1" t="s">
        <v>44</v>
      </c>
      <c r="J8" s="4" t="s">
        <v>38</v>
      </c>
      <c r="K8" s="15" t="s">
        <v>45</v>
      </c>
      <c r="L8" s="10" t="s">
        <v>36</v>
      </c>
      <c r="M8" s="1" t="s">
        <v>46</v>
      </c>
      <c r="N8" s="4" t="s">
        <v>38</v>
      </c>
      <c r="O8" s="15" t="s">
        <v>47</v>
      </c>
      <c r="P8" s="33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36">
        <f t="shared" si="0"/>
        <v>710</v>
      </c>
      <c r="AE8" s="35">
        <v>0</v>
      </c>
    </row>
    <row r="9" spans="2:31" ht="45" customHeight="1">
      <c r="B9" s="39">
        <f t="shared" si="1"/>
        <v>4</v>
      </c>
      <c r="C9" s="40" t="s">
        <v>48</v>
      </c>
      <c r="D9" s="24">
        <v>710</v>
      </c>
      <c r="E9" s="3">
        <v>4</v>
      </c>
      <c r="F9" s="3">
        <v>120</v>
      </c>
      <c r="G9" s="7" t="s">
        <v>43</v>
      </c>
      <c r="H9" s="13" t="s">
        <v>34</v>
      </c>
      <c r="I9" s="3" t="s">
        <v>44</v>
      </c>
      <c r="J9" s="5" t="s">
        <v>38</v>
      </c>
      <c r="K9" s="16" t="s">
        <v>45</v>
      </c>
      <c r="L9" s="11" t="s">
        <v>36</v>
      </c>
      <c r="M9" s="3" t="s">
        <v>46</v>
      </c>
      <c r="N9" s="5" t="s">
        <v>38</v>
      </c>
      <c r="O9" s="16" t="s">
        <v>47</v>
      </c>
      <c r="P9" s="33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7">
        <f t="shared" si="0"/>
        <v>710</v>
      </c>
      <c r="AE9" s="38">
        <v>0</v>
      </c>
    </row>
    <row r="10" spans="2:31" ht="45" customHeight="1">
      <c r="B10" s="22">
        <f t="shared" si="1"/>
        <v>5</v>
      </c>
      <c r="C10" s="20" t="s">
        <v>49</v>
      </c>
      <c r="D10" s="25">
        <v>710</v>
      </c>
      <c r="E10" s="21">
        <v>4</v>
      </c>
      <c r="F10" s="21">
        <v>190</v>
      </c>
      <c r="G10" s="6" t="s">
        <v>43</v>
      </c>
      <c r="H10" s="10" t="s">
        <v>34</v>
      </c>
      <c r="I10" s="21" t="s">
        <v>44</v>
      </c>
      <c r="J10" s="4" t="s">
        <v>38</v>
      </c>
      <c r="K10" s="15" t="s">
        <v>45</v>
      </c>
      <c r="L10" s="10" t="s">
        <v>36</v>
      </c>
      <c r="M10" s="1" t="s">
        <v>46</v>
      </c>
      <c r="N10" s="4" t="s">
        <v>38</v>
      </c>
      <c r="O10" s="15" t="s">
        <v>47</v>
      </c>
      <c r="P10" s="33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36">
        <f t="shared" si="0"/>
        <v>710</v>
      </c>
      <c r="AE10" s="35">
        <v>0</v>
      </c>
    </row>
    <row r="11" spans="2:31" ht="45" customHeight="1">
      <c r="B11" s="39">
        <f t="shared" si="1"/>
        <v>6</v>
      </c>
      <c r="C11" s="40" t="s">
        <v>50</v>
      </c>
      <c r="D11" s="24">
        <v>34389</v>
      </c>
      <c r="E11" s="3">
        <v>4</v>
      </c>
      <c r="F11" s="3">
        <v>120</v>
      </c>
      <c r="G11" s="3" t="s">
        <v>51</v>
      </c>
      <c r="H11" s="13" t="s">
        <v>34</v>
      </c>
      <c r="I11" s="3" t="s">
        <v>44</v>
      </c>
      <c r="J11" s="5" t="s">
        <v>38</v>
      </c>
      <c r="K11" s="16" t="s">
        <v>45</v>
      </c>
      <c r="L11" s="11" t="s">
        <v>36</v>
      </c>
      <c r="M11" s="3" t="s">
        <v>46</v>
      </c>
      <c r="N11" s="5" t="s">
        <v>38</v>
      </c>
      <c r="O11" s="16" t="s">
        <v>47</v>
      </c>
      <c r="P11" s="33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7">
        <v>710</v>
      </c>
      <c r="AE11" s="46">
        <f>D11-710</f>
        <v>33679</v>
      </c>
    </row>
    <row r="12" spans="2:31" ht="45" customHeight="1">
      <c r="B12" s="22">
        <f t="shared" si="1"/>
        <v>7</v>
      </c>
      <c r="C12" s="20" t="s">
        <v>52</v>
      </c>
      <c r="D12" s="25">
        <v>10017</v>
      </c>
      <c r="E12" s="21">
        <v>4</v>
      </c>
      <c r="F12" s="21">
        <v>190</v>
      </c>
      <c r="G12" s="6" t="s">
        <v>43</v>
      </c>
      <c r="H12" s="10" t="s">
        <v>34</v>
      </c>
      <c r="I12" s="1" t="s">
        <v>35</v>
      </c>
      <c r="J12" s="4"/>
      <c r="K12" s="15"/>
      <c r="L12" s="10" t="s">
        <v>36</v>
      </c>
      <c r="M12" s="1" t="s">
        <v>37</v>
      </c>
      <c r="N12" s="4" t="s">
        <v>38</v>
      </c>
      <c r="O12" s="15" t="s">
        <v>39</v>
      </c>
      <c r="P12" s="33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36"/>
      <c r="AE12" s="47">
        <f>D12</f>
        <v>10017</v>
      </c>
    </row>
    <row r="13" spans="2:31" ht="45" customHeight="1">
      <c r="B13" s="39">
        <f t="shared" si="1"/>
        <v>8</v>
      </c>
      <c r="C13" s="40" t="s">
        <v>53</v>
      </c>
      <c r="D13" s="24">
        <v>10227</v>
      </c>
      <c r="E13" s="3">
        <v>4</v>
      </c>
      <c r="F13" s="3">
        <v>48</v>
      </c>
      <c r="G13" s="7" t="s">
        <v>33</v>
      </c>
      <c r="H13" s="13" t="s">
        <v>34</v>
      </c>
      <c r="I13" s="3" t="s">
        <v>35</v>
      </c>
      <c r="J13" s="14"/>
      <c r="K13" s="19"/>
      <c r="L13" s="11" t="s">
        <v>36</v>
      </c>
      <c r="M13" s="3" t="s">
        <v>37</v>
      </c>
      <c r="N13" s="5" t="s">
        <v>38</v>
      </c>
      <c r="O13" s="16" t="s">
        <v>39</v>
      </c>
      <c r="P13" s="33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7"/>
      <c r="AE13" s="48">
        <f t="shared" ref="AE13:AE15" si="2">D13</f>
        <v>10227</v>
      </c>
    </row>
    <row r="14" spans="2:31" ht="48" customHeight="1">
      <c r="B14" s="22">
        <f t="shared" si="1"/>
        <v>9</v>
      </c>
      <c r="C14" s="2" t="s">
        <v>54</v>
      </c>
      <c r="D14" s="23">
        <v>7819</v>
      </c>
      <c r="E14" s="1">
        <v>4</v>
      </c>
      <c r="F14" s="1">
        <v>48</v>
      </c>
      <c r="G14" s="6" t="s">
        <v>33</v>
      </c>
      <c r="H14" s="10" t="s">
        <v>34</v>
      </c>
      <c r="I14" s="1" t="s">
        <v>35</v>
      </c>
      <c r="J14" s="12"/>
      <c r="K14" s="18"/>
      <c r="L14" s="10" t="s">
        <v>36</v>
      </c>
      <c r="M14" s="1" t="s">
        <v>37</v>
      </c>
      <c r="N14" s="4" t="s">
        <v>38</v>
      </c>
      <c r="O14" s="15" t="s">
        <v>39</v>
      </c>
      <c r="P14" s="32" t="s">
        <v>40</v>
      </c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34"/>
      <c r="AE14" s="49">
        <f t="shared" si="2"/>
        <v>7819</v>
      </c>
    </row>
    <row r="15" spans="2:31" ht="32.25">
      <c r="B15" s="39">
        <f t="shared" si="1"/>
        <v>10</v>
      </c>
      <c r="C15" s="40" t="s">
        <v>55</v>
      </c>
      <c r="D15" s="24">
        <v>7885</v>
      </c>
      <c r="E15" s="3">
        <v>4</v>
      </c>
      <c r="F15" s="3">
        <v>48</v>
      </c>
      <c r="G15" s="7" t="s">
        <v>33</v>
      </c>
      <c r="H15" s="13" t="s">
        <v>34</v>
      </c>
      <c r="I15" s="3" t="s">
        <v>35</v>
      </c>
      <c r="J15" s="14"/>
      <c r="K15" s="19"/>
      <c r="L15" s="11" t="s">
        <v>36</v>
      </c>
      <c r="M15" s="3" t="s">
        <v>37</v>
      </c>
      <c r="N15" s="5" t="s">
        <v>38</v>
      </c>
      <c r="O15" s="16" t="s">
        <v>39</v>
      </c>
      <c r="P15" s="33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7"/>
      <c r="AE15" s="48">
        <f t="shared" si="2"/>
        <v>7885</v>
      </c>
    </row>
  </sheetData>
  <mergeCells count="27">
    <mergeCell ref="AB4:AB5"/>
    <mergeCell ref="AC4:AC5"/>
    <mergeCell ref="I5:J5"/>
    <mergeCell ref="M5:N5"/>
    <mergeCell ref="S4:S5"/>
    <mergeCell ref="T4:T5"/>
    <mergeCell ref="U4:V4"/>
    <mergeCell ref="W4:X4"/>
    <mergeCell ref="Y4:Y5"/>
    <mergeCell ref="Z4:Z5"/>
    <mergeCell ref="R4:R5"/>
    <mergeCell ref="B2:P2"/>
    <mergeCell ref="Q3:Q5"/>
    <mergeCell ref="R3:V3"/>
    <mergeCell ref="W3:AC3"/>
    <mergeCell ref="AD3:AE4"/>
    <mergeCell ref="B4:B5"/>
    <mergeCell ref="C4:C5"/>
    <mergeCell ref="D4:D5"/>
    <mergeCell ref="E4:E5"/>
    <mergeCell ref="F4:F5"/>
    <mergeCell ref="G4:G5"/>
    <mergeCell ref="H4:K4"/>
    <mergeCell ref="L4:N4"/>
    <mergeCell ref="O4:O5"/>
    <mergeCell ref="P4:P5"/>
    <mergeCell ref="AA4:AA5"/>
  </mergeCells>
  <phoneticPr fontId="2" type="noConversion"/>
  <pageMargins left="0.7" right="0.7" top="0.75" bottom="0.75" header="0.3" footer="0.3"/>
  <pageSetup paperSize="9" orientation="portrait" horizontalDpi="1200" verticalDpi="12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7BD61AFCC8A643B8924AB3F7EE1826010200199F8E42A5CE0843872F49FF3F30B3A9" ma:contentTypeVersion="139" ma:contentTypeDescription="Base content type for project documents" ma:contentTypeScope="" ma:versionID="aadce0ae1317c7b69afe81f4d02000dd">
  <xsd:schema xmlns:xsd="http://www.w3.org/2001/XMLSchema" xmlns:xs="http://www.w3.org/2001/XMLSchema" xmlns:p="http://schemas.microsoft.com/office/2006/metadata/properties" xmlns:ns1="http://schemas.microsoft.com/sharepoint/v3" xmlns:ns2="980b2c76-4eb4-4926-991a-bb246786b55e" xmlns:ns3="8043c280-e672-43f5-886c-af9cae53c7c4" targetNamespace="http://schemas.microsoft.com/office/2006/metadata/properties" ma:root="true" ma:fieldsID="8b18e1660613da2507803fff5cdc1f9e" ns1:_="" ns2:_="" ns3:_="">
    <xsd:import namespace="http://schemas.microsoft.com/sharepoint/v3"/>
    <xsd:import namespace="980b2c76-4eb4-4926-991a-bb246786b55e"/>
    <xsd:import namespace="8043c280-e672-43f5-886c-af9cae53c7c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TaxKeywordTaxHTFiel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LastDateSharedToProjectMemory" minOccurs="0"/>
                <xsd:element ref="ns2:LastVersionSharedToProjectMemory" minOccurs="0"/>
                <xsd:element ref="ns2:MMSourceID" minOccurs="0"/>
                <xsd:element ref="ns3:DocumentDescription" minOccurs="0"/>
                <xsd:element ref="ns3:DocumentStatusCode" minOccurs="0"/>
                <xsd:element ref="ns3:DocumentRevisionCode" minOccurs="0"/>
                <xsd:element ref="ns3:MM_CheckApproveStatus" minOccurs="0"/>
                <xsd:element ref="ns3:MM_CheckApprove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5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6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17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8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19" nillable="true" ma:displayName="Number of Likes" ma:internalName="LikesCount">
      <xsd:simpleType>
        <xsd:restriction base="dms:Unknown"/>
      </xsd:simpleType>
    </xsd:element>
    <xsd:element name="LikedBy" ma:index="20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b2c76-4eb4-4926-991a-bb246786b55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f0e3252e-bda2-47ec-b2d6-317810f77b46}" ma:internalName="TaxCatchAll" ma:showField="CatchAllData" ma:web="26c94d76-b58e-413f-b7e9-316ab1057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f0e3252e-bda2-47ec-b2d6-317810f77b46}" ma:internalName="TaxCatchAllLabel" ma:readOnly="true" ma:showField="CatchAllDataLabel" ma:web="26c94d76-b58e-413f-b7e9-316ab1057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3" nillable="true" ma:taxonomy="true" ma:internalName="TaxKeywordTaxHTField" ma:taxonomyFieldName="TaxKeyword" ma:displayName="Enterprise Keywords" ma:fieldId="{23f27201-bee3-471e-b2e7-b64fd8b7ca38}" ma:taxonomyMulti="true" ma:sspId="3bee4c5c-8f43-4f7f-9637-07f983ecca3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LastDateSharedToProjectMemory" ma:index="21" nillable="true" ma:displayName="Last Shared To Project Memory" ma:format="DateTime" ma:internalName="LastDateSharedToProjectMemory" ma:readOnly="false">
      <xsd:simpleType>
        <xsd:restriction base="dms:DateTime"/>
      </xsd:simpleType>
    </xsd:element>
    <xsd:element name="LastVersionSharedToProjectMemory" ma:index="22" nillable="true" ma:displayName="Last Version Shared To Project Memory" ma:internalName="LastVersionSharedToProjectMemory" ma:readOnly="false">
      <xsd:simpleType>
        <xsd:restriction base="dms:Text">
          <xsd:maxLength value="255"/>
        </xsd:restriction>
      </xsd:simpleType>
    </xsd:element>
    <xsd:element name="MMSourceID" ma:index="23" nillable="true" ma:displayName="MM Source ID" ma:description="Used for source searches" ma:internalName="MMSourceI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3c280-e672-43f5-886c-af9cae53c7c4" elementFormDefault="qualified">
    <xsd:import namespace="http://schemas.microsoft.com/office/2006/documentManagement/types"/>
    <xsd:import namespace="http://schemas.microsoft.com/office/infopath/2007/PartnerControls"/>
    <xsd:element name="DocumentDescription" ma:index="24" nillable="true" ma:displayName="Document Description" ma:internalName="DocumentDescription">
      <xsd:simpleType>
        <xsd:restriction base="dms:Note">
          <xsd:maxLength value="255"/>
        </xsd:restriction>
      </xsd:simpleType>
    </xsd:element>
    <xsd:element name="DocumentStatusCode" ma:index="25" nillable="true" ma:displayName="Status Code" ma:default="S0 - Work in Progress" ma:internalName="DocumentStatusCode">
      <xsd:simpleType>
        <xsd:restriction base="dms:Text">
          <xsd:maxLength value="255"/>
        </xsd:restriction>
      </xsd:simpleType>
    </xsd:element>
    <xsd:element name="DocumentRevisionCode" ma:index="26" nillable="true" ma:displayName="Revision" ma:default="P01.01" ma:internalName="DocumentRevisionCode">
      <xsd:simpleType>
        <xsd:restriction base="dms:Text">
          <xsd:maxLength value="255"/>
        </xsd:restriction>
      </xsd:simpleType>
    </xsd:element>
    <xsd:element name="MM_CheckApproveStatus" ma:index="27" nillable="true" ma:displayName="Check &amp; approve" ma:description="Document Action Check &amp; Approve status" ma:internalName="MM_CheckApproveStatus">
      <xsd:simpleType>
        <xsd:restriction base="dms:Text">
          <xsd:maxLength value="255"/>
        </xsd:restriction>
      </xsd:simpleType>
    </xsd:element>
    <xsd:element name="MM_CheckApproveVersion" ma:index="28" nillable="true" ma:displayName="Check &amp; approve version" ma:description="Document Action Check &amp; Approve version" ma:internalName="MM_CheckApproveVersio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3bee4c5c-8f43-4f7f-9637-07f983ecca3d" ContentTypeId="0x0101007BD61AFCC8A643B8924AB3F7EE18260102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0b2c76-4eb4-4926-991a-bb246786b55e" xsi:nil="true"/>
    <TaxKeywordTaxHTField xmlns="980b2c76-4eb4-4926-991a-bb246786b55e">
      <Terms xmlns="http://schemas.microsoft.com/office/infopath/2007/PartnerControls"/>
    </TaxKeywordTaxHTField>
    <DocumentRevisionCode xmlns="8043c280-e672-43f5-886c-af9cae53c7c4">P01.01</DocumentRevisionCode>
    <LikesCount xmlns="http://schemas.microsoft.com/sharepoint/v3" xsi:nil="true"/>
    <MMSourceID xmlns="980b2c76-4eb4-4926-991a-bb246786b55e" xsi:nil="true"/>
    <MM_CheckApproveVersion xmlns="8043c280-e672-43f5-886c-af9cae53c7c4" xsi:nil="true"/>
    <Ratings xmlns="http://schemas.microsoft.com/sharepoint/v3" xsi:nil="true"/>
    <LastDateSharedToProjectMemory xmlns="980b2c76-4eb4-4926-991a-bb246786b55e" xsi:nil="true"/>
    <LikedBy xmlns="http://schemas.microsoft.com/sharepoint/v3">
      <UserInfo>
        <DisplayName/>
        <AccountId xsi:nil="true"/>
        <AccountType/>
      </UserInfo>
    </LikedBy>
    <MM_CheckApproveStatus xmlns="8043c280-e672-43f5-886c-af9cae53c7c4" xsi:nil="true"/>
    <DocumentDescription xmlns="8043c280-e672-43f5-886c-af9cae53c7c4" xsi:nil="true"/>
    <LastVersionSharedToProjectMemory xmlns="980b2c76-4eb4-4926-991a-bb246786b55e" xsi:nil="true"/>
    <RatedBy xmlns="http://schemas.microsoft.com/sharepoint/v3">
      <UserInfo>
        <DisplayName/>
        <AccountId xsi:nil="true"/>
        <AccountType/>
      </UserInfo>
    </RatedBy>
    <DocumentStatusCode xmlns="8043c280-e672-43f5-886c-af9cae53c7c4">S0 - Work in Progress</DocumentStatusCode>
    <_dlc_DocId xmlns="980b2c76-4eb4-4926-991a-bb246786b55e">387575-686402844-26091</_dlc_DocId>
    <_dlc_DocIdUrl xmlns="980b2c76-4eb4-4926-991a-bb246786b55e">
      <Url>https://mottmac.sharepoint.com/teams/pj-b3698/gs-admin-ops/_layouts/15/DocIdRedir.aspx?ID=387575-686402844-26091</Url>
      <Description>387575-686402844-26091</Description>
    </_dlc_DocIdUrl>
  </documentManagement>
</p:properties>
</file>

<file path=customXml/itemProps1.xml><?xml version="1.0" encoding="utf-8"?>
<ds:datastoreItem xmlns:ds="http://schemas.openxmlformats.org/officeDocument/2006/customXml" ds:itemID="{0E3CEE69-0221-4F61-9DE6-89B0CF4CA54A}"/>
</file>

<file path=customXml/itemProps2.xml><?xml version="1.0" encoding="utf-8"?>
<ds:datastoreItem xmlns:ds="http://schemas.openxmlformats.org/officeDocument/2006/customXml" ds:itemID="{3A6742F1-3025-48E6-90D8-54BDCEBFDCB8}"/>
</file>

<file path=customXml/itemProps3.xml><?xml version="1.0" encoding="utf-8"?>
<ds:datastoreItem xmlns:ds="http://schemas.openxmlformats.org/officeDocument/2006/customXml" ds:itemID="{E4C6E57C-988A-4CBA-9F51-9B4CD10AD71D}"/>
</file>

<file path=customXml/itemProps4.xml><?xml version="1.0" encoding="utf-8"?>
<ds:datastoreItem xmlns:ds="http://schemas.openxmlformats.org/officeDocument/2006/customXml" ds:itemID="{0D465765-8D1E-4758-8837-7C257982E2E0}"/>
</file>

<file path=customXml/itemProps5.xml><?xml version="1.0" encoding="utf-8"?>
<ds:datastoreItem xmlns:ds="http://schemas.openxmlformats.org/officeDocument/2006/customXml" ds:itemID="{AF02B06D-4A45-4822-8CF6-3F0454AFE8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Zeter | BlueTree Group</dc:creator>
  <cp:keywords/>
  <dc:description/>
  <cp:lastModifiedBy>Nancy Chidzankufa</cp:lastModifiedBy>
  <cp:revision/>
  <dcterms:created xsi:type="dcterms:W3CDTF">2023-02-06T15:24:49Z</dcterms:created>
  <dcterms:modified xsi:type="dcterms:W3CDTF">2024-10-25T09:58:54Z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0x0101007BD61AFCC8A643B8924AB3F7EE1826010200199F8E42A5CE0843872F49FF3F30B3A9</vt:lpwstr>
  </property>
  <property fmtid="{D5CDD505-2E9C-101B-9397-08002B2CF9AE}" pid="3" name="MSIP_Label_f49efa9f-42fe-4312-9503-c89a219c0830_Enabled">
    <vt:lpwstr>true</vt:lpwstr>
  </property>
  <property fmtid="{D5CDD505-2E9C-101B-9397-08002B2CF9AE}" pid="4" name="MSIP_Label_f49efa9f-42fe-4312-9503-c89a219c0830_SetDate">
    <vt:lpwstr>2024-03-21T13:38:18Z</vt:lpwstr>
  </property>
  <property fmtid="{D5CDD505-2E9C-101B-9397-08002B2CF9AE}" pid="5" name="MSIP_Label_f49efa9f-42fe-4312-9503-c89a219c0830_Method">
    <vt:lpwstr>Standard</vt:lpwstr>
  </property>
  <property fmtid="{D5CDD505-2E9C-101B-9397-08002B2CF9AE}" pid="6" name="MSIP_Label_f49efa9f-42fe-4312-9503-c89a219c0830_Name">
    <vt:lpwstr>MM RESTRICTED</vt:lpwstr>
  </property>
  <property fmtid="{D5CDD505-2E9C-101B-9397-08002B2CF9AE}" pid="7" name="MSIP_Label_f49efa9f-42fe-4312-9503-c89a219c0830_SiteId">
    <vt:lpwstr>a2bed0c4-5957-4f73-b0c2-a811407590fb</vt:lpwstr>
  </property>
  <property fmtid="{D5CDD505-2E9C-101B-9397-08002B2CF9AE}" pid="8" name="MSIP_Label_f49efa9f-42fe-4312-9503-c89a219c0830_ActionId">
    <vt:lpwstr>9bf71386-07a9-4bc5-8949-323de7578a28</vt:lpwstr>
  </property>
  <property fmtid="{D5CDD505-2E9C-101B-9397-08002B2CF9AE}" pid="9" name="MSIP_Label_f49efa9f-42fe-4312-9503-c89a219c0830_ContentBits">
    <vt:lpwstr>0</vt:lpwstr>
  </property>
  <property fmtid="{D5CDD505-2E9C-101B-9397-08002B2CF9AE}" pid="10" name="_dlc_DocIdItemGuid">
    <vt:lpwstr>e5ffd871-b25a-48ad-a587-ea29c0571849</vt:lpwstr>
  </property>
</Properties>
</file>