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8"/>
  <workbookPr/>
  <mc:AlternateContent xmlns:mc="http://schemas.openxmlformats.org/markup-compatibility/2006">
    <mc:Choice Requires="x15">
      <x15ac:absPath xmlns:x15ac="http://schemas.microsoft.com/office/spreadsheetml/2010/11/ac" url="https://chemonics.sharepoint.com/sites/PRJ6093/700/710-719 Local_Procurement/713 Project Procurements/PFRU2-2025-081.1_Communication equipment/02 Solicitation/"/>
    </mc:Choice>
  </mc:AlternateContent>
  <xr:revisionPtr revIDLastSave="1571" documentId="8_{11AE86BD-20AD-4142-B8D6-8ED5B700A443}" xr6:coauthVersionLast="47" xr6:coauthVersionMax="47" xr10:uidLastSave="{D10E0AD3-A243-4DCF-B017-D4968F0D57BF}"/>
  <bookViews>
    <workbookView xWindow="-108" yWindow="-108" windowWidth="23256" windowHeight="13896" xr2:uid="{00000000-000D-0000-FFFF-FFFF00000000}"/>
  </bookViews>
  <sheets>
    <sheet name="ToR" sheetId="13" r:id="rId1"/>
    <sheet name="Sheet2" sheetId="15" state="hidden" r:id="rId2"/>
    <sheet name="Sheet1" sheetId="14" state="hidden" r:id="rId3"/>
  </sheets>
  <definedNames>
    <definedName name="_xlnm._FilterDatabase" localSheetId="0" hidden="1">ToR!$A$3:$G$18</definedName>
    <definedName name="solver_adj" localSheetId="1" hidden="1">Sheet2!$E$4:$E$5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Sheet2!$E$4</definedName>
    <definedName name="solver_lhs2" localSheetId="1" hidden="1">Sheet2!$E$5</definedName>
    <definedName name="solver_lhs3" localSheetId="1" hidden="1">Sheet2!$E$5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Sheet2!$E$7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el2" localSheetId="1" hidden="1">3</definedName>
    <definedName name="solver_rel3" localSheetId="1" hidden="1">3</definedName>
    <definedName name="solver_rhs1" localSheetId="1" hidden="1">1</definedName>
    <definedName name="solver_rhs2" localSheetId="1" hidden="1">Sheet2!$E$4</definedName>
    <definedName name="solver_rhs3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3590</definedName>
    <definedName name="solver_ver" localSheetId="1" hidden="1">3</definedName>
    <definedName name="_xlnm.Print_Area" localSheetId="0">ToR!$A$1:$H$29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3" l="1" a="1"/>
  <c r="H12" i="13" s="1"/>
  <c r="J55" i="15" l="1"/>
  <c r="J54" i="15"/>
  <c r="J53" i="15"/>
  <c r="J51" i="15"/>
  <c r="J50" i="15"/>
  <c r="J49" i="15"/>
  <c r="J16" i="15"/>
  <c r="J15" i="15"/>
  <c r="J17" i="15"/>
  <c r="I5" i="15"/>
  <c r="I4" i="15"/>
  <c r="E7" i="15"/>
  <c r="I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<sst xmlns="http://schemas.openxmlformats.org/spreadsheetml/2006/main" count="89" uniqueCount="74">
  <si>
    <t>ITT # PFRU2-2025-081.1 Procurement of communication equipment | ITT # PFRU2-2025-081.1 Закупівля комунікаційного обладнання
Volume 3 - Terms of Reference (ToR)/Specifications (included as a separate Annex to this Invitation to Tender) | Розділ 3 - Технічне завдання (ТЗ)/Специфікації (включено як окремий додаток до цього Запрошення до участі в тендері)</t>
  </si>
  <si>
    <t>№</t>
  </si>
  <si>
    <t>Name according to the procurement - Description and Specifications of Item
|
(It is allowed to submit analogues for any positions)</t>
  </si>
  <si>
    <t>Назва згідно закупівлі - Опис і специфікації предмету закупівлі
|
(Дозволяється подача аналогів на будь-які позиції)</t>
  </si>
  <si>
    <t>UoM
|
Одиниці виміру</t>
  </si>
  <si>
    <t>Qty
|
К-ть</t>
  </si>
  <si>
    <t>Proposed description &amp; technical specifications (include brand &amp; model (if applicable), etc.) 
|
Пропонований опис і технічні характеристики (включаючи марку та модель(за наявності), тощо)</t>
  </si>
  <si>
    <t>Link to the offered item
|
Посилання на пропонований товар</t>
  </si>
  <si>
    <t>Unit Price, UAH excl. VAT
| 
Ціна за од-цю, грн., без ПДВ</t>
  </si>
  <si>
    <t>LOT | ЛОТ</t>
  </si>
  <si>
    <r>
      <rPr>
        <b/>
        <sz val="12"/>
        <color theme="1"/>
        <rFont val="Calibri"/>
        <family val="2"/>
        <scheme val="minor"/>
      </rPr>
      <t xml:space="preserve">Motorola SLR 5500 (or equivalent) 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 xml:space="preserve">                                                                                                     Digital Trunking Repeater, power output 1–50 W, </t>
    </r>
    <r>
      <rPr>
        <b/>
        <sz val="12"/>
        <color theme="1"/>
        <rFont val="Calibri"/>
        <family val="2"/>
        <scheme val="minor"/>
      </rPr>
      <t>frequency range 403–470 MHz</t>
    </r>
    <r>
      <rPr>
        <sz val="12"/>
        <color theme="1"/>
        <rFont val="Calibri"/>
        <family val="2"/>
        <scheme val="minor"/>
      </rPr>
      <t>,</t>
    </r>
    <r>
      <rPr>
        <sz val="12"/>
        <color rgb="FF000000"/>
        <rFont val="Calibri"/>
        <family val="2"/>
        <scheme val="minor"/>
      </rPr>
      <t xml:space="preserve"> operating modes: IP Site Connect with the capability to activate support for trunking modes (Capacity Plus Single Site, Capacity Plus Multi-Site, Capacity Max), two logical channels. Includes protective housing, 220V power cable, grounding cable, backup battery connection cable, 2 lightning protectors, 2 lightning protection connection cables, Ethernet board lightning protector, duplex filter with connection cables, two 12 Ah batteries, stationary 2-element dipole antenna, 2 directional antennas, 1:2 antenna splitter, two 30-meter cables with connectors, DC-DC voltage converter, external power source connection cable (12–24 V) with crocodile-type clamps.</t>
    </r>
  </si>
  <si>
    <r>
      <rPr>
        <b/>
        <sz val="12"/>
        <color theme="1"/>
        <rFont val="Calibri"/>
        <family val="2"/>
        <scheme val="minor"/>
      </rPr>
      <t xml:space="preserve">Motorola SLR 5500 (або еквівалент)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Ретранслятор цифрового транкінгового зв'язку потужність 1-50 Вт, </t>
    </r>
    <r>
      <rPr>
        <b/>
        <sz val="12"/>
        <color theme="1"/>
        <rFont val="Calibri"/>
        <family val="2"/>
        <scheme val="minor"/>
      </rPr>
      <t>403-470 МГц</t>
    </r>
    <r>
      <rPr>
        <sz val="12"/>
        <color theme="1"/>
        <rFont val="Calibri"/>
        <family val="2"/>
        <scheme val="minor"/>
      </rPr>
      <t>, режими роботи IP Site Connect з можливістю активації підтримки транкінгових режимів (Capacity Plus Single Site, Capacity Plus Multi-Site, Capacity Max), два логічних канали, захисний корпус, кабель живлення 220 В, кабель заземлення, кабель під’єднання до резервного АКБ, грозозахист – 2 шт., кабель для під’єднання пристрою грозозахисту – 2 шт., грозозахист плати Ethernet, дуплексний фільтр з кабелями з`єднання, акумуляторна батарея 12 Аг – 2 шт., антена стаціонарна дипольна 2-х елементна, антена направлена – 2шт., розподільник антенний 1:2, кабель (30 метрів) з розніманнями – 2 шт., імпульсний перетворювач напруги, кабель підключення зовнішнього джерела живлення 12 – 24 Вольти з розніманнями типу «крокодил»</t>
    </r>
    <r>
      <rPr>
        <sz val="12"/>
        <rFont val="Calibri"/>
        <family val="2"/>
        <scheme val="minor"/>
      </rPr>
      <t>.</t>
    </r>
  </si>
  <si>
    <t>pc | шт</t>
  </si>
  <si>
    <r>
      <rPr>
        <b/>
        <sz val="12"/>
        <color theme="1"/>
        <rFont val="Calibri"/>
        <family val="2"/>
        <scheme val="minor"/>
      </rPr>
      <t xml:space="preserve">MOTOTRBO Motorola R7a, UHF, with an activated AES 256 advanced encryption licence (or equivalent) </t>
    </r>
    <r>
      <rPr>
        <sz val="12"/>
        <color rgb="FF000000"/>
        <rFont val="Calibri"/>
        <family val="2"/>
        <scheme val="minor"/>
      </rPr>
      <t xml:space="preserve">                                                                                                                                     Power 1-4 W </t>
    </r>
    <r>
      <rPr>
        <b/>
        <sz val="12"/>
        <color theme="1"/>
        <rFont val="Calibri"/>
        <family val="2"/>
        <scheme val="minor"/>
      </rPr>
      <t xml:space="preserve">Frequency range 403-470 MHz. </t>
    </r>
    <r>
      <rPr>
        <sz val="12"/>
        <color rgb="FF000000"/>
        <rFont val="Calibri"/>
        <family val="2"/>
        <scheme val="minor"/>
      </rPr>
      <t xml:space="preserve">Operating modes IP Site Connect with the ability to activate support for trunking modes (Capacity Plus Single Site, Capacity Plus Multi-Site, Capacity Max), two logical channels. Frequency grid spacing 12.5/25/20 kHz. Frequency stability ±0. 5 PPM. Digital protocol ETSI TS102 361 -1, -2, -3, -4; DMR Tier II, III 5% BER sensitivity 0.14 μV. Operating temperature -20 °C ~ +60 °C AES256 encryption. Battery (2 pcs.) 2450 mAh or higher.                                              </t>
    </r>
  </si>
  <si>
    <r>
      <rPr>
        <b/>
        <sz val="12"/>
        <color theme="1"/>
        <rFont val="Calibri"/>
        <family val="2"/>
        <scheme val="minor"/>
      </rPr>
      <t xml:space="preserve">Переносна радіостанція «MOTOTRBO Motorola R7a UHF з кодом шифрування AES 256 (або еквівалент)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Потужність 1-4 Вт. </t>
    </r>
    <r>
      <rPr>
        <b/>
        <sz val="12"/>
        <color theme="1"/>
        <rFont val="Calibri"/>
        <family val="2"/>
        <scheme val="minor"/>
      </rPr>
      <t>Діапазон частот 403-470 МГц.</t>
    </r>
    <r>
      <rPr>
        <b/>
        <sz val="12"/>
        <color rgb="FFFF0000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Режими роботи IP Site Connect з можливістю активації підтримки транкінгових режимів (Capacity Plus Single Site, Capacity Plus Multi-Site, Capacity Max), два логічних канали. Крок сітки частот 12,5/25/20 кГц. Стабільність частоти ±0.5 PPM. Цифровий протокол ETSI TS102 361 -1, -2, -3, -4; DMR Tier II, III. Чутливість 5% BER 0.14 μV. Робоча температура -20 °C ~ +60 °C. Шифрування AES256 АКБ (2шт.) 2450 мАг або вища</t>
    </r>
    <r>
      <rPr>
        <sz val="12"/>
        <rFont val="Calibri"/>
        <family val="2"/>
        <scheme val="minor"/>
      </rPr>
      <t>.</t>
    </r>
  </si>
  <si>
    <r>
      <rPr>
        <b/>
        <sz val="12"/>
        <color theme="1"/>
        <rFont val="Calibri"/>
        <family val="2"/>
        <scheme val="minor"/>
      </rPr>
      <t xml:space="preserve">MOTOTRBO Motorola R7a, VHF, with an activated AES 256 advanced encryption licence (or equivalent) </t>
    </r>
    <r>
      <rPr>
        <sz val="12"/>
        <color rgb="FF000000"/>
        <rFont val="Calibri"/>
        <family val="2"/>
        <scheme val="minor"/>
      </rPr>
      <t xml:space="preserve">                                                              
Frequency range: VHF 136-174 MHz. Frequency grid spacing: 12.5 kHz/25 kHz.
Transmission power: 1-5 W (depending on the selected power mode)
Encryption: AES-256 (Advanced Encryption Standard) to protect data transmission
Encryption algorithm: AES 256-bit encryption, one of the highest security standards on the market.Support for trunked systems: Support for digital communication standards, including P25 (for emergency situations), DMR (Digital Mobile Radio)
Number of channels: up to 1000 channels.</t>
    </r>
  </si>
  <si>
    <r>
      <rPr>
        <b/>
        <sz val="12"/>
        <color theme="1"/>
        <rFont val="Calibri"/>
        <family val="2"/>
        <scheme val="minor"/>
      </rPr>
      <t xml:space="preserve">Переносна радіостанція «MOTOTRBO Motorola R7a VHF з кодом шифрування AES 256 (або еквівалент) </t>
    </r>
    <r>
      <rPr>
        <sz val="12"/>
        <color theme="1"/>
        <rFont val="Calibri"/>
        <family val="2"/>
        <scheme val="minor"/>
      </rPr>
      <t xml:space="preserve">                                                
Діапазон частот: VHF 136-174 МГц. Крок сітки частот: 12,5 кГц/25 кГц.
Потужність передачі: 1–5 Вт (залежно від вибраного режиму потужності)
Шифрування: AES-256 (Advanced Encryption Standard) для захисту передачі даних
Алгоритм шифрування: AES 256-бітове шифрування, один із найвищих стандартів безпеки на ринку. Підтримка транкових систем: Підтримка цифрових стандартів зв'язку, включаючи P25 (для екстрених ситуацій), DMR (Digital Mobile Radio)
Кількість каналів: до 1000 каналів.
                                       </t>
    </r>
  </si>
  <si>
    <r>
      <rPr>
        <b/>
        <sz val="12"/>
        <color theme="1"/>
        <rFont val="Calibri"/>
        <family val="2"/>
        <scheme val="minor"/>
      </rPr>
      <t xml:space="preserve">Motorola DM4600e UHF digital radio with with an activated AES 256 advanced encryption licence (or equivalent)     </t>
    </r>
    <r>
      <rPr>
        <b/>
        <sz val="12"/>
        <color rgb="FF000000"/>
        <rFont val="Calibri"/>
        <family val="2"/>
        <scheme val="minor"/>
      </rPr>
      <t xml:space="preserve">                                                                Frequency range 403–470 MHz.  </t>
    </r>
    <r>
      <rPr>
        <sz val="12"/>
        <color rgb="FF000000"/>
        <rFont val="Calibri"/>
        <family val="2"/>
        <scheme val="minor"/>
      </rPr>
      <t>Type MOTOTRBO DMR Mobile Radio. Fixed or transportable, depends on realization. Power 1-20 W.Digital protocol ETSI TS 102 361-1, -2, -3. Frequency stability ±0.5 ppm. Selectivity on the adjacent channel 60 dB per 12,5 кHz / 70 dB per 20/25 кHz. Frequency 403-470 MHz. Channel capacity 1000. Dimensions 53 x 175 x 206 mm. Sensitivity 0,14 мкВ (digital) / 0,16 мкВ (analogue). International Protection Marking IP54.Operating temperature -30°C / +60°C.</t>
    </r>
  </si>
  <si>
    <r>
      <rPr>
        <b/>
        <sz val="12"/>
        <color theme="1"/>
        <rFont val="Calibri"/>
        <family val="2"/>
        <scheme val="minor"/>
      </rPr>
      <t>Автомобільна DMR радіостанція Motorola DM4600e UHF з AES256 кодом шифрування (або еквівалент)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Діапазон частот 403-470 МГц. Тип Автомобільна DMR радіостанція. В залежності від виконання стаціонарна або переносна. Потужність 1-20 Вт. Цифровий протокол ETSI TS 102 361-1, -2, -3. Стабільність частоти ±0,5 ppm. Вибірковість по сусідньому каналу 60 дБ при 12,5 кГц / 70 дБ при 20/25 кГц. Діапазон частот 403-470 МГц. Чутливість 0,14 мкВ (цифра) / 0,16 мкВ (аналог).
Cтупінь захисту корпусу IP54 -30°C / +60°C.                                 </t>
    </r>
  </si>
  <si>
    <r>
      <rPr>
        <b/>
        <sz val="12"/>
        <color theme="1"/>
        <rFont val="Calibri"/>
        <family val="2"/>
        <scheme val="minor"/>
      </rPr>
      <t xml:space="preserve">Motorola DM4600e VHF digital radio with with an activated AES 256 advanced encryption licence (or equivalent)   </t>
    </r>
    <r>
      <rPr>
        <b/>
        <sz val="12"/>
        <color rgb="FF000000"/>
        <rFont val="Calibri"/>
        <family val="2"/>
        <scheme val="minor"/>
      </rPr>
      <t xml:space="preserve">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>Frequency range 136-174 MHz.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Features: Protection class: IP54;
1000 channels; 4 programmable buttons; Frequency range - VHF: 136-174 MHz
Output power - 1-25W (VHF); Dimensions H x W x D - 53.3 x 175.3 x 205.7 mm;
Channel spacing - 12.5 / 20.0 / 25.0 kHz.</t>
    </r>
  </si>
  <si>
    <r>
      <rPr>
        <b/>
        <sz val="12"/>
        <color theme="1"/>
        <rFont val="Calibri"/>
        <family val="2"/>
        <scheme val="minor"/>
      </rPr>
      <t xml:space="preserve">Автомобільна DMR радіостанція Motorola DM4600e VHF з AES256 кодом шифрування (або еквівалент)    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Характеристики: Клас захисту: IP54; 1000 каналів;
4 програмовані кнопки; Частотний діапазон - VHF: 136-174 МГц
Вихідна потужність - 1-25 Вт (VHF); Розміри В х Ш х Г - 53,3 x 175,3 x 205,7 мм;
Рознесення каналів - 12,5 / 20,0 / 25,0 кГц.</t>
    </r>
  </si>
  <si>
    <r>
      <rPr>
        <b/>
        <sz val="12"/>
        <color theme="1"/>
        <rFont val="Calibri"/>
        <family val="2"/>
        <scheme val="minor"/>
      </rPr>
      <t xml:space="preserve">Chest video recorder (body camera) Motorola VB400 (or equivalent)    </t>
    </r>
    <r>
      <rPr>
        <sz val="12"/>
        <color rgb="FF000000"/>
        <rFont val="Calibri"/>
        <family val="2"/>
        <scheme val="minor"/>
      </rPr>
      <t xml:space="preserve">                                                         Full HD 1080p video recording;
wide viewing angle of 130 degrees to capture the full picture of what is happening;
built-in GPS module for precise location tracking;
ability to record high quality audio;
shockproof and waterproof body, meets IP68 protection standard; Audit log; 64 GB memory; battery - up to 12 hours of recording.</t>
    </r>
  </si>
  <si>
    <r>
      <rPr>
        <b/>
        <sz val="12"/>
        <color theme="1"/>
        <rFont val="Calibri"/>
        <family val="2"/>
        <scheme val="minor"/>
      </rPr>
      <t xml:space="preserve">Боді-камера MOTOROLA VB400 (або еквівалент) 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Запис відео з роздільною здатністю Full HD 1080p;
широкий кут огляду 130 градусів для захоплення повної картини того, що відбувається;
вбудований GPS-модуль для точного відстеження місця розташування;
можливість запису звуку високої якості;
ударостійкий і водонепроникний корпус, відповідає стандарту захисту IP68;                                                                                              Журнал аудиту; пам'ять 64 Гб; акб - до 12 годин запису.</t>
    </r>
  </si>
  <si>
    <r>
      <rPr>
        <b/>
        <sz val="12"/>
        <color theme="1"/>
        <rFont val="Calibri"/>
        <family val="2"/>
        <scheme val="minor"/>
      </rPr>
      <t>Video recorder Dash Cam</t>
    </r>
    <r>
      <rPr>
        <sz val="12"/>
        <rFont val="Calibri"/>
        <family val="2"/>
        <scheme val="minor"/>
      </rPr>
      <t xml:space="preserve">
Maximum video resolution (1920x1080)
Number of cameras 2
Recording activation - Automatically when turned on, By shock/braking/acceleration sensor. Power supply - Own battery, From cigarette lighter
Loop recording -Yes
Memory card support - microSD</t>
    </r>
  </si>
  <si>
    <r>
      <rPr>
        <b/>
        <sz val="12"/>
        <rFont val="Calibri"/>
        <family val="2"/>
        <scheme val="minor"/>
      </rPr>
      <t xml:space="preserve">Відеореєстратор автомобільний  </t>
    </r>
    <r>
      <rPr>
        <sz val="12"/>
        <rFont val="Calibri"/>
        <family val="2"/>
        <scheme val="minor"/>
      </rPr>
      <t xml:space="preserve">                                                                         Максимальна роздільна здатність відео (1920х1080)
Кількість камер 2
Активація запису - Автоматично під час вмикання, За датчиком удару/гальмування/прискорення
Живлення - Власний акумулятор, Від прикурювача
Циклічний запис -Так
Підтримка карт пам'яті - microSD</t>
    </r>
  </si>
  <si>
    <t>Total amount VAT excl. |
Загальна сума без ПДВ</t>
  </si>
  <si>
    <r>
      <rPr>
        <b/>
        <sz val="12"/>
        <color rgb="FF000000"/>
        <rFont val="Calibri"/>
        <family val="2"/>
        <scheme val="minor"/>
      </rPr>
      <t xml:space="preserve">Core Note 1: </t>
    </r>
    <r>
      <rPr>
        <sz val="12"/>
        <color rgb="FF000000"/>
        <rFont val="Calibri"/>
        <family val="2"/>
        <scheme val="minor"/>
      </rPr>
      <t xml:space="preserve">Delivery locations within the territory of Ukraine: Sumy, Kharkiv, Kherson, Zaporizhia.The contractual delivery address will be provided to the successful bidder in the purchase order./
</t>
    </r>
    <r>
      <rPr>
        <b/>
        <sz val="12"/>
        <color rgb="FF000000"/>
        <rFont val="Calibri"/>
        <family val="2"/>
        <scheme val="minor"/>
      </rPr>
      <t>Основна примітка 1:</t>
    </r>
    <r>
      <rPr>
        <sz val="12"/>
        <color rgb="FF000000"/>
        <rFont val="Calibri"/>
        <family val="2"/>
        <scheme val="minor"/>
      </rPr>
      <t xml:space="preserve"> Місця доставки по території України: м. Суми, м. Харків, м. Херсон, м. Запоріжжя. Контрактна адреса доставки буде надана переможцю тендеру в договорі про закупівлю.
</t>
    </r>
    <r>
      <rPr>
        <b/>
        <sz val="12"/>
        <color rgb="FF000000"/>
        <rFont val="Calibri"/>
        <family val="2"/>
        <scheme val="minor"/>
      </rPr>
      <t xml:space="preserve">General notes: / Загальні примітки: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12"/>
        <color rgb="FF000000"/>
        <rFont val="Calibri"/>
        <family val="2"/>
        <scheme val="minor"/>
      </rPr>
      <t>•	All Goods offered in response to this ITT must be new and unused. / 
•	Усі Товари, що пропонуються у відповідь на цю ITT, повинні бути новими та невикористаними.
•	All electrical Goods must operate on 240V, 50Hz.  [ignore if not applicable] / 
•	Всі електричні товари повинні працювати від мережі 240 В, 50 Гц.  [ігнорувати, якщо не застосовується]
•	Unit prices must include applicable transportation/delivery/installation (if required)/unloading costs and local taxes, excluding VAT.  / 
•	Ціни повинні включати відповідні витрати на транспортування/доставку/монтаж (за потреби)/розвантаження та місцеві податки, без урахування ПДВ. 
•	Unless otherwise indicated, stated brand names or models are for illustrative description only.  An equivalent substitute, as determined by the specifications, is acceptable. / 
•	Якщо не вказано інше, зазначені торгові марки або моделі слугують лише для ілюстративного опису.  Допускається еквівалентна заміна, визначена технічними характеристиками.
•	Warranty service and repair within the country of performance is required for all Goods under this ITT. The warranty coverage must be valid on all Goods for a minimum of twelve (12) months after delivery and acceptance of the Goods, unless otherwise specified in the technical specifications. / 
•	Гарантійне обслуговування та ремонт у країні виконання робіт є обов'язковим для всіх Товарів за цією ІТТ. Гарантійне покриття має бути дійсним для всіх Товарів протягом щонайменше дванадцяти (12) місяців після доставки та приймання Товарів, якщо інше не зазначено в технічних специфікаціях.</t>
    </r>
  </si>
  <si>
    <t>Bidder to complete | Для заповненя постачальнику:</t>
  </si>
  <si>
    <t>Delivery Terms (INCOTERMS 2010): | 
Умови постачання (ІНКОТЕРМС 2010):</t>
  </si>
  <si>
    <t>Payment terms (Chemonics requirement - 100% post-payment, NET within 30 c.d.): | 
Умови оплати (вимога Chemonics - 100% післяплата, NET протягом 30 к.д.):</t>
  </si>
  <si>
    <t>Bid validity (c.d.) | 
Термін дії пропозиції (к.д.)</t>
  </si>
  <si>
    <t xml:space="preserve">Bid currency: | 
Валюта пропозиції: </t>
  </si>
  <si>
    <t>Warranty period (months): |
Гарантійний термін (місяців):</t>
  </si>
  <si>
    <t>Delivery time - calendar days (after PO signing) |
Термін поставки - календарні дні (після підписання Договору на поставку)</t>
  </si>
  <si>
    <t>Company name according to the Charter: | 
Назва компанії згідно Статуту:</t>
  </si>
  <si>
    <t>EDRPOU | ЄДРПОУ:</t>
  </si>
  <si>
    <t>Indicate the status of the company (Manufacturer / trader / distributor): | 
Вкажіть статус компанії (виробник / трейдер / дистриб'ютор):</t>
  </si>
  <si>
    <t>Signature of the company representative and Stamp | 
Підпис представника підприємства та Печатка</t>
  </si>
  <si>
    <t>Date | Дата:</t>
  </si>
  <si>
    <t>Contact person of the company (whith role): | 
Контактна особа компанії (із зазначенням посади):</t>
  </si>
  <si>
    <t>Mobile: | Мобільний:</t>
  </si>
  <si>
    <t>Після заповнення, вимога Chemonics - надати цей документ у підписаному/завіреному печаткою форматі PDF та Excel.</t>
  </si>
  <si>
    <t xml:space="preserve">Once completed, Chemonics requirement - provide this document in both signed/stamped PDF and Excel formats.
</t>
  </si>
  <si>
    <t>x</t>
  </si>
  <si>
    <t>Пропозиція по тендеру</t>
  </si>
  <si>
    <t>Запропоновано</t>
  </si>
  <si>
    <t>Ціна</t>
  </si>
  <si>
    <t>Кількість</t>
  </si>
  <si>
    <t>Сума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</si>
  <si>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
Висота 2700 см (з кромкою)
Ширина 30 см (з кромкою)</t>
  </si>
  <si>
    <t>ДСП U963 ST9 Діамант сірий 2800х2070х25 мм EGGER (2024-26)
Висота 2700 см (з кромкою)
Ширина 30 см (з кромкою)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</si>
  <si>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 Довжина 900 см (з кромкою)
Ширина 30 см (без кромки)</t>
  </si>
  <si>
    <t>ДСП U963 ST9 Діамант сірий 2800х2070х25 мм EGGER (2024-26)
Довжина 900 см (з кромкою)
Ширина 30 см (без кромки)</t>
  </si>
  <si>
    <t>Before</t>
  </si>
  <si>
    <t>Description</t>
  </si>
  <si>
    <t>UoM</t>
  </si>
  <si>
    <t>Qty</t>
  </si>
  <si>
    <t>Price</t>
  </si>
  <si>
    <t>Amount</t>
  </si>
  <si>
    <r>
      <t xml:space="preserve">Egger chipboard U 963 ST9 Diamond gray (Anthracite) 2800x2070x25 mm Sliced chipboard boards 25 ml thick. Dark gray or black with a matte finish with a black edge banding. Height </t>
    </r>
    <r>
      <rPr>
        <b/>
        <sz val="11"/>
        <color theme="1"/>
        <rFont val="Calibri"/>
        <family val="2"/>
        <scheme val="minor"/>
      </rPr>
      <t>2700</t>
    </r>
    <r>
      <rPr>
        <sz val="11"/>
        <color theme="1"/>
        <rFont val="Calibri"/>
        <family val="2"/>
        <scheme val="minor"/>
      </rPr>
      <t xml:space="preserve"> mm (with edge banding) Width </t>
    </r>
    <r>
      <rPr>
        <b/>
        <sz val="11"/>
        <color theme="1"/>
        <rFont val="Calibri"/>
        <family val="2"/>
        <scheme val="minor"/>
      </rPr>
      <t>300</t>
    </r>
    <r>
      <rPr>
        <sz val="11"/>
        <color theme="1"/>
        <rFont val="Calibri"/>
        <family val="2"/>
        <scheme val="minor"/>
      </rPr>
      <t xml:space="preserve"> mm (with edge banding)</t>
    </r>
  </si>
  <si>
    <t>sheet</t>
  </si>
  <si>
    <t>Edge ABS U963 ST9 Diamond Gray 43*2 mm (75 m/p) EGGER Щ(2024-26)</t>
  </si>
  <si>
    <t>linear meter</t>
  </si>
  <si>
    <t>Now</t>
  </si>
  <si>
    <t>Chipboard U963 ST9 Diamond gray 2800x2070x25 mm EGGER (2024-26) Height 2700 mm (with edge) Width 300 mm (with edge)</t>
  </si>
  <si>
    <t>pcs</t>
  </si>
  <si>
    <t>Chipboard U963 ST9 Diamond gray 2800x2070x25 mm EGGER (2024-26) Length 900 mm (with edge banding) Width 300 mm (without edge banding)</t>
  </si>
  <si>
    <t>Плити мінераловатні ТЕХНОБЛОК СТАНДАРТ 1200*600*100мм (6 плит)</t>
  </si>
  <si>
    <t>м2</t>
  </si>
  <si>
    <t>Високопілля, вул. Енергетична (Гагаріна), 7</t>
  </si>
  <si>
    <t>Утеплювач Техноблок Стандарт 1200х600х50мм (5,76/8пл) МП</t>
  </si>
  <si>
    <t>Плити теплоізоляційні з минеральної вати на синтетичному зв'язуючому Izovat-LS(1000x600x100 мм)</t>
  </si>
  <si>
    <t>Shkilna 104, Kalynivske village, 74131 , Beryslav district, Kherson Oblast 
(47.11839256223751, 32.982446441864816)</t>
  </si>
  <si>
    <t>Shkilna 120, Kalynivske village, 74131 , Beryslav district, Kherson Oblast (47.11650667082786, 32.97544873404343)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</si>
</sst>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3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50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85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theme="0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">
    <xf numFmtId="0" fontId="0" fillId="0" borderId="0"/>
    <xf numFmtId="164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" fillId="0" borderId="0"/>
    <xf numFmtId="0" fontId="29" fillId="0" borderId="0"/>
  </cellStyleXfs>
  <cellXfs count="80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164" fontId="4" fillId="0" borderId="1" xfId="1" applyFont="1" applyBorder="1" applyAlignment="1">
      <alignment vertical="top"/>
    </xf>
    <xf numFmtId="164" fontId="4" fillId="0" borderId="0" xfId="1" applyFont="1" applyBorder="1" applyAlignment="1">
      <alignment vertical="top"/>
    </xf>
    <xf numFmtId="0" fontId="0" fillId="0" borderId="0" xfId="0" applyAlignment="1">
      <alignment wrapText="1"/>
    </xf>
    <xf numFmtId="4" fontId="0" fillId="0" borderId="0" xfId="0" applyNumberFormat="1"/>
    <xf numFmtId="4" fontId="0" fillId="0" borderId="1" xfId="0" applyNumberFormat="1" applyBorder="1"/>
    <xf numFmtId="0" fontId="11" fillId="5" borderId="1" xfId="0" applyFont="1" applyFill="1" applyBorder="1" applyAlignment="1">
      <alignment horizontal="center" vertical="center"/>
    </xf>
    <xf numFmtId="4" fontId="12" fillId="0" borderId="0" xfId="0" applyNumberFormat="1" applyFont="1"/>
    <xf numFmtId="4" fontId="11" fillId="0" borderId="1" xfId="0" applyNumberFormat="1" applyFont="1" applyBorder="1"/>
    <xf numFmtId="0" fontId="18" fillId="0" borderId="0" xfId="0" applyFont="1" applyAlignment="1">
      <alignment vertical="top" wrapText="1"/>
    </xf>
    <xf numFmtId="0" fontId="9" fillId="3" borderId="8" xfId="0" applyFont="1" applyFill="1" applyBorder="1" applyAlignment="1" applyProtection="1">
      <alignment horizontal="centerContinuous" vertical="center" wrapText="1"/>
      <protection locked="0"/>
    </xf>
    <xf numFmtId="0" fontId="5" fillId="3" borderId="8" xfId="0" applyFont="1" applyFill="1" applyBorder="1" applyAlignment="1" applyProtection="1">
      <alignment horizontal="centerContinuous" vertical="center"/>
      <protection locked="0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164" fontId="8" fillId="2" borderId="10" xfId="1" applyFont="1" applyFill="1" applyBorder="1" applyAlignment="1" applyProtection="1">
      <alignment horizontal="center" vertical="center" wrapText="1"/>
      <protection locked="0"/>
    </xf>
    <xf numFmtId="164" fontId="8" fillId="2" borderId="12" xfId="1" applyFont="1" applyFill="1" applyBorder="1" applyAlignment="1" applyProtection="1">
      <alignment horizontal="center" vertical="center" wrapText="1"/>
      <protection locked="0"/>
    </xf>
    <xf numFmtId="0" fontId="11" fillId="6" borderId="10" xfId="0" applyFont="1" applyFill="1" applyBorder="1" applyAlignment="1" applyProtection="1">
      <alignment horizontal="centerContinuous" vertical="center"/>
      <protection locked="0"/>
    </xf>
    <xf numFmtId="0" fontId="15" fillId="6" borderId="9" xfId="0" applyFont="1" applyFill="1" applyBorder="1" applyAlignment="1" applyProtection="1">
      <alignment horizontal="centerContinuous" vertical="center" wrapText="1"/>
      <protection locked="0"/>
    </xf>
    <xf numFmtId="4" fontId="4" fillId="6" borderId="9" xfId="0" applyNumberFormat="1" applyFont="1" applyFill="1" applyBorder="1" applyAlignment="1" applyProtection="1">
      <alignment horizontal="centerContinuous" vertical="center" wrapText="1"/>
      <protection locked="0"/>
    </xf>
    <xf numFmtId="0" fontId="4" fillId="6" borderId="9" xfId="0" applyFont="1" applyFill="1" applyBorder="1" applyAlignment="1" applyProtection="1">
      <alignment horizontal="centerContinuous" vertical="center" wrapText="1"/>
      <protection locked="0"/>
    </xf>
    <xf numFmtId="0" fontId="4" fillId="6" borderId="9" xfId="1" applyNumberFormat="1" applyFont="1" applyFill="1" applyBorder="1" applyAlignment="1" applyProtection="1">
      <alignment horizontal="centerContinuous" vertical="center" wrapText="1"/>
      <protection locked="0"/>
    </xf>
    <xf numFmtId="164" fontId="4" fillId="6" borderId="11" xfId="1" applyFont="1" applyFill="1" applyBorder="1" applyAlignment="1" applyProtection="1">
      <alignment horizontal="centerContinuous" vertical="center"/>
      <protection locked="0"/>
    </xf>
    <xf numFmtId="0" fontId="15" fillId="4" borderId="10" xfId="0" applyFont="1" applyFill="1" applyBorder="1" applyAlignment="1" applyProtection="1">
      <alignment horizontal="left" vertical="top" wrapText="1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6" fillId="2" borderId="3" xfId="0" applyFont="1" applyFill="1" applyBorder="1" applyAlignment="1" applyProtection="1">
      <alignment horizontal="left" vertical="top" wrapText="1"/>
      <protection locked="0"/>
    </xf>
    <xf numFmtId="39" fontId="13" fillId="2" borderId="3" xfId="1" applyNumberFormat="1" applyFont="1" applyFill="1" applyBorder="1" applyAlignment="1" applyProtection="1">
      <alignment vertical="center" wrapText="1"/>
      <protection locked="0"/>
    </xf>
    <xf numFmtId="39" fontId="13" fillId="2" borderId="3" xfId="1" applyNumberFormat="1" applyFont="1" applyFill="1" applyBorder="1" applyAlignment="1" applyProtection="1">
      <alignment horizontal="right" vertical="center"/>
      <protection locked="0"/>
    </xf>
    <xf numFmtId="2" fontId="13" fillId="2" borderId="4" xfId="1" applyNumberFormat="1" applyFont="1" applyFill="1" applyBorder="1" applyAlignment="1" applyProtection="1">
      <alignment horizontal="center" vertical="center"/>
      <protection locked="0"/>
    </xf>
    <xf numFmtId="0" fontId="13" fillId="2" borderId="5" xfId="0" applyFont="1" applyFill="1" applyBorder="1" applyAlignment="1" applyProtection="1">
      <alignment horizontal="center" vertical="center" wrapText="1"/>
      <protection locked="0"/>
    </xf>
    <xf numFmtId="0" fontId="13" fillId="2" borderId="7" xfId="0" applyFont="1" applyFill="1" applyBorder="1" applyAlignment="1" applyProtection="1">
      <alignment horizontal="right" vertical="top"/>
      <protection locked="0"/>
    </xf>
    <xf numFmtId="0" fontId="22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top"/>
      <protection locked="0"/>
    </xf>
    <xf numFmtId="164" fontId="4" fillId="0" borderId="0" xfId="1" applyFont="1" applyFill="1" applyBorder="1" applyAlignment="1" applyProtection="1">
      <alignment vertical="top"/>
      <protection locked="0"/>
    </xf>
    <xf numFmtId="0" fontId="20" fillId="0" borderId="0" xfId="0" applyFont="1" applyAlignment="1" applyProtection="1">
      <alignment vertical="top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164" fontId="4" fillId="0" borderId="0" xfId="1" applyFont="1" applyBorder="1" applyAlignment="1" applyProtection="1">
      <alignment vertical="top"/>
      <protection locked="0"/>
    </xf>
    <xf numFmtId="164" fontId="21" fillId="0" borderId="0" xfId="1" applyFont="1" applyFill="1" applyBorder="1" applyAlignment="1" applyProtection="1">
      <alignment vertical="top"/>
      <protection locked="0"/>
    </xf>
    <xf numFmtId="0" fontId="27" fillId="0" borderId="0" xfId="0" applyFont="1" applyAlignment="1">
      <alignment vertical="top"/>
    </xf>
    <xf numFmtId="0" fontId="9" fillId="3" borderId="13" xfId="0" applyFont="1" applyFill="1" applyBorder="1" applyAlignment="1" applyProtection="1">
      <alignment horizontal="centerContinuous" vertical="center" wrapText="1"/>
      <protection locked="0"/>
    </xf>
    <xf numFmtId="0" fontId="4" fillId="0" borderId="6" xfId="0" applyFont="1" applyBorder="1" applyAlignment="1" applyProtection="1">
      <alignment vertical="top"/>
      <protection locked="0"/>
    </xf>
    <xf numFmtId="0" fontId="13" fillId="2" borderId="0" xfId="0" applyFont="1" applyFill="1" applyAlignment="1" applyProtection="1">
      <alignment horizontal="center" vertical="top" wrapText="1"/>
      <protection locked="0"/>
    </xf>
    <xf numFmtId="0" fontId="19" fillId="2" borderId="0" xfId="0" applyFont="1" applyFill="1" applyAlignment="1" applyProtection="1">
      <alignment horizontal="center" vertical="center" wrapText="1"/>
      <protection locked="0"/>
    </xf>
    <xf numFmtId="0" fontId="13" fillId="2" borderId="0" xfId="0" applyFont="1" applyFill="1" applyAlignment="1" applyProtection="1">
      <alignment horizontal="right" vertical="top" wrapText="1"/>
      <protection locked="0"/>
    </xf>
    <xf numFmtId="0" fontId="15" fillId="4" borderId="10" xfId="0" applyFont="1" applyFill="1" applyBorder="1" applyAlignment="1" applyProtection="1">
      <alignment vertical="top" wrapText="1"/>
      <protection locked="0"/>
    </xf>
    <xf numFmtId="0" fontId="15" fillId="4" borderId="10" xfId="0" applyFont="1" applyFill="1" applyBorder="1" applyAlignment="1" applyProtection="1">
      <alignment horizontal="center" vertical="center" wrapText="1"/>
      <protection locked="0"/>
    </xf>
    <xf numFmtId="0" fontId="14" fillId="4" borderId="10" xfId="0" applyFont="1" applyFill="1" applyBorder="1" applyAlignment="1" applyProtection="1">
      <alignment horizontal="left" vertical="top" wrapText="1"/>
      <protection locked="0"/>
    </xf>
    <xf numFmtId="2" fontId="14" fillId="3" borderId="12" xfId="1" applyNumberFormat="1" applyFont="1" applyFill="1" applyBorder="1" applyAlignment="1" applyProtection="1">
      <alignment horizontal="right" vertical="center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horizontal="left" vertical="top" wrapText="1"/>
      <protection locked="0"/>
    </xf>
    <xf numFmtId="0" fontId="24" fillId="0" borderId="9" xfId="0" applyFont="1" applyBorder="1" applyAlignment="1" applyProtection="1">
      <alignment horizontal="left" vertical="top" wrapText="1"/>
      <protection locked="0"/>
    </xf>
    <xf numFmtId="0" fontId="24" fillId="0" borderId="11" xfId="0" applyFont="1" applyBorder="1" applyAlignment="1" applyProtection="1">
      <alignment horizontal="left" vertical="top" wrapText="1"/>
      <protection locked="0"/>
    </xf>
    <xf numFmtId="0" fontId="26" fillId="0" borderId="13" xfId="0" applyFont="1" applyBorder="1" applyAlignment="1" applyProtection="1">
      <alignment horizontal="right" vertical="center" wrapText="1"/>
      <protection locked="0"/>
    </xf>
    <xf numFmtId="0" fontId="26" fillId="0" borderId="8" xfId="0" applyFont="1" applyBorder="1" applyAlignment="1" applyProtection="1">
      <alignment horizontal="right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6" fillId="0" borderId="6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26" fillId="0" borderId="4" xfId="0" applyFont="1" applyBorder="1" applyAlignment="1" applyProtection="1">
      <alignment horizontal="center" vertical="center" wrapText="1"/>
      <protection locked="0"/>
    </xf>
    <xf numFmtId="0" fontId="26" fillId="0" borderId="5" xfId="0" applyFont="1" applyBorder="1" applyAlignment="1" applyProtection="1">
      <alignment horizontal="right" vertical="center" wrapText="1"/>
      <protection locked="0"/>
    </xf>
    <xf numFmtId="0" fontId="26" fillId="0" borderId="0" xfId="0" applyFont="1" applyAlignment="1" applyProtection="1">
      <alignment horizontal="right" vertical="center" wrapText="1"/>
      <protection locked="0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30" fillId="6" borderId="9" xfId="0" applyFont="1" applyFill="1" applyBorder="1" applyAlignment="1" applyProtection="1">
      <alignment horizontal="centerContinuous" vertical="top" wrapText="1"/>
      <protection locked="0"/>
    </xf>
    <xf numFmtId="0" fontId="1" fillId="6" borderId="9" xfId="0" applyFont="1" applyFill="1" applyBorder="1" applyAlignment="1" applyProtection="1">
      <alignment horizontal="centerContinuous" vertical="top" wrapText="1"/>
      <protection locked="0"/>
    </xf>
    <xf numFmtId="0" fontId="1" fillId="3" borderId="10" xfId="0" applyFont="1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5" borderId="2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</cellXfs>
  <cellStyles count="6">
    <cellStyle name="Hyperlink 2" xfId="2" xr:uid="{00000000-0005-0000-0000-000000000000}"/>
    <cellStyle name="Normal 2" xfId="4" xr:uid="{6E72F082-D191-4B8F-A7F2-5B4BF619607D}"/>
    <cellStyle name="Normal 6" xfId="5" xr:uid="{D172C221-490C-475E-A73E-8B354230F107}"/>
    <cellStyle name="Гіперпосилання 2" xfId="3" xr:uid="{00000000-0005-0000-0000-000002000000}"/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38500"/>
      <color rgb="FFA70000"/>
      <color rgb="FF005065"/>
      <color rgb="FF3131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11</xdr:row>
      <xdr:rowOff>0</xdr:rowOff>
    </xdr:from>
    <xdr:to>
      <xdr:col>6</xdr:col>
      <xdr:colOff>304800</xdr:colOff>
      <xdr:row>12</xdr:row>
      <xdr:rowOff>104773</xdr:rowOff>
    </xdr:to>
    <xdr:sp macro="" textlink="">
      <xdr:nvSpPr>
        <xdr:cNvPr id="1060" name="AutoShape 36" descr="Затирка для швів Ceresit CE 40 Aquastatic 01 2 кг (відро) Біла (Е28802) - зображення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26155650" y="3846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4" name="AutoShape 18" descr="https://trivita.ua/media/mf_webp/jpg/media/catalog/product/cache/dd95bbeaba6420773a0013f62f7a35ef/p/e/pesok_mesh.web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502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8" name="AutoShape 26" descr="Колено Georg Fischer d40 45 град.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868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53" name="AutoShape 29" descr="Корпус пластиковий 12-модульний e.plbox.stand.n.12k, навісний (s029104)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579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55" name="AutoShape 31" descr="ВВГ-П нг 3х2,5 кабель ЗЗЦМ (бухта 100м., Різати кратно 10 м.) (ВВГНГ-П 3X2,5 ECG / 707235)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671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58" name="AutoShape 34" descr="Коробка монтажна универсальна набірна ПВХ сіра Ø73,5х43мм, Kopos (KU 68-1901_KA) - придбати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037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61" name="AutoShape 37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62" name="AutoShape 38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" name="AutoShape 41" descr="Кутик 100х100х7 мм; ст.3пс, міра; 12 м 029К фото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677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2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3" name="AutoShape 44" descr="gallery-imag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304800</xdr:colOff>
      <xdr:row>12</xdr:row>
      <xdr:rowOff>108855</xdr:rowOff>
    </xdr:to>
    <xdr:sp macro="" textlink="">
      <xdr:nvSpPr>
        <xdr:cNvPr id="1080" name="AutoShape 56" descr="Планка гребеня пряма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60374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304800</xdr:colOff>
      <xdr:row>12</xdr:row>
      <xdr:rowOff>108855</xdr:rowOff>
    </xdr:to>
    <xdr:sp macro="" textlink="">
      <xdr:nvSpPr>
        <xdr:cNvPr id="1083" name="AutoShape 59" descr="Покрівельна огорожа Економ OBERIG з Л-подібною стійкою зі снігозатримувачами RAL 8019 Коричневий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304800</xdr:colOff>
      <xdr:row>12</xdr:row>
      <xdr:rowOff>108855</xdr:rowOff>
    </xdr:to>
    <xdr:sp macro="" textlink="">
      <xdr:nvSpPr>
        <xdr:cNvPr id="1084" name="AutoShape 60" descr="Покрівельна огорожа Економ OBERIG з Л-подібною стійкою без снігозатримувачів RAL 8019 Коричневий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206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207" name="AutoShape 44" descr="gallery-image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88" name="AutoShape 64" descr="Клей Kreisel EXPERT ММ27 для кладки газоблоків, 25 кг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304800</xdr:colOff>
      <xdr:row>12</xdr:row>
      <xdr:rowOff>308882</xdr:rowOff>
    </xdr:to>
    <xdr:sp macro="" textlink="">
      <xdr:nvSpPr>
        <xdr:cNvPr id="1089" name="AutoShape 65" descr="Клей Kreisel EXPERT ММ27 для кладки газоблоків, 25 кг, Арт:000056290 - зображення 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54"/>
  <sheetViews>
    <sheetView tabSelected="1" view="pageBreakPreview" topLeftCell="C1" zoomScale="59" zoomScaleNormal="52" zoomScaleSheetLayoutView="59" zoomScalePageLayoutView="55" workbookViewId="0">
      <selection activeCell="A21" sqref="A21:F21"/>
    </sheetView>
  </sheetViews>
  <sheetFormatPr defaultColWidth="9.125" defaultRowHeight="13.9"/>
  <cols>
    <col min="1" max="1" width="8" style="2" customWidth="1"/>
    <col min="2" max="2" width="79.375" style="3" customWidth="1"/>
    <col min="3" max="3" width="86.375" style="3" customWidth="1"/>
    <col min="4" max="4" width="15.875" style="3" bestFit="1" customWidth="1"/>
    <col min="5" max="5" width="6.875" style="4" customWidth="1"/>
    <col min="6" max="6" width="71.625" style="2" customWidth="1"/>
    <col min="7" max="7" width="45.375" style="6" customWidth="1"/>
    <col min="8" max="8" width="25.375" style="2" customWidth="1"/>
    <col min="9" max="16384" width="9.125" style="2"/>
  </cols>
  <sheetData>
    <row r="1" spans="1:10" ht="63.75" customHeight="1">
      <c r="A1" s="55" t="s">
        <v>0</v>
      </c>
      <c r="B1" s="56"/>
      <c r="C1" s="56"/>
      <c r="D1" s="56"/>
      <c r="E1" s="56"/>
      <c r="F1" s="56"/>
      <c r="G1" s="56"/>
      <c r="H1" s="57"/>
    </row>
    <row r="2" spans="1:10" ht="7.5" customHeight="1">
      <c r="A2" s="46"/>
      <c r="B2" s="16"/>
      <c r="C2" s="15"/>
      <c r="D2" s="15"/>
      <c r="E2" s="16"/>
      <c r="F2" s="16"/>
      <c r="G2" s="16"/>
      <c r="H2" s="47"/>
    </row>
    <row r="3" spans="1:10" s="1" customFormat="1" ht="72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8" t="s">
        <v>7</v>
      </c>
      <c r="H3" s="19" t="s">
        <v>8</v>
      </c>
    </row>
    <row r="4" spans="1:10" s="1" customFormat="1" ht="28.5" customHeight="1">
      <c r="A4" s="20"/>
      <c r="B4" s="72"/>
      <c r="C4" s="71" t="s">
        <v>9</v>
      </c>
      <c r="D4" s="21"/>
      <c r="E4" s="22"/>
      <c r="F4" s="23"/>
      <c r="G4" s="24"/>
      <c r="H4" s="25"/>
    </row>
    <row r="5" spans="1:10" ht="175.9" customHeight="1">
      <c r="A5" s="52">
        <v>1</v>
      </c>
      <c r="B5" s="51" t="s">
        <v>10</v>
      </c>
      <c r="C5" s="51" t="s">
        <v>11</v>
      </c>
      <c r="D5" s="52" t="s">
        <v>12</v>
      </c>
      <c r="E5" s="52">
        <v>5</v>
      </c>
      <c r="F5" s="73"/>
      <c r="G5" s="74"/>
      <c r="H5" s="54">
        <v>0</v>
      </c>
    </row>
    <row r="6" spans="1:10" ht="140.44999999999999">
      <c r="A6" s="52">
        <v>2</v>
      </c>
      <c r="B6" s="26" t="s">
        <v>13</v>
      </c>
      <c r="C6" s="26" t="s">
        <v>14</v>
      </c>
      <c r="D6" s="52" t="s">
        <v>12</v>
      </c>
      <c r="E6" s="52">
        <v>26</v>
      </c>
      <c r="F6" s="73"/>
      <c r="G6" s="74"/>
      <c r="H6" s="54">
        <v>0</v>
      </c>
    </row>
    <row r="7" spans="1:10" ht="145.9" customHeight="1">
      <c r="A7" s="52">
        <v>3</v>
      </c>
      <c r="B7" s="26" t="s">
        <v>15</v>
      </c>
      <c r="C7" s="53" t="s">
        <v>16</v>
      </c>
      <c r="D7" s="52" t="s">
        <v>12</v>
      </c>
      <c r="E7" s="52">
        <v>7</v>
      </c>
      <c r="F7" s="73"/>
      <c r="G7" s="74"/>
      <c r="H7" s="54">
        <v>0</v>
      </c>
    </row>
    <row r="8" spans="1:10" ht="140.44999999999999">
      <c r="A8" s="52">
        <v>4</v>
      </c>
      <c r="B8" s="26" t="s">
        <v>17</v>
      </c>
      <c r="C8" s="53" t="s">
        <v>18</v>
      </c>
      <c r="D8" s="52" t="s">
        <v>12</v>
      </c>
      <c r="E8" s="52">
        <v>13</v>
      </c>
      <c r="F8" s="73"/>
      <c r="G8" s="74"/>
      <c r="H8" s="54">
        <v>0</v>
      </c>
    </row>
    <row r="9" spans="1:10" ht="93.6">
      <c r="A9" s="52">
        <v>5</v>
      </c>
      <c r="B9" s="26" t="s">
        <v>19</v>
      </c>
      <c r="C9" s="53" t="s">
        <v>20</v>
      </c>
      <c r="D9" s="52" t="s">
        <v>12</v>
      </c>
      <c r="E9" s="52">
        <v>5</v>
      </c>
      <c r="F9" s="73"/>
      <c r="G9" s="74"/>
      <c r="H9" s="54">
        <v>0</v>
      </c>
    </row>
    <row r="10" spans="1:10" ht="112.9" customHeight="1">
      <c r="A10" s="52">
        <v>6</v>
      </c>
      <c r="B10" s="26" t="s">
        <v>21</v>
      </c>
      <c r="C10" s="53" t="s">
        <v>22</v>
      </c>
      <c r="D10" s="52" t="s">
        <v>12</v>
      </c>
      <c r="E10" s="52">
        <v>10</v>
      </c>
      <c r="F10" s="73"/>
      <c r="G10" s="74"/>
      <c r="H10" s="54">
        <v>0</v>
      </c>
    </row>
    <row r="11" spans="1:10" ht="127.15" customHeight="1">
      <c r="A11" s="52">
        <v>7</v>
      </c>
      <c r="B11" s="26" t="s">
        <v>23</v>
      </c>
      <c r="C11" s="26" t="s">
        <v>24</v>
      </c>
      <c r="D11" s="52" t="s">
        <v>12</v>
      </c>
      <c r="E11" s="52">
        <v>15</v>
      </c>
      <c r="F11" s="73"/>
      <c r="G11" s="74"/>
      <c r="H11" s="54">
        <v>0</v>
      </c>
    </row>
    <row r="12" spans="1:10" ht="15.6">
      <c r="A12" s="27"/>
      <c r="B12" s="28"/>
      <c r="C12" s="28"/>
      <c r="D12" s="28"/>
      <c r="E12" s="29"/>
      <c r="F12" s="30"/>
      <c r="G12" s="30" t="s">
        <v>25</v>
      </c>
      <c r="H12" s="31" cm="1">
        <f t="array" ref="H12">SUMPRODUCT(_xlfn.ISFORMULA(E5:E11)*(H5:H11))</f>
        <v>0</v>
      </c>
    </row>
    <row r="13" spans="1:10" ht="225" customHeight="1">
      <c r="A13" s="58" t="s">
        <v>26</v>
      </c>
      <c r="B13" s="59"/>
      <c r="C13" s="59"/>
      <c r="D13" s="59"/>
      <c r="E13" s="59"/>
      <c r="F13" s="59"/>
      <c r="G13" s="59"/>
      <c r="H13" s="60"/>
      <c r="I13" s="14"/>
      <c r="J13" s="14"/>
    </row>
    <row r="14" spans="1:10" ht="15.6">
      <c r="A14" s="32"/>
      <c r="B14" s="48"/>
      <c r="C14" s="48"/>
      <c r="D14" s="48"/>
      <c r="E14" s="49"/>
      <c r="F14" s="50"/>
      <c r="G14" s="50"/>
      <c r="H14" s="33" t="s">
        <v>27</v>
      </c>
    </row>
    <row r="15" spans="1:10" ht="45" customHeight="1">
      <c r="A15" s="67" t="s">
        <v>28</v>
      </c>
      <c r="B15" s="68"/>
      <c r="C15" s="68"/>
      <c r="D15" s="68"/>
      <c r="E15" s="68"/>
      <c r="F15" s="68"/>
      <c r="G15" s="63"/>
      <c r="H15" s="64"/>
    </row>
    <row r="16" spans="1:10" ht="45" customHeight="1">
      <c r="A16" s="67" t="s">
        <v>29</v>
      </c>
      <c r="B16" s="68"/>
      <c r="C16" s="68"/>
      <c r="D16" s="68"/>
      <c r="E16" s="68"/>
      <c r="F16" s="68"/>
      <c r="G16" s="63"/>
      <c r="H16" s="64"/>
    </row>
    <row r="17" spans="1:9" ht="45" customHeight="1">
      <c r="A17" s="67" t="s">
        <v>30</v>
      </c>
      <c r="B17" s="68"/>
      <c r="C17" s="68"/>
      <c r="D17" s="68"/>
      <c r="E17" s="68"/>
      <c r="F17" s="68"/>
      <c r="G17" s="63"/>
      <c r="H17" s="64"/>
    </row>
    <row r="18" spans="1:9" ht="45" customHeight="1">
      <c r="A18" s="67" t="s">
        <v>31</v>
      </c>
      <c r="B18" s="68"/>
      <c r="C18" s="68"/>
      <c r="D18" s="68"/>
      <c r="E18" s="68"/>
      <c r="F18" s="68"/>
      <c r="G18" s="63"/>
      <c r="H18" s="64"/>
    </row>
    <row r="19" spans="1:9" ht="39" customHeight="1">
      <c r="A19" s="67" t="s">
        <v>32</v>
      </c>
      <c r="B19" s="68"/>
      <c r="C19" s="68"/>
      <c r="D19" s="68"/>
      <c r="E19" s="68"/>
      <c r="F19" s="68"/>
      <c r="G19" s="63"/>
      <c r="H19" s="64"/>
    </row>
    <row r="20" spans="1:9" ht="45" customHeight="1">
      <c r="A20" s="67" t="s">
        <v>33</v>
      </c>
      <c r="B20" s="68"/>
      <c r="C20" s="68"/>
      <c r="D20" s="68"/>
      <c r="E20" s="68"/>
      <c r="F20" s="68"/>
      <c r="G20" s="63"/>
      <c r="H20" s="64"/>
    </row>
    <row r="21" spans="1:9" ht="44.25" customHeight="1">
      <c r="A21" s="67" t="s">
        <v>34</v>
      </c>
      <c r="B21" s="68"/>
      <c r="C21" s="68"/>
      <c r="D21" s="68"/>
      <c r="E21" s="68"/>
      <c r="F21" s="68"/>
      <c r="G21" s="63"/>
      <c r="H21" s="64"/>
    </row>
    <row r="22" spans="1:9" ht="25.5" customHeight="1">
      <c r="A22" s="67" t="s">
        <v>35</v>
      </c>
      <c r="B22" s="68"/>
      <c r="C22" s="68"/>
      <c r="D22" s="68"/>
      <c r="E22" s="68"/>
      <c r="F22" s="68"/>
      <c r="G22" s="65"/>
      <c r="H22" s="66"/>
      <c r="I22" s="45"/>
    </row>
    <row r="23" spans="1:9" ht="44.25" customHeight="1">
      <c r="A23" s="67" t="s">
        <v>36</v>
      </c>
      <c r="B23" s="68"/>
      <c r="C23" s="68"/>
      <c r="D23" s="68"/>
      <c r="E23" s="68"/>
      <c r="F23" s="68"/>
      <c r="G23" s="65"/>
      <c r="H23" s="66"/>
    </row>
    <row r="24" spans="1:9" ht="44.25" customHeight="1">
      <c r="A24" s="67" t="s">
        <v>37</v>
      </c>
      <c r="B24" s="68"/>
      <c r="C24" s="68"/>
      <c r="D24" s="68"/>
      <c r="E24" s="68"/>
      <c r="F24" s="68"/>
      <c r="G24" s="65"/>
      <c r="H24" s="66"/>
    </row>
    <row r="25" spans="1:9" ht="18">
      <c r="A25" s="67" t="s">
        <v>38</v>
      </c>
      <c r="B25" s="68"/>
      <c r="C25" s="68"/>
      <c r="D25" s="68"/>
      <c r="E25" s="68"/>
      <c r="F25" s="68"/>
      <c r="G25" s="65"/>
      <c r="H25" s="66"/>
    </row>
    <row r="26" spans="1:9" ht="44.25" customHeight="1">
      <c r="A26" s="67" t="s">
        <v>39</v>
      </c>
      <c r="B26" s="68"/>
      <c r="C26" s="68"/>
      <c r="D26" s="68"/>
      <c r="E26" s="68"/>
      <c r="F26" s="68"/>
      <c r="G26" s="65"/>
      <c r="H26" s="66"/>
    </row>
    <row r="27" spans="1:9" ht="18.75" customHeight="1">
      <c r="A27" s="61" t="s">
        <v>40</v>
      </c>
      <c r="B27" s="62"/>
      <c r="C27" s="62"/>
      <c r="D27" s="62"/>
      <c r="E27" s="62"/>
      <c r="F27" s="62"/>
      <c r="G27" s="65"/>
      <c r="H27" s="66"/>
    </row>
    <row r="28" spans="1:9" ht="18.75" customHeight="1">
      <c r="A28" s="34" t="s">
        <v>41</v>
      </c>
      <c r="B28" s="35"/>
      <c r="C28" s="35"/>
      <c r="D28" s="35"/>
      <c r="E28" s="36"/>
      <c r="F28" s="37"/>
      <c r="G28" s="38"/>
      <c r="H28" s="39"/>
    </row>
    <row r="29" spans="1:9" ht="21">
      <c r="A29" s="40" t="s">
        <v>42</v>
      </c>
      <c r="B29" s="41"/>
      <c r="C29" s="41"/>
      <c r="D29" s="41"/>
      <c r="E29" s="42"/>
      <c r="F29" s="37"/>
      <c r="G29" s="43"/>
      <c r="H29" s="44"/>
    </row>
    <row r="30" spans="1:9">
      <c r="G30" s="7"/>
    </row>
    <row r="31" spans="1:9">
      <c r="G31" s="7"/>
    </row>
    <row r="32" spans="1:9">
      <c r="G32" s="7"/>
    </row>
    <row r="33" spans="7:7">
      <c r="G33" s="7"/>
    </row>
    <row r="34" spans="7:7">
      <c r="G34" s="7"/>
    </row>
    <row r="35" spans="7:7">
      <c r="G35" s="7"/>
    </row>
    <row r="36" spans="7:7">
      <c r="G36" s="7"/>
    </row>
    <row r="37" spans="7:7">
      <c r="G37" s="7"/>
    </row>
    <row r="38" spans="7:7">
      <c r="G38" s="7"/>
    </row>
    <row r="39" spans="7:7">
      <c r="G39" s="7"/>
    </row>
    <row r="40" spans="7:7">
      <c r="G40" s="7"/>
    </row>
    <row r="41" spans="7:7">
      <c r="G41" s="7"/>
    </row>
    <row r="42" spans="7:7">
      <c r="G42" s="7"/>
    </row>
    <row r="43" spans="7:7">
      <c r="G43" s="7"/>
    </row>
    <row r="44" spans="7:7">
      <c r="G44" s="7"/>
    </row>
    <row r="45" spans="7:7">
      <c r="G45" s="7"/>
    </row>
    <row r="46" spans="7:7">
      <c r="G46" s="7"/>
    </row>
    <row r="47" spans="7:7">
      <c r="G47" s="7"/>
    </row>
    <row r="48" spans="7:7">
      <c r="G48" s="7"/>
    </row>
    <row r="49" spans="1:7">
      <c r="G49" s="7"/>
    </row>
    <row r="50" spans="1:7">
      <c r="G50" s="7"/>
    </row>
    <row r="51" spans="1:7">
      <c r="G51" s="7"/>
    </row>
    <row r="52" spans="1:7">
      <c r="G52" s="7"/>
    </row>
    <row r="53" spans="1:7">
      <c r="G53" s="7"/>
    </row>
    <row r="54" spans="1:7">
      <c r="G54" s="7"/>
    </row>
    <row r="55" spans="1:7">
      <c r="G55" s="7"/>
    </row>
    <row r="56" spans="1:7">
      <c r="G56" s="7"/>
    </row>
    <row r="57" spans="1:7">
      <c r="G57" s="7"/>
    </row>
    <row r="58" spans="1:7">
      <c r="G58" s="7"/>
    </row>
    <row r="59" spans="1:7">
      <c r="G59" s="7"/>
    </row>
    <row r="60" spans="1:7">
      <c r="G60" s="7"/>
    </row>
    <row r="61" spans="1:7">
      <c r="G61" s="7"/>
    </row>
    <row r="62" spans="1:7">
      <c r="G62" s="7"/>
    </row>
    <row r="63" spans="1:7" customFormat="1" ht="7.5" customHeight="1">
      <c r="A63" s="2"/>
      <c r="B63" s="3"/>
      <c r="C63" s="3"/>
      <c r="D63" s="3"/>
      <c r="E63" s="4"/>
      <c r="F63" s="2"/>
      <c r="G63" s="7"/>
    </row>
    <row r="64" spans="1:7" ht="30" customHeight="1">
      <c r="G64" s="7"/>
    </row>
    <row r="65" spans="7:7" ht="71.25" customHeight="1">
      <c r="G65" s="7"/>
    </row>
    <row r="66" spans="7:7" ht="15" customHeight="1">
      <c r="G66" s="7"/>
    </row>
    <row r="67" spans="7:7" ht="30" customHeight="1">
      <c r="G67" s="7"/>
    </row>
    <row r="68" spans="7:7" ht="30" customHeight="1">
      <c r="G68" s="7"/>
    </row>
    <row r="69" spans="7:7" ht="30" customHeight="1">
      <c r="G69" s="7"/>
    </row>
    <row r="70" spans="7:7" ht="30" customHeight="1">
      <c r="G70" s="7"/>
    </row>
    <row r="71" spans="7:7" ht="30" customHeight="1">
      <c r="G71" s="7"/>
    </row>
    <row r="72" spans="7:7" ht="30" customHeight="1">
      <c r="G72" s="7"/>
    </row>
    <row r="73" spans="7:7" ht="23.25" customHeight="1">
      <c r="G73" s="7"/>
    </row>
    <row r="74" spans="7:7" ht="30" customHeight="1">
      <c r="G74" s="7"/>
    </row>
    <row r="75" spans="7:7" ht="30" customHeight="1">
      <c r="G75" s="7"/>
    </row>
    <row r="76" spans="7:7" ht="15" customHeight="1">
      <c r="G76" s="7"/>
    </row>
    <row r="77" spans="7:7" ht="30" customHeight="1">
      <c r="G77" s="7"/>
    </row>
    <row r="78" spans="7:7" ht="15" customHeight="1">
      <c r="G78" s="7"/>
    </row>
    <row r="79" spans="7:7" ht="15" customHeight="1">
      <c r="G79" s="7"/>
    </row>
    <row r="80" spans="7:7">
      <c r="G80" s="7"/>
    </row>
    <row r="81" spans="7:7">
      <c r="G81" s="7"/>
    </row>
    <row r="82" spans="7:7">
      <c r="G82" s="7"/>
    </row>
    <row r="83" spans="7:7">
      <c r="G83" s="7"/>
    </row>
    <row r="84" spans="7:7">
      <c r="G84" s="7"/>
    </row>
    <row r="85" spans="7:7">
      <c r="G85" s="7"/>
    </row>
    <row r="86" spans="7:7">
      <c r="G86" s="7"/>
    </row>
    <row r="87" spans="7:7">
      <c r="G87" s="7"/>
    </row>
    <row r="88" spans="7:7">
      <c r="G88" s="7"/>
    </row>
    <row r="89" spans="7:7">
      <c r="G89" s="7"/>
    </row>
    <row r="90" spans="7:7">
      <c r="G90" s="7"/>
    </row>
    <row r="91" spans="7:7">
      <c r="G91" s="7"/>
    </row>
    <row r="92" spans="7:7">
      <c r="G92" s="7"/>
    </row>
    <row r="93" spans="7:7">
      <c r="G93" s="7"/>
    </row>
    <row r="94" spans="7:7">
      <c r="G94" s="7"/>
    </row>
    <row r="95" spans="7:7">
      <c r="G95" s="7"/>
    </row>
    <row r="96" spans="7:7">
      <c r="G96" s="7"/>
    </row>
    <row r="97" spans="7:7">
      <c r="G97" s="7"/>
    </row>
    <row r="98" spans="7:7">
      <c r="G98" s="7"/>
    </row>
    <row r="99" spans="7:7">
      <c r="G99" s="7"/>
    </row>
    <row r="100" spans="7:7">
      <c r="G100" s="7"/>
    </row>
    <row r="101" spans="7:7">
      <c r="G101" s="7"/>
    </row>
    <row r="102" spans="7:7">
      <c r="G102" s="7"/>
    </row>
    <row r="103" spans="7:7">
      <c r="G103" s="7"/>
    </row>
    <row r="104" spans="7:7">
      <c r="G104" s="7"/>
    </row>
    <row r="105" spans="7:7">
      <c r="G105" s="7"/>
    </row>
    <row r="106" spans="7:7">
      <c r="G106" s="7"/>
    </row>
    <row r="107" spans="7:7">
      <c r="G107" s="7"/>
    </row>
    <row r="108" spans="7:7">
      <c r="G108" s="7"/>
    </row>
    <row r="109" spans="7:7">
      <c r="G109" s="7"/>
    </row>
    <row r="110" spans="7:7">
      <c r="G110" s="7"/>
    </row>
    <row r="111" spans="7:7">
      <c r="G111" s="7"/>
    </row>
    <row r="112" spans="7:7">
      <c r="G112" s="7"/>
    </row>
    <row r="113" spans="7:7">
      <c r="G113" s="7"/>
    </row>
    <row r="114" spans="7:7">
      <c r="G114" s="7"/>
    </row>
    <row r="115" spans="7:7">
      <c r="G115" s="7"/>
    </row>
    <row r="116" spans="7:7">
      <c r="G116" s="7"/>
    </row>
    <row r="117" spans="7:7">
      <c r="G117" s="7"/>
    </row>
    <row r="118" spans="7:7">
      <c r="G118" s="7"/>
    </row>
    <row r="119" spans="7:7">
      <c r="G119" s="7"/>
    </row>
    <row r="120" spans="7:7">
      <c r="G120" s="7"/>
    </row>
    <row r="121" spans="7:7">
      <c r="G121" s="7"/>
    </row>
    <row r="122" spans="7:7">
      <c r="G122" s="7"/>
    </row>
    <row r="123" spans="7:7">
      <c r="G123" s="7"/>
    </row>
    <row r="124" spans="7:7">
      <c r="G124" s="7"/>
    </row>
    <row r="125" spans="7:7">
      <c r="G125" s="7"/>
    </row>
    <row r="126" spans="7:7">
      <c r="G126" s="7"/>
    </row>
    <row r="127" spans="7:7">
      <c r="G127" s="7"/>
    </row>
    <row r="128" spans="7:7">
      <c r="G128" s="7"/>
    </row>
    <row r="129" spans="7:7">
      <c r="G129" s="7"/>
    </row>
    <row r="130" spans="7:7">
      <c r="G130" s="7"/>
    </row>
    <row r="131" spans="7:7">
      <c r="G131" s="7"/>
    </row>
    <row r="132" spans="7:7">
      <c r="G132" s="7"/>
    </row>
    <row r="133" spans="7:7">
      <c r="G133" s="7"/>
    </row>
    <row r="134" spans="7:7">
      <c r="G134" s="7"/>
    </row>
    <row r="135" spans="7:7">
      <c r="G135" s="7"/>
    </row>
    <row r="136" spans="7:7">
      <c r="G136" s="7"/>
    </row>
    <row r="137" spans="7:7">
      <c r="G137" s="7"/>
    </row>
    <row r="138" spans="7:7">
      <c r="G138" s="7"/>
    </row>
    <row r="139" spans="7:7">
      <c r="G139" s="7"/>
    </row>
    <row r="140" spans="7:7">
      <c r="G140" s="7"/>
    </row>
    <row r="141" spans="7:7">
      <c r="G141" s="7"/>
    </row>
    <row r="142" spans="7:7">
      <c r="G142" s="7"/>
    </row>
    <row r="143" spans="7:7">
      <c r="G143" s="7"/>
    </row>
    <row r="144" spans="7:7">
      <c r="G144" s="7"/>
    </row>
    <row r="145" spans="7:7">
      <c r="G145" s="7"/>
    </row>
    <row r="146" spans="7:7">
      <c r="G146" s="7"/>
    </row>
    <row r="147" spans="7:7">
      <c r="G147" s="7"/>
    </row>
    <row r="148" spans="7:7">
      <c r="G148" s="7"/>
    </row>
    <row r="149" spans="7:7">
      <c r="G149" s="7"/>
    </row>
    <row r="150" spans="7:7">
      <c r="G150" s="7"/>
    </row>
    <row r="151" spans="7:7">
      <c r="G151" s="7"/>
    </row>
    <row r="152" spans="7:7">
      <c r="G152" s="7"/>
    </row>
    <row r="153" spans="7:7">
      <c r="G153" s="7"/>
    </row>
    <row r="154" spans="7:7">
      <c r="G154" s="7"/>
    </row>
    <row r="155" spans="7:7">
      <c r="G155" s="7"/>
    </row>
    <row r="156" spans="7:7">
      <c r="G156" s="7"/>
    </row>
    <row r="157" spans="7:7">
      <c r="G157" s="7"/>
    </row>
    <row r="158" spans="7:7">
      <c r="G158" s="7"/>
    </row>
    <row r="159" spans="7:7">
      <c r="G159" s="7"/>
    </row>
    <row r="160" spans="7:7">
      <c r="G160" s="7"/>
    </row>
    <row r="161" spans="7:7">
      <c r="G161" s="7"/>
    </row>
    <row r="162" spans="7:7">
      <c r="G162" s="7"/>
    </row>
    <row r="163" spans="7:7">
      <c r="G163" s="7"/>
    </row>
    <row r="164" spans="7:7">
      <c r="G164" s="7"/>
    </row>
    <row r="165" spans="7:7">
      <c r="G165" s="7"/>
    </row>
    <row r="166" spans="7:7">
      <c r="G166" s="7"/>
    </row>
    <row r="167" spans="7:7">
      <c r="G167" s="7"/>
    </row>
    <row r="168" spans="7:7">
      <c r="G168" s="7"/>
    </row>
    <row r="169" spans="7:7">
      <c r="G169" s="7"/>
    </row>
    <row r="170" spans="7:7">
      <c r="G170" s="7"/>
    </row>
    <row r="171" spans="7:7">
      <c r="G171" s="7"/>
    </row>
    <row r="172" spans="7:7">
      <c r="G172" s="7"/>
    </row>
    <row r="173" spans="7:7">
      <c r="G173" s="7"/>
    </row>
    <row r="174" spans="7:7">
      <c r="G174" s="7"/>
    </row>
    <row r="175" spans="7:7">
      <c r="G175" s="7"/>
    </row>
    <row r="176" spans="7:7">
      <c r="G176" s="7"/>
    </row>
    <row r="177" spans="7:7">
      <c r="G177" s="7"/>
    </row>
    <row r="178" spans="7:7">
      <c r="G178" s="7"/>
    </row>
    <row r="179" spans="7:7">
      <c r="G179" s="7"/>
    </row>
    <row r="180" spans="7:7">
      <c r="G180" s="7"/>
    </row>
    <row r="181" spans="7:7">
      <c r="G181" s="7"/>
    </row>
    <row r="182" spans="7:7">
      <c r="G182" s="7"/>
    </row>
    <row r="183" spans="7:7">
      <c r="G183" s="7"/>
    </row>
    <row r="184" spans="7:7">
      <c r="G184" s="7"/>
    </row>
    <row r="185" spans="7:7">
      <c r="G185" s="7"/>
    </row>
    <row r="186" spans="7:7">
      <c r="G186" s="7"/>
    </row>
    <row r="187" spans="7:7">
      <c r="G187" s="7"/>
    </row>
    <row r="188" spans="7:7">
      <c r="G188" s="7"/>
    </row>
    <row r="189" spans="7:7">
      <c r="G189" s="7"/>
    </row>
    <row r="190" spans="7:7">
      <c r="G190" s="7"/>
    </row>
    <row r="191" spans="7:7">
      <c r="G191" s="7"/>
    </row>
    <row r="192" spans="7:7">
      <c r="G192" s="7"/>
    </row>
    <row r="193" spans="7:7">
      <c r="G193" s="7"/>
    </row>
    <row r="194" spans="7:7">
      <c r="G194" s="7"/>
    </row>
    <row r="195" spans="7:7">
      <c r="G195" s="7"/>
    </row>
    <row r="196" spans="7:7">
      <c r="G196" s="7"/>
    </row>
    <row r="197" spans="7:7">
      <c r="G197" s="7"/>
    </row>
    <row r="198" spans="7:7">
      <c r="G198" s="7"/>
    </row>
    <row r="199" spans="7:7">
      <c r="G199" s="7"/>
    </row>
    <row r="200" spans="7:7">
      <c r="G200" s="7"/>
    </row>
    <row r="201" spans="7:7">
      <c r="G201" s="7"/>
    </row>
    <row r="202" spans="7:7">
      <c r="G202" s="7"/>
    </row>
    <row r="203" spans="7:7">
      <c r="G203" s="7"/>
    </row>
    <row r="204" spans="7:7">
      <c r="G204" s="7"/>
    </row>
    <row r="205" spans="7:7">
      <c r="G205" s="7"/>
    </row>
    <row r="206" spans="7:7">
      <c r="G206" s="7"/>
    </row>
    <row r="207" spans="7:7">
      <c r="G207" s="7"/>
    </row>
    <row r="208" spans="7:7">
      <c r="G208" s="7"/>
    </row>
    <row r="209" spans="7:7">
      <c r="G209" s="7"/>
    </row>
    <row r="210" spans="7:7">
      <c r="G210" s="7"/>
    </row>
    <row r="211" spans="7:7">
      <c r="G211" s="7"/>
    </row>
    <row r="212" spans="7:7">
      <c r="G212" s="7"/>
    </row>
    <row r="213" spans="7:7">
      <c r="G213" s="7"/>
    </row>
    <row r="214" spans="7:7">
      <c r="G214" s="7"/>
    </row>
    <row r="215" spans="7:7">
      <c r="G215" s="7"/>
    </row>
    <row r="216" spans="7:7">
      <c r="G216" s="7"/>
    </row>
    <row r="217" spans="7:7">
      <c r="G217" s="7"/>
    </row>
    <row r="218" spans="7:7">
      <c r="G218" s="7"/>
    </row>
    <row r="219" spans="7:7">
      <c r="G219" s="7"/>
    </row>
    <row r="220" spans="7:7">
      <c r="G220" s="7"/>
    </row>
    <row r="221" spans="7:7">
      <c r="G221" s="7"/>
    </row>
    <row r="222" spans="7:7">
      <c r="G222" s="7"/>
    </row>
    <row r="223" spans="7:7">
      <c r="G223" s="7"/>
    </row>
    <row r="224" spans="7:7">
      <c r="G224" s="7"/>
    </row>
    <row r="225" spans="7:7">
      <c r="G225" s="7"/>
    </row>
    <row r="226" spans="7:7">
      <c r="G226" s="7"/>
    </row>
    <row r="227" spans="7:7">
      <c r="G227" s="7"/>
    </row>
    <row r="228" spans="7:7">
      <c r="G228" s="7"/>
    </row>
    <row r="229" spans="7:7">
      <c r="G229" s="7"/>
    </row>
    <row r="230" spans="7:7">
      <c r="G230" s="7"/>
    </row>
    <row r="231" spans="7:7">
      <c r="G231" s="7"/>
    </row>
    <row r="232" spans="7:7">
      <c r="G232" s="7"/>
    </row>
    <row r="233" spans="7:7">
      <c r="G233" s="7"/>
    </row>
    <row r="234" spans="7:7">
      <c r="G234" s="7"/>
    </row>
    <row r="235" spans="7:7">
      <c r="G235" s="7"/>
    </row>
    <row r="236" spans="7:7">
      <c r="G236" s="7"/>
    </row>
    <row r="237" spans="7:7">
      <c r="G237" s="7"/>
    </row>
    <row r="238" spans="7:7">
      <c r="G238" s="7"/>
    </row>
    <row r="239" spans="7:7">
      <c r="G239" s="7"/>
    </row>
    <row r="240" spans="7:7">
      <c r="G240" s="7"/>
    </row>
    <row r="241" spans="7:7">
      <c r="G241" s="7"/>
    </row>
    <row r="242" spans="7:7">
      <c r="G242" s="7"/>
    </row>
    <row r="243" spans="7:7">
      <c r="G243" s="7"/>
    </row>
    <row r="244" spans="7:7">
      <c r="G244" s="7"/>
    </row>
    <row r="245" spans="7:7">
      <c r="G245" s="7"/>
    </row>
    <row r="246" spans="7:7">
      <c r="G246" s="7"/>
    </row>
    <row r="247" spans="7:7">
      <c r="G247" s="7"/>
    </row>
    <row r="248" spans="7:7">
      <c r="G248" s="7"/>
    </row>
    <row r="249" spans="7:7">
      <c r="G249" s="7"/>
    </row>
    <row r="250" spans="7:7">
      <c r="G250" s="7"/>
    </row>
    <row r="251" spans="7:7">
      <c r="G251" s="7"/>
    </row>
    <row r="252" spans="7:7">
      <c r="G252" s="7"/>
    </row>
    <row r="253" spans="7:7">
      <c r="G253" s="7"/>
    </row>
    <row r="254" spans="7:7">
      <c r="G254" s="7"/>
    </row>
    <row r="255" spans="7:7">
      <c r="G255" s="7"/>
    </row>
    <row r="256" spans="7:7">
      <c r="G256" s="7"/>
    </row>
    <row r="257" spans="7:7">
      <c r="G257" s="7"/>
    </row>
    <row r="258" spans="7:7">
      <c r="G258" s="7"/>
    </row>
    <row r="259" spans="7:7">
      <c r="G259" s="7"/>
    </row>
    <row r="260" spans="7:7">
      <c r="G260" s="7"/>
    </row>
    <row r="261" spans="7:7">
      <c r="G261" s="7"/>
    </row>
    <row r="262" spans="7:7">
      <c r="G262" s="7"/>
    </row>
    <row r="263" spans="7:7">
      <c r="G263" s="7"/>
    </row>
    <row r="264" spans="7:7">
      <c r="G264" s="7"/>
    </row>
    <row r="265" spans="7:7">
      <c r="G265" s="7"/>
    </row>
    <row r="266" spans="7:7">
      <c r="G266" s="7"/>
    </row>
    <row r="267" spans="7:7">
      <c r="G267" s="7"/>
    </row>
    <row r="268" spans="7:7">
      <c r="G268" s="7"/>
    </row>
    <row r="269" spans="7:7">
      <c r="G269" s="7"/>
    </row>
    <row r="270" spans="7:7">
      <c r="G270" s="7"/>
    </row>
    <row r="271" spans="7:7">
      <c r="G271" s="7"/>
    </row>
    <row r="272" spans="7:7">
      <c r="G272" s="7"/>
    </row>
    <row r="273" spans="7:7">
      <c r="G273" s="7"/>
    </row>
    <row r="274" spans="7:7">
      <c r="G274" s="7"/>
    </row>
    <row r="275" spans="7:7">
      <c r="G275" s="7"/>
    </row>
    <row r="276" spans="7:7">
      <c r="G276" s="7"/>
    </row>
    <row r="277" spans="7:7">
      <c r="G277" s="7"/>
    </row>
    <row r="278" spans="7:7">
      <c r="G278" s="7"/>
    </row>
    <row r="279" spans="7:7">
      <c r="G279" s="7"/>
    </row>
    <row r="280" spans="7:7">
      <c r="G280" s="7"/>
    </row>
    <row r="281" spans="7:7">
      <c r="G281" s="7"/>
    </row>
    <row r="282" spans="7:7">
      <c r="G282" s="7"/>
    </row>
    <row r="283" spans="7:7">
      <c r="G283" s="7"/>
    </row>
    <row r="284" spans="7:7">
      <c r="G284" s="7"/>
    </row>
    <row r="285" spans="7:7">
      <c r="G285" s="7"/>
    </row>
    <row r="286" spans="7:7">
      <c r="G286" s="7"/>
    </row>
    <row r="287" spans="7:7">
      <c r="G287" s="7"/>
    </row>
    <row r="288" spans="7:7">
      <c r="G288" s="7"/>
    </row>
    <row r="289" spans="7:7">
      <c r="G289" s="7"/>
    </row>
    <row r="290" spans="7:7">
      <c r="G290" s="7"/>
    </row>
    <row r="291" spans="7:7">
      <c r="G291" s="7"/>
    </row>
    <row r="292" spans="7:7">
      <c r="G292" s="7"/>
    </row>
    <row r="293" spans="7:7">
      <c r="G293" s="7"/>
    </row>
    <row r="294" spans="7:7">
      <c r="G294" s="7"/>
    </row>
    <row r="295" spans="7:7">
      <c r="G295" s="7"/>
    </row>
    <row r="296" spans="7:7">
      <c r="G296" s="7"/>
    </row>
    <row r="297" spans="7:7">
      <c r="G297" s="7"/>
    </row>
    <row r="298" spans="7:7">
      <c r="G298" s="7"/>
    </row>
    <row r="299" spans="7:7">
      <c r="G299" s="7"/>
    </row>
    <row r="300" spans="7:7">
      <c r="G300" s="7"/>
    </row>
    <row r="301" spans="7:7">
      <c r="G301" s="7"/>
    </row>
    <row r="302" spans="7:7">
      <c r="G302" s="7"/>
    </row>
    <row r="303" spans="7:7">
      <c r="G303" s="7"/>
    </row>
    <row r="304" spans="7:7">
      <c r="G304" s="7"/>
    </row>
    <row r="305" spans="7:7">
      <c r="G305" s="7"/>
    </row>
    <row r="306" spans="7:7">
      <c r="G306" s="7"/>
    </row>
    <row r="307" spans="7:7">
      <c r="G307" s="7"/>
    </row>
    <row r="308" spans="7:7">
      <c r="G308" s="7"/>
    </row>
    <row r="309" spans="7:7">
      <c r="G309" s="7"/>
    </row>
    <row r="310" spans="7:7">
      <c r="G310" s="7"/>
    </row>
    <row r="311" spans="7:7">
      <c r="G311" s="7"/>
    </row>
    <row r="312" spans="7:7">
      <c r="G312" s="7"/>
    </row>
    <row r="313" spans="7:7">
      <c r="G313" s="7"/>
    </row>
    <row r="314" spans="7:7">
      <c r="G314" s="7"/>
    </row>
    <row r="315" spans="7:7">
      <c r="G315" s="7"/>
    </row>
    <row r="316" spans="7:7">
      <c r="G316" s="7"/>
    </row>
    <row r="317" spans="7:7">
      <c r="G317" s="7"/>
    </row>
    <row r="318" spans="7:7">
      <c r="G318" s="7"/>
    </row>
    <row r="319" spans="7:7">
      <c r="G319" s="7"/>
    </row>
    <row r="320" spans="7:7">
      <c r="G320" s="7"/>
    </row>
    <row r="321" spans="7:7">
      <c r="G321" s="7"/>
    </row>
    <row r="322" spans="7:7">
      <c r="G322" s="7"/>
    </row>
    <row r="323" spans="7:7">
      <c r="G323" s="7"/>
    </row>
    <row r="324" spans="7:7">
      <c r="G324" s="7"/>
    </row>
    <row r="325" spans="7:7">
      <c r="G325" s="7"/>
    </row>
    <row r="326" spans="7:7">
      <c r="G326" s="7"/>
    </row>
    <row r="327" spans="7:7">
      <c r="G327" s="7"/>
    </row>
    <row r="328" spans="7:7">
      <c r="G328" s="7"/>
    </row>
    <row r="329" spans="7:7">
      <c r="G329" s="7"/>
    </row>
    <row r="330" spans="7:7">
      <c r="G330" s="7"/>
    </row>
    <row r="331" spans="7:7">
      <c r="G331" s="7"/>
    </row>
    <row r="332" spans="7:7">
      <c r="G332" s="7"/>
    </row>
    <row r="333" spans="7:7">
      <c r="G333" s="7"/>
    </row>
    <row r="334" spans="7:7">
      <c r="G334" s="7"/>
    </row>
    <row r="335" spans="7:7">
      <c r="G335" s="7"/>
    </row>
    <row r="336" spans="7:7">
      <c r="G336" s="7"/>
    </row>
    <row r="337" spans="7:7">
      <c r="G337" s="7"/>
    </row>
    <row r="338" spans="7:7">
      <c r="G338" s="7"/>
    </row>
    <row r="339" spans="7:7">
      <c r="G339" s="7"/>
    </row>
    <row r="340" spans="7:7">
      <c r="G340" s="7"/>
    </row>
    <row r="341" spans="7:7">
      <c r="G341" s="7"/>
    </row>
    <row r="342" spans="7:7">
      <c r="G342" s="7"/>
    </row>
    <row r="343" spans="7:7">
      <c r="G343" s="7"/>
    </row>
    <row r="344" spans="7:7">
      <c r="G344" s="7"/>
    </row>
    <row r="345" spans="7:7">
      <c r="G345" s="7"/>
    </row>
    <row r="346" spans="7:7">
      <c r="G346" s="7"/>
    </row>
    <row r="347" spans="7:7">
      <c r="G347" s="7"/>
    </row>
    <row r="348" spans="7:7">
      <c r="G348" s="7"/>
    </row>
    <row r="349" spans="7:7">
      <c r="G349" s="7"/>
    </row>
    <row r="350" spans="7:7">
      <c r="G350" s="7"/>
    </row>
    <row r="351" spans="7:7">
      <c r="G351" s="7"/>
    </row>
    <row r="352" spans="7:7">
      <c r="G352" s="7"/>
    </row>
    <row r="353" spans="7:7">
      <c r="G353" s="7"/>
    </row>
    <row r="354" spans="7:7">
      <c r="G354" s="7"/>
    </row>
    <row r="355" spans="7:7">
      <c r="G355" s="7"/>
    </row>
    <row r="356" spans="7:7">
      <c r="G356" s="7"/>
    </row>
    <row r="357" spans="7:7">
      <c r="G357" s="7"/>
    </row>
    <row r="358" spans="7:7">
      <c r="G358" s="7"/>
    </row>
    <row r="359" spans="7:7">
      <c r="G359" s="7"/>
    </row>
    <row r="360" spans="7:7">
      <c r="G360" s="7"/>
    </row>
    <row r="361" spans="7:7">
      <c r="G361" s="7"/>
    </row>
    <row r="362" spans="7:7">
      <c r="G362" s="7"/>
    </row>
    <row r="363" spans="7:7">
      <c r="G363" s="7"/>
    </row>
    <row r="364" spans="7:7">
      <c r="G364" s="7"/>
    </row>
    <row r="365" spans="7:7">
      <c r="G365" s="7"/>
    </row>
    <row r="366" spans="7:7">
      <c r="G366" s="7"/>
    </row>
    <row r="367" spans="7:7">
      <c r="G367" s="7"/>
    </row>
    <row r="368" spans="7:7">
      <c r="G368" s="7"/>
    </row>
    <row r="369" spans="7:7">
      <c r="G369" s="7"/>
    </row>
    <row r="370" spans="7:7">
      <c r="G370" s="7"/>
    </row>
    <row r="371" spans="7:7">
      <c r="G371" s="7"/>
    </row>
    <row r="372" spans="7:7">
      <c r="G372" s="7"/>
    </row>
    <row r="373" spans="7:7">
      <c r="G373" s="7"/>
    </row>
    <row r="374" spans="7:7">
      <c r="G374" s="7"/>
    </row>
    <row r="375" spans="7:7">
      <c r="G375" s="7"/>
    </row>
    <row r="376" spans="7:7">
      <c r="G376" s="7"/>
    </row>
    <row r="377" spans="7:7">
      <c r="G377" s="7"/>
    </row>
    <row r="378" spans="7:7">
      <c r="G378" s="7"/>
    </row>
    <row r="379" spans="7:7">
      <c r="G379" s="7"/>
    </row>
    <row r="380" spans="7:7">
      <c r="G380" s="7"/>
    </row>
    <row r="381" spans="7:7">
      <c r="G381" s="7"/>
    </row>
    <row r="382" spans="7:7">
      <c r="G382" s="7"/>
    </row>
    <row r="383" spans="7:7">
      <c r="G383" s="7"/>
    </row>
    <row r="384" spans="7:7">
      <c r="G384" s="7"/>
    </row>
    <row r="385" spans="7:7">
      <c r="G385" s="7"/>
    </row>
    <row r="386" spans="7:7">
      <c r="G386" s="7"/>
    </row>
    <row r="387" spans="7:7">
      <c r="G387" s="7"/>
    </row>
    <row r="388" spans="7:7">
      <c r="G388" s="7"/>
    </row>
    <row r="389" spans="7:7">
      <c r="G389" s="7"/>
    </row>
    <row r="390" spans="7:7">
      <c r="G390" s="7"/>
    </row>
    <row r="391" spans="7:7">
      <c r="G391" s="7"/>
    </row>
    <row r="392" spans="7:7">
      <c r="G392" s="7"/>
    </row>
    <row r="393" spans="7:7">
      <c r="G393" s="7"/>
    </row>
    <row r="394" spans="7:7">
      <c r="G394" s="7"/>
    </row>
    <row r="395" spans="7:7">
      <c r="G395" s="7"/>
    </row>
    <row r="396" spans="7:7">
      <c r="G396" s="7"/>
    </row>
    <row r="397" spans="7:7">
      <c r="G397" s="7"/>
    </row>
    <row r="398" spans="7:7">
      <c r="G398" s="7"/>
    </row>
    <row r="399" spans="7:7">
      <c r="G399" s="7"/>
    </row>
    <row r="400" spans="7:7">
      <c r="G400" s="7"/>
    </row>
    <row r="401" spans="7:7">
      <c r="G401" s="7"/>
    </row>
    <row r="402" spans="7:7">
      <c r="G402" s="7"/>
    </row>
    <row r="403" spans="7:7">
      <c r="G403" s="7"/>
    </row>
    <row r="404" spans="7:7">
      <c r="G404" s="7"/>
    </row>
    <row r="405" spans="7:7">
      <c r="G405" s="7"/>
    </row>
    <row r="406" spans="7:7">
      <c r="G406" s="7"/>
    </row>
    <row r="407" spans="7:7">
      <c r="G407" s="7"/>
    </row>
    <row r="408" spans="7:7">
      <c r="G408" s="7"/>
    </row>
    <row r="409" spans="7:7">
      <c r="G409" s="7"/>
    </row>
    <row r="410" spans="7:7">
      <c r="G410" s="7"/>
    </row>
    <row r="411" spans="7:7">
      <c r="G411" s="7"/>
    </row>
    <row r="412" spans="7:7">
      <c r="G412" s="7"/>
    </row>
    <row r="413" spans="7:7">
      <c r="G413" s="7"/>
    </row>
    <row r="414" spans="7:7">
      <c r="G414" s="7"/>
    </row>
    <row r="415" spans="7:7">
      <c r="G415" s="7"/>
    </row>
    <row r="416" spans="7:7">
      <c r="G416" s="7"/>
    </row>
    <row r="417" spans="7:7">
      <c r="G417" s="7"/>
    </row>
    <row r="418" spans="7:7">
      <c r="G418" s="7"/>
    </row>
    <row r="419" spans="7:7">
      <c r="G419" s="7"/>
    </row>
    <row r="420" spans="7:7">
      <c r="G420" s="7"/>
    </row>
    <row r="421" spans="7:7">
      <c r="G421" s="7"/>
    </row>
    <row r="422" spans="7:7">
      <c r="G422" s="7"/>
    </row>
    <row r="423" spans="7:7">
      <c r="G423" s="7"/>
    </row>
    <row r="424" spans="7:7">
      <c r="G424" s="7"/>
    </row>
    <row r="425" spans="7:7">
      <c r="G425" s="7"/>
    </row>
    <row r="426" spans="7:7">
      <c r="G426" s="7"/>
    </row>
    <row r="427" spans="7:7">
      <c r="G427" s="7"/>
    </row>
    <row r="428" spans="7:7">
      <c r="G428" s="7"/>
    </row>
    <row r="429" spans="7:7">
      <c r="G429" s="7"/>
    </row>
    <row r="430" spans="7:7">
      <c r="G430" s="7"/>
    </row>
    <row r="431" spans="7:7">
      <c r="G431" s="7"/>
    </row>
    <row r="432" spans="7:7">
      <c r="G432" s="7"/>
    </row>
    <row r="433" spans="7:7">
      <c r="G433" s="7"/>
    </row>
    <row r="434" spans="7:7">
      <c r="G434" s="7"/>
    </row>
    <row r="435" spans="7:7">
      <c r="G435" s="7"/>
    </row>
    <row r="436" spans="7:7">
      <c r="G436" s="7"/>
    </row>
    <row r="437" spans="7:7">
      <c r="G437" s="7"/>
    </row>
    <row r="438" spans="7:7">
      <c r="G438" s="7"/>
    </row>
    <row r="439" spans="7:7">
      <c r="G439" s="7"/>
    </row>
    <row r="440" spans="7:7">
      <c r="G440" s="7"/>
    </row>
    <row r="441" spans="7:7">
      <c r="G441" s="7"/>
    </row>
    <row r="442" spans="7:7">
      <c r="G442" s="7"/>
    </row>
    <row r="443" spans="7:7">
      <c r="G443" s="7"/>
    </row>
    <row r="444" spans="7:7">
      <c r="G444" s="7"/>
    </row>
    <row r="445" spans="7:7">
      <c r="G445" s="7"/>
    </row>
    <row r="446" spans="7:7">
      <c r="G446" s="7"/>
    </row>
    <row r="447" spans="7:7">
      <c r="G447" s="7"/>
    </row>
    <row r="448" spans="7:7">
      <c r="G448" s="7"/>
    </row>
    <row r="449" spans="7:7">
      <c r="G449" s="7"/>
    </row>
    <row r="450" spans="7:7">
      <c r="G450" s="7"/>
    </row>
    <row r="451" spans="7:7">
      <c r="G451" s="7"/>
    </row>
    <row r="452" spans="7:7">
      <c r="G452" s="7"/>
    </row>
    <row r="453" spans="7:7">
      <c r="G453" s="7"/>
    </row>
    <row r="454" spans="7:7">
      <c r="G454" s="7"/>
    </row>
    <row r="455" spans="7:7">
      <c r="G455" s="7"/>
    </row>
    <row r="456" spans="7:7">
      <c r="G456" s="7"/>
    </row>
    <row r="457" spans="7:7">
      <c r="G457" s="7"/>
    </row>
    <row r="458" spans="7:7">
      <c r="G458" s="7"/>
    </row>
    <row r="459" spans="7:7">
      <c r="G459" s="7"/>
    </row>
    <row r="460" spans="7:7">
      <c r="G460" s="7"/>
    </row>
    <row r="461" spans="7:7">
      <c r="G461" s="7"/>
    </row>
    <row r="462" spans="7:7">
      <c r="G462" s="7"/>
    </row>
    <row r="463" spans="7:7">
      <c r="G463" s="7"/>
    </row>
    <row r="464" spans="7:7">
      <c r="G464" s="7"/>
    </row>
    <row r="465" spans="7:7">
      <c r="G465" s="7"/>
    </row>
    <row r="466" spans="7:7">
      <c r="G466" s="7"/>
    </row>
    <row r="467" spans="7:7">
      <c r="G467" s="7"/>
    </row>
    <row r="468" spans="7:7">
      <c r="G468" s="7"/>
    </row>
    <row r="469" spans="7:7">
      <c r="G469" s="7"/>
    </row>
    <row r="470" spans="7:7">
      <c r="G470" s="7"/>
    </row>
    <row r="471" spans="7:7">
      <c r="G471" s="7"/>
    </row>
    <row r="472" spans="7:7">
      <c r="G472" s="7"/>
    </row>
    <row r="473" spans="7:7">
      <c r="G473" s="7"/>
    </row>
    <row r="474" spans="7:7">
      <c r="G474" s="7"/>
    </row>
    <row r="475" spans="7:7">
      <c r="G475" s="7"/>
    </row>
    <row r="476" spans="7:7">
      <c r="G476" s="7"/>
    </row>
    <row r="477" spans="7:7">
      <c r="G477" s="7"/>
    </row>
    <row r="478" spans="7:7">
      <c r="G478" s="7"/>
    </row>
    <row r="479" spans="7:7">
      <c r="G479" s="7"/>
    </row>
    <row r="480" spans="7:7">
      <c r="G480" s="7"/>
    </row>
    <row r="481" spans="7:7">
      <c r="G481" s="7"/>
    </row>
    <row r="482" spans="7:7">
      <c r="G482" s="7"/>
    </row>
    <row r="483" spans="7:7">
      <c r="G483" s="7"/>
    </row>
    <row r="484" spans="7:7">
      <c r="G484" s="7"/>
    </row>
    <row r="485" spans="7:7">
      <c r="G485" s="7"/>
    </row>
    <row r="486" spans="7:7">
      <c r="G486" s="7"/>
    </row>
    <row r="487" spans="7:7">
      <c r="G487" s="7"/>
    </row>
    <row r="488" spans="7:7">
      <c r="G488" s="7"/>
    </row>
    <row r="489" spans="7:7">
      <c r="G489" s="7"/>
    </row>
    <row r="490" spans="7:7">
      <c r="G490" s="7"/>
    </row>
    <row r="491" spans="7:7">
      <c r="G491" s="7"/>
    </row>
    <row r="492" spans="7:7">
      <c r="G492" s="7"/>
    </row>
    <row r="493" spans="7:7">
      <c r="G493" s="7"/>
    </row>
    <row r="494" spans="7:7">
      <c r="G494" s="7"/>
    </row>
    <row r="495" spans="7:7">
      <c r="G495" s="7"/>
    </row>
    <row r="496" spans="7:7">
      <c r="G496" s="7"/>
    </row>
    <row r="497" spans="7:7">
      <c r="G497" s="7"/>
    </row>
    <row r="498" spans="7:7">
      <c r="G498" s="7"/>
    </row>
    <row r="499" spans="7:7">
      <c r="G499" s="7"/>
    </row>
    <row r="500" spans="7:7">
      <c r="G500" s="7"/>
    </row>
    <row r="501" spans="7:7">
      <c r="G501" s="7"/>
    </row>
    <row r="502" spans="7:7">
      <c r="G502" s="7"/>
    </row>
    <row r="503" spans="7:7">
      <c r="G503" s="7"/>
    </row>
    <row r="504" spans="7:7">
      <c r="G504" s="7"/>
    </row>
    <row r="505" spans="7:7">
      <c r="G505" s="7"/>
    </row>
    <row r="506" spans="7:7">
      <c r="G506" s="7"/>
    </row>
    <row r="507" spans="7:7">
      <c r="G507" s="7"/>
    </row>
    <row r="508" spans="7:7">
      <c r="G508" s="7"/>
    </row>
    <row r="509" spans="7:7">
      <c r="G509" s="7"/>
    </row>
    <row r="510" spans="7:7">
      <c r="G510" s="7"/>
    </row>
    <row r="511" spans="7:7">
      <c r="G511" s="7"/>
    </row>
    <row r="512" spans="7:7">
      <c r="G512" s="7"/>
    </row>
    <row r="513" spans="7:7">
      <c r="G513" s="7"/>
    </row>
    <row r="514" spans="7:7">
      <c r="G514" s="7"/>
    </row>
    <row r="515" spans="7:7">
      <c r="G515" s="7"/>
    </row>
    <row r="516" spans="7:7">
      <c r="G516" s="7"/>
    </row>
    <row r="517" spans="7:7">
      <c r="G517" s="7"/>
    </row>
    <row r="518" spans="7:7">
      <c r="G518" s="7"/>
    </row>
    <row r="519" spans="7:7">
      <c r="G519" s="7"/>
    </row>
    <row r="520" spans="7:7">
      <c r="G520" s="7"/>
    </row>
    <row r="521" spans="7:7">
      <c r="G521" s="7"/>
    </row>
    <row r="522" spans="7:7">
      <c r="G522" s="7"/>
    </row>
    <row r="523" spans="7:7">
      <c r="G523" s="7"/>
    </row>
    <row r="524" spans="7:7">
      <c r="G524" s="7"/>
    </row>
    <row r="525" spans="7:7">
      <c r="G525" s="7"/>
    </row>
    <row r="526" spans="7:7">
      <c r="G526" s="7"/>
    </row>
    <row r="527" spans="7:7">
      <c r="G527" s="7"/>
    </row>
    <row r="528" spans="7:7">
      <c r="G528" s="7"/>
    </row>
    <row r="529" spans="7:7">
      <c r="G529" s="7"/>
    </row>
    <row r="530" spans="7:7">
      <c r="G530" s="7"/>
    </row>
    <row r="531" spans="7:7">
      <c r="G531" s="7"/>
    </row>
    <row r="532" spans="7:7">
      <c r="G532" s="7"/>
    </row>
    <row r="533" spans="7:7">
      <c r="G533" s="7"/>
    </row>
    <row r="534" spans="7:7">
      <c r="G534" s="7"/>
    </row>
    <row r="535" spans="7:7">
      <c r="G535" s="7"/>
    </row>
    <row r="536" spans="7:7">
      <c r="G536" s="7"/>
    </row>
    <row r="537" spans="7:7">
      <c r="G537" s="7"/>
    </row>
    <row r="538" spans="7:7">
      <c r="G538" s="7"/>
    </row>
    <row r="539" spans="7:7">
      <c r="G539" s="7"/>
    </row>
    <row r="540" spans="7:7">
      <c r="G540" s="7"/>
    </row>
    <row r="541" spans="7:7">
      <c r="G541" s="7"/>
    </row>
    <row r="542" spans="7:7">
      <c r="G542" s="7"/>
    </row>
    <row r="543" spans="7:7">
      <c r="G543" s="7"/>
    </row>
    <row r="544" spans="7:7">
      <c r="G544" s="7"/>
    </row>
    <row r="545" spans="7:7">
      <c r="G545" s="7"/>
    </row>
    <row r="546" spans="7:7">
      <c r="G546" s="7"/>
    </row>
    <row r="547" spans="7:7">
      <c r="G547" s="7"/>
    </row>
    <row r="548" spans="7:7">
      <c r="G548" s="7"/>
    </row>
    <row r="549" spans="7:7">
      <c r="G549" s="7"/>
    </row>
    <row r="550" spans="7:7">
      <c r="G550" s="7"/>
    </row>
    <row r="551" spans="7:7">
      <c r="G551" s="7"/>
    </row>
    <row r="552" spans="7:7">
      <c r="G552" s="7"/>
    </row>
    <row r="553" spans="7:7">
      <c r="G553" s="7"/>
    </row>
    <row r="554" spans="7:7">
      <c r="G554" s="7"/>
    </row>
    <row r="555" spans="7:7">
      <c r="G555" s="7"/>
    </row>
    <row r="556" spans="7:7">
      <c r="G556" s="7"/>
    </row>
    <row r="557" spans="7:7">
      <c r="G557" s="7"/>
    </row>
    <row r="558" spans="7:7">
      <c r="G558" s="7"/>
    </row>
    <row r="559" spans="7:7">
      <c r="G559" s="7"/>
    </row>
    <row r="560" spans="7:7">
      <c r="G560" s="7"/>
    </row>
    <row r="561" spans="7:7">
      <c r="G561" s="7"/>
    </row>
    <row r="562" spans="7:7">
      <c r="G562" s="7"/>
    </row>
    <row r="563" spans="7:7">
      <c r="G563" s="7"/>
    </row>
    <row r="564" spans="7:7">
      <c r="G564" s="7"/>
    </row>
    <row r="565" spans="7:7">
      <c r="G565" s="7"/>
    </row>
    <row r="566" spans="7:7">
      <c r="G566" s="7"/>
    </row>
    <row r="567" spans="7:7">
      <c r="G567" s="7"/>
    </row>
    <row r="568" spans="7:7">
      <c r="G568" s="7"/>
    </row>
    <row r="569" spans="7:7">
      <c r="G569" s="7"/>
    </row>
    <row r="570" spans="7:7">
      <c r="G570" s="7"/>
    </row>
    <row r="571" spans="7:7">
      <c r="G571" s="7"/>
    </row>
    <row r="572" spans="7:7">
      <c r="G572" s="7"/>
    </row>
    <row r="573" spans="7:7">
      <c r="G573" s="7"/>
    </row>
    <row r="574" spans="7:7">
      <c r="G574" s="7"/>
    </row>
    <row r="575" spans="7:7">
      <c r="G575" s="7"/>
    </row>
    <row r="576" spans="7:7">
      <c r="G576" s="7"/>
    </row>
    <row r="577" spans="7:7">
      <c r="G577" s="7"/>
    </row>
    <row r="578" spans="7:7">
      <c r="G578" s="7"/>
    </row>
    <row r="579" spans="7:7">
      <c r="G579" s="7"/>
    </row>
    <row r="580" spans="7:7">
      <c r="G580" s="7"/>
    </row>
    <row r="581" spans="7:7">
      <c r="G581" s="7"/>
    </row>
    <row r="582" spans="7:7">
      <c r="G582" s="7"/>
    </row>
    <row r="583" spans="7:7">
      <c r="G583" s="7"/>
    </row>
    <row r="584" spans="7:7">
      <c r="G584" s="7"/>
    </row>
    <row r="585" spans="7:7">
      <c r="G585" s="7"/>
    </row>
    <row r="586" spans="7:7">
      <c r="G586" s="7"/>
    </row>
    <row r="587" spans="7:7">
      <c r="G587" s="7"/>
    </row>
    <row r="588" spans="7:7">
      <c r="G588" s="7"/>
    </row>
    <row r="589" spans="7:7">
      <c r="G589" s="7"/>
    </row>
    <row r="590" spans="7:7">
      <c r="G590" s="7"/>
    </row>
    <row r="591" spans="7:7">
      <c r="G591" s="7"/>
    </row>
    <row r="592" spans="7:7">
      <c r="G592" s="7"/>
    </row>
    <row r="593" spans="7:7">
      <c r="G593" s="7"/>
    </row>
    <row r="594" spans="7:7">
      <c r="G594" s="7"/>
    </row>
    <row r="595" spans="7:7">
      <c r="G595" s="7"/>
    </row>
    <row r="596" spans="7:7">
      <c r="G596" s="7"/>
    </row>
    <row r="597" spans="7:7">
      <c r="G597" s="7"/>
    </row>
    <row r="598" spans="7:7">
      <c r="G598" s="7"/>
    </row>
    <row r="599" spans="7:7">
      <c r="G599" s="7"/>
    </row>
    <row r="600" spans="7:7">
      <c r="G600" s="7"/>
    </row>
    <row r="601" spans="7:7">
      <c r="G601" s="7"/>
    </row>
    <row r="602" spans="7:7">
      <c r="G602" s="7"/>
    </row>
    <row r="603" spans="7:7">
      <c r="G603" s="7"/>
    </row>
    <row r="604" spans="7:7">
      <c r="G604" s="7"/>
    </row>
    <row r="605" spans="7:7">
      <c r="G605" s="7"/>
    </row>
    <row r="606" spans="7:7">
      <c r="G606" s="7"/>
    </row>
    <row r="607" spans="7:7">
      <c r="G607" s="7"/>
    </row>
    <row r="608" spans="7:7">
      <c r="G608" s="7"/>
    </row>
    <row r="609" spans="7:7">
      <c r="G609" s="7"/>
    </row>
    <row r="610" spans="7:7">
      <c r="G610" s="7"/>
    </row>
    <row r="611" spans="7:7">
      <c r="G611" s="7"/>
    </row>
    <row r="612" spans="7:7">
      <c r="G612" s="7"/>
    </row>
    <row r="613" spans="7:7">
      <c r="G613" s="7"/>
    </row>
    <row r="614" spans="7:7">
      <c r="G614" s="7"/>
    </row>
    <row r="615" spans="7:7">
      <c r="G615" s="7"/>
    </row>
    <row r="616" spans="7:7">
      <c r="G616" s="7"/>
    </row>
    <row r="617" spans="7:7">
      <c r="G617" s="7"/>
    </row>
    <row r="618" spans="7:7">
      <c r="G618" s="7"/>
    </row>
    <row r="619" spans="7:7">
      <c r="G619" s="7"/>
    </row>
    <row r="620" spans="7:7">
      <c r="G620" s="7"/>
    </row>
    <row r="621" spans="7:7">
      <c r="G621" s="7"/>
    </row>
    <row r="622" spans="7:7">
      <c r="G622" s="7"/>
    </row>
    <row r="623" spans="7:7">
      <c r="G623" s="7"/>
    </row>
    <row r="624" spans="7:7">
      <c r="G624" s="7"/>
    </row>
    <row r="625" spans="7:7">
      <c r="G625" s="7"/>
    </row>
    <row r="626" spans="7:7">
      <c r="G626" s="7"/>
    </row>
    <row r="627" spans="7:7">
      <c r="G627" s="7"/>
    </row>
    <row r="628" spans="7:7">
      <c r="G628" s="7"/>
    </row>
    <row r="629" spans="7:7">
      <c r="G629" s="7"/>
    </row>
    <row r="630" spans="7:7">
      <c r="G630" s="7"/>
    </row>
    <row r="631" spans="7:7">
      <c r="G631" s="7"/>
    </row>
    <row r="632" spans="7:7">
      <c r="G632" s="7"/>
    </row>
    <row r="633" spans="7:7">
      <c r="G633" s="7"/>
    </row>
    <row r="634" spans="7:7">
      <c r="G634" s="7"/>
    </row>
    <row r="635" spans="7:7">
      <c r="G635" s="7"/>
    </row>
    <row r="636" spans="7:7">
      <c r="G636" s="7"/>
    </row>
    <row r="637" spans="7:7">
      <c r="G637" s="7"/>
    </row>
    <row r="638" spans="7:7">
      <c r="G638" s="7"/>
    </row>
    <row r="639" spans="7:7">
      <c r="G639" s="7"/>
    </row>
    <row r="640" spans="7:7">
      <c r="G640" s="7"/>
    </row>
    <row r="641" spans="7:7">
      <c r="G641" s="7"/>
    </row>
    <row r="642" spans="7:7">
      <c r="G642" s="7"/>
    </row>
    <row r="643" spans="7:7">
      <c r="G643" s="7"/>
    </row>
    <row r="644" spans="7:7">
      <c r="G644" s="7"/>
    </row>
    <row r="645" spans="7:7">
      <c r="G645" s="7"/>
    </row>
    <row r="646" spans="7:7">
      <c r="G646" s="7"/>
    </row>
    <row r="647" spans="7:7">
      <c r="G647" s="7"/>
    </row>
    <row r="648" spans="7:7">
      <c r="G648" s="7"/>
    </row>
    <row r="649" spans="7:7">
      <c r="G649" s="7"/>
    </row>
    <row r="650" spans="7:7">
      <c r="G650" s="7"/>
    </row>
    <row r="651" spans="7:7">
      <c r="G651" s="7"/>
    </row>
    <row r="652" spans="7:7">
      <c r="G652" s="7"/>
    </row>
    <row r="653" spans="7:7">
      <c r="G653" s="7"/>
    </row>
    <row r="654" spans="7:7">
      <c r="G654" s="7"/>
    </row>
    <row r="655" spans="7:7">
      <c r="G655" s="7"/>
    </row>
    <row r="656" spans="7:7">
      <c r="G656" s="7"/>
    </row>
    <row r="657" spans="7:7">
      <c r="G657" s="7"/>
    </row>
    <row r="658" spans="7:7">
      <c r="G658" s="7"/>
    </row>
    <row r="659" spans="7:7">
      <c r="G659" s="7"/>
    </row>
    <row r="660" spans="7:7">
      <c r="G660" s="7"/>
    </row>
    <row r="661" spans="7:7">
      <c r="G661" s="7"/>
    </row>
    <row r="662" spans="7:7">
      <c r="G662" s="7"/>
    </row>
    <row r="663" spans="7:7">
      <c r="G663" s="7"/>
    </row>
    <row r="664" spans="7:7">
      <c r="G664" s="7"/>
    </row>
    <row r="665" spans="7:7">
      <c r="G665" s="7"/>
    </row>
    <row r="666" spans="7:7">
      <c r="G666" s="7"/>
    </row>
    <row r="667" spans="7:7">
      <c r="G667" s="7"/>
    </row>
    <row r="668" spans="7:7">
      <c r="G668" s="7"/>
    </row>
    <row r="669" spans="7:7">
      <c r="G669" s="7"/>
    </row>
    <row r="670" spans="7:7">
      <c r="G670" s="7"/>
    </row>
    <row r="671" spans="7:7">
      <c r="G671" s="7"/>
    </row>
    <row r="672" spans="7:7">
      <c r="G672" s="7"/>
    </row>
    <row r="673" spans="7:7">
      <c r="G673" s="7"/>
    </row>
    <row r="674" spans="7:7">
      <c r="G674" s="7"/>
    </row>
    <row r="675" spans="7:7">
      <c r="G675" s="7"/>
    </row>
    <row r="676" spans="7:7">
      <c r="G676" s="7"/>
    </row>
    <row r="677" spans="7:7">
      <c r="G677" s="7"/>
    </row>
    <row r="678" spans="7:7">
      <c r="G678" s="7"/>
    </row>
    <row r="679" spans="7:7">
      <c r="G679" s="7"/>
    </row>
    <row r="680" spans="7:7">
      <c r="G680" s="7"/>
    </row>
    <row r="681" spans="7:7">
      <c r="G681" s="7"/>
    </row>
    <row r="682" spans="7:7">
      <c r="G682" s="7"/>
    </row>
    <row r="683" spans="7:7">
      <c r="G683" s="7"/>
    </row>
    <row r="684" spans="7:7">
      <c r="G684" s="7"/>
    </row>
    <row r="685" spans="7:7">
      <c r="G685" s="7"/>
    </row>
    <row r="686" spans="7:7">
      <c r="G686" s="7"/>
    </row>
    <row r="687" spans="7:7">
      <c r="G687" s="7"/>
    </row>
    <row r="688" spans="7:7">
      <c r="G688" s="7"/>
    </row>
    <row r="689" spans="7:7">
      <c r="G689" s="7"/>
    </row>
    <row r="690" spans="7:7">
      <c r="G690" s="7"/>
    </row>
    <row r="691" spans="7:7">
      <c r="G691" s="7"/>
    </row>
    <row r="692" spans="7:7">
      <c r="G692" s="7"/>
    </row>
    <row r="693" spans="7:7">
      <c r="G693" s="7"/>
    </row>
    <row r="694" spans="7:7">
      <c r="G694" s="7"/>
    </row>
    <row r="695" spans="7:7">
      <c r="G695" s="7"/>
    </row>
    <row r="696" spans="7:7">
      <c r="G696" s="7"/>
    </row>
    <row r="697" spans="7:7">
      <c r="G697" s="7"/>
    </row>
    <row r="698" spans="7:7">
      <c r="G698" s="7"/>
    </row>
    <row r="699" spans="7:7">
      <c r="G699" s="7"/>
    </row>
    <row r="700" spans="7:7">
      <c r="G700" s="7"/>
    </row>
    <row r="701" spans="7:7">
      <c r="G701" s="7"/>
    </row>
    <row r="702" spans="7:7">
      <c r="G702" s="7"/>
    </row>
    <row r="703" spans="7:7">
      <c r="G703" s="7"/>
    </row>
    <row r="704" spans="7:7">
      <c r="G704" s="7"/>
    </row>
    <row r="705" spans="7:7">
      <c r="G705" s="7"/>
    </row>
    <row r="706" spans="7:7">
      <c r="G706" s="7"/>
    </row>
    <row r="707" spans="7:7">
      <c r="G707" s="7"/>
    </row>
    <row r="708" spans="7:7">
      <c r="G708" s="7"/>
    </row>
    <row r="709" spans="7:7">
      <c r="G709" s="7"/>
    </row>
    <row r="710" spans="7:7">
      <c r="G710" s="7"/>
    </row>
    <row r="711" spans="7:7">
      <c r="G711" s="7"/>
    </row>
    <row r="712" spans="7:7">
      <c r="G712" s="7"/>
    </row>
    <row r="713" spans="7:7">
      <c r="G713" s="7"/>
    </row>
    <row r="714" spans="7:7">
      <c r="G714" s="7"/>
    </row>
    <row r="715" spans="7:7">
      <c r="G715" s="7"/>
    </row>
    <row r="716" spans="7:7">
      <c r="G716" s="7"/>
    </row>
    <row r="717" spans="7:7">
      <c r="G717" s="7"/>
    </row>
    <row r="718" spans="7:7">
      <c r="G718" s="7"/>
    </row>
    <row r="719" spans="7:7">
      <c r="G719" s="7"/>
    </row>
    <row r="720" spans="7:7">
      <c r="G720" s="7"/>
    </row>
    <row r="721" spans="7:7">
      <c r="G721" s="7"/>
    </row>
    <row r="722" spans="7:7">
      <c r="G722" s="7"/>
    </row>
    <row r="723" spans="7:7">
      <c r="G723" s="7"/>
    </row>
    <row r="724" spans="7:7">
      <c r="G724" s="7"/>
    </row>
    <row r="725" spans="7:7">
      <c r="G725" s="7"/>
    </row>
    <row r="726" spans="7:7">
      <c r="G726" s="7"/>
    </row>
    <row r="727" spans="7:7">
      <c r="G727" s="7"/>
    </row>
    <row r="728" spans="7:7">
      <c r="G728" s="7"/>
    </row>
    <row r="729" spans="7:7">
      <c r="G729" s="7"/>
    </row>
    <row r="730" spans="7:7">
      <c r="G730" s="7"/>
    </row>
    <row r="731" spans="7:7">
      <c r="G731" s="7"/>
    </row>
    <row r="732" spans="7:7">
      <c r="G732" s="7"/>
    </row>
    <row r="733" spans="7:7">
      <c r="G733" s="7"/>
    </row>
    <row r="734" spans="7:7">
      <c r="G734" s="7"/>
    </row>
    <row r="735" spans="7:7">
      <c r="G735" s="7"/>
    </row>
    <row r="736" spans="7:7">
      <c r="G736" s="7"/>
    </row>
    <row r="737" spans="7:7">
      <c r="G737" s="7"/>
    </row>
    <row r="738" spans="7:7">
      <c r="G738" s="7"/>
    </row>
    <row r="739" spans="7:7">
      <c r="G739" s="7"/>
    </row>
    <row r="740" spans="7:7">
      <c r="G740" s="7"/>
    </row>
    <row r="741" spans="7:7">
      <c r="G741" s="7"/>
    </row>
    <row r="742" spans="7:7">
      <c r="G742" s="7"/>
    </row>
    <row r="743" spans="7:7">
      <c r="G743" s="7"/>
    </row>
    <row r="744" spans="7:7">
      <c r="G744" s="7"/>
    </row>
    <row r="745" spans="7:7">
      <c r="G745" s="7"/>
    </row>
    <row r="746" spans="7:7">
      <c r="G746" s="7"/>
    </row>
    <row r="747" spans="7:7">
      <c r="G747" s="7"/>
    </row>
    <row r="748" spans="7:7">
      <c r="G748" s="7"/>
    </row>
    <row r="749" spans="7:7">
      <c r="G749" s="7"/>
    </row>
    <row r="750" spans="7:7">
      <c r="G750" s="7"/>
    </row>
    <row r="751" spans="7:7">
      <c r="G751" s="7"/>
    </row>
    <row r="752" spans="7:7">
      <c r="G752" s="7"/>
    </row>
    <row r="753" spans="7:7">
      <c r="G753" s="7"/>
    </row>
    <row r="754" spans="7:7">
      <c r="G754" s="7"/>
    </row>
    <row r="755" spans="7:7">
      <c r="G755" s="7"/>
    </row>
    <row r="756" spans="7:7">
      <c r="G756" s="7"/>
    </row>
    <row r="757" spans="7:7">
      <c r="G757" s="7"/>
    </row>
    <row r="758" spans="7:7">
      <c r="G758" s="7"/>
    </row>
    <row r="759" spans="7:7">
      <c r="G759" s="7"/>
    </row>
    <row r="760" spans="7:7">
      <c r="G760" s="7"/>
    </row>
    <row r="761" spans="7:7">
      <c r="G761" s="7"/>
    </row>
    <row r="762" spans="7:7">
      <c r="G762" s="7"/>
    </row>
    <row r="763" spans="7:7">
      <c r="G763" s="7"/>
    </row>
    <row r="764" spans="7:7">
      <c r="G764" s="7"/>
    </row>
    <row r="765" spans="7:7">
      <c r="G765" s="7"/>
    </row>
    <row r="766" spans="7:7">
      <c r="G766" s="7"/>
    </row>
    <row r="767" spans="7:7">
      <c r="G767" s="7"/>
    </row>
    <row r="768" spans="7:7">
      <c r="G768" s="7"/>
    </row>
    <row r="769" spans="7:7">
      <c r="G769" s="7"/>
    </row>
    <row r="770" spans="7:7">
      <c r="G770" s="7"/>
    </row>
    <row r="771" spans="7:7">
      <c r="G771" s="7"/>
    </row>
    <row r="772" spans="7:7">
      <c r="G772" s="7"/>
    </row>
    <row r="773" spans="7:7">
      <c r="G773" s="7"/>
    </row>
    <row r="774" spans="7:7">
      <c r="G774" s="7"/>
    </row>
    <row r="775" spans="7:7">
      <c r="G775" s="7"/>
    </row>
    <row r="776" spans="7:7">
      <c r="G776" s="7"/>
    </row>
    <row r="777" spans="7:7">
      <c r="G777" s="7"/>
    </row>
    <row r="778" spans="7:7">
      <c r="G778" s="7"/>
    </row>
    <row r="779" spans="7:7">
      <c r="G779" s="7"/>
    </row>
    <row r="780" spans="7:7">
      <c r="G780" s="7"/>
    </row>
    <row r="781" spans="7:7">
      <c r="G781" s="7"/>
    </row>
    <row r="782" spans="7:7">
      <c r="G782" s="7"/>
    </row>
    <row r="783" spans="7:7">
      <c r="G783" s="7"/>
    </row>
    <row r="784" spans="7:7">
      <c r="G784" s="7"/>
    </row>
    <row r="785" spans="7:7">
      <c r="G785" s="7"/>
    </row>
    <row r="786" spans="7:7">
      <c r="G786" s="7"/>
    </row>
    <row r="787" spans="7:7">
      <c r="G787" s="7"/>
    </row>
    <row r="788" spans="7:7">
      <c r="G788" s="7"/>
    </row>
    <row r="789" spans="7:7">
      <c r="G789" s="7"/>
    </row>
    <row r="790" spans="7:7">
      <c r="G790" s="7"/>
    </row>
    <row r="791" spans="7:7">
      <c r="G791" s="7"/>
    </row>
    <row r="792" spans="7:7">
      <c r="G792" s="7"/>
    </row>
    <row r="793" spans="7:7">
      <c r="G793" s="7"/>
    </row>
    <row r="794" spans="7:7">
      <c r="G794" s="7"/>
    </row>
    <row r="795" spans="7:7">
      <c r="G795" s="7"/>
    </row>
    <row r="796" spans="7:7">
      <c r="G796" s="7"/>
    </row>
    <row r="797" spans="7:7">
      <c r="G797" s="7"/>
    </row>
    <row r="798" spans="7:7">
      <c r="G798" s="7"/>
    </row>
    <row r="799" spans="7:7">
      <c r="G799" s="7"/>
    </row>
    <row r="800" spans="7:7">
      <c r="G800" s="7"/>
    </row>
    <row r="801" spans="7:7">
      <c r="G801" s="7"/>
    </row>
    <row r="802" spans="7:7">
      <c r="G802" s="7"/>
    </row>
    <row r="803" spans="7:7">
      <c r="G803" s="7"/>
    </row>
    <row r="804" spans="7:7">
      <c r="G804" s="7"/>
    </row>
    <row r="805" spans="7:7">
      <c r="G805" s="7"/>
    </row>
    <row r="806" spans="7:7">
      <c r="G806" s="7"/>
    </row>
    <row r="807" spans="7:7">
      <c r="G807" s="7"/>
    </row>
    <row r="808" spans="7:7">
      <c r="G808" s="7"/>
    </row>
    <row r="809" spans="7:7">
      <c r="G809" s="7"/>
    </row>
    <row r="810" spans="7:7">
      <c r="G810" s="7"/>
    </row>
    <row r="811" spans="7:7">
      <c r="G811" s="7"/>
    </row>
    <row r="812" spans="7:7">
      <c r="G812" s="7"/>
    </row>
    <row r="813" spans="7:7">
      <c r="G813" s="7"/>
    </row>
    <row r="814" spans="7:7">
      <c r="G814" s="7"/>
    </row>
    <row r="815" spans="7:7">
      <c r="G815" s="7"/>
    </row>
    <row r="816" spans="7:7">
      <c r="G816" s="7"/>
    </row>
    <row r="817" spans="7:7">
      <c r="G817" s="7"/>
    </row>
    <row r="818" spans="7:7">
      <c r="G818" s="7"/>
    </row>
    <row r="819" spans="7:7">
      <c r="G819" s="7"/>
    </row>
    <row r="820" spans="7:7">
      <c r="G820" s="7"/>
    </row>
    <row r="821" spans="7:7">
      <c r="G821" s="7"/>
    </row>
    <row r="822" spans="7:7">
      <c r="G822" s="7"/>
    </row>
    <row r="823" spans="7:7">
      <c r="G823" s="7"/>
    </row>
    <row r="824" spans="7:7">
      <c r="G824" s="7"/>
    </row>
    <row r="825" spans="7:7">
      <c r="G825" s="7"/>
    </row>
    <row r="826" spans="7:7">
      <c r="G826" s="7"/>
    </row>
    <row r="827" spans="7:7">
      <c r="G827" s="7"/>
    </row>
    <row r="828" spans="7:7">
      <c r="G828" s="7"/>
    </row>
    <row r="829" spans="7:7">
      <c r="G829" s="7"/>
    </row>
    <row r="830" spans="7:7">
      <c r="G830" s="7"/>
    </row>
    <row r="831" spans="7:7">
      <c r="G831" s="7"/>
    </row>
    <row r="832" spans="7:7">
      <c r="G832" s="7"/>
    </row>
    <row r="833" spans="7:7">
      <c r="G833" s="7"/>
    </row>
    <row r="834" spans="7:7">
      <c r="G834" s="7"/>
    </row>
    <row r="835" spans="7:7">
      <c r="G835" s="7"/>
    </row>
    <row r="836" spans="7:7">
      <c r="G836" s="7"/>
    </row>
    <row r="837" spans="7:7">
      <c r="G837" s="7"/>
    </row>
    <row r="838" spans="7:7">
      <c r="G838" s="7"/>
    </row>
    <row r="839" spans="7:7">
      <c r="G839" s="7"/>
    </row>
    <row r="840" spans="7:7">
      <c r="G840" s="7"/>
    </row>
    <row r="841" spans="7:7">
      <c r="G841" s="7"/>
    </row>
    <row r="842" spans="7:7">
      <c r="G842" s="7"/>
    </row>
    <row r="843" spans="7:7">
      <c r="G843" s="7"/>
    </row>
    <row r="844" spans="7:7">
      <c r="G844" s="7"/>
    </row>
    <row r="845" spans="7:7">
      <c r="G845" s="7"/>
    </row>
    <row r="846" spans="7:7">
      <c r="G846" s="7"/>
    </row>
    <row r="847" spans="7:7">
      <c r="G847" s="7"/>
    </row>
    <row r="848" spans="7:7">
      <c r="G848" s="7"/>
    </row>
    <row r="849" spans="7:7">
      <c r="G849" s="7"/>
    </row>
    <row r="850" spans="7:7">
      <c r="G850" s="7"/>
    </row>
    <row r="851" spans="7:7">
      <c r="G851" s="7"/>
    </row>
    <row r="852" spans="7:7">
      <c r="G852" s="7"/>
    </row>
    <row r="853" spans="7:7">
      <c r="G853" s="7"/>
    </row>
    <row r="854" spans="7:7">
      <c r="G854" s="7"/>
    </row>
    <row r="855" spans="7:7">
      <c r="G855" s="7"/>
    </row>
    <row r="856" spans="7:7">
      <c r="G856" s="7"/>
    </row>
    <row r="857" spans="7:7">
      <c r="G857" s="7"/>
    </row>
    <row r="858" spans="7:7">
      <c r="G858" s="7"/>
    </row>
    <row r="859" spans="7:7">
      <c r="G859" s="7"/>
    </row>
    <row r="860" spans="7:7">
      <c r="G860" s="7"/>
    </row>
    <row r="861" spans="7:7">
      <c r="G861" s="7"/>
    </row>
    <row r="862" spans="7:7">
      <c r="G862" s="7"/>
    </row>
    <row r="863" spans="7:7">
      <c r="G863" s="7"/>
    </row>
    <row r="864" spans="7:7">
      <c r="G864" s="7"/>
    </row>
    <row r="865" spans="7:7">
      <c r="G865" s="7"/>
    </row>
    <row r="866" spans="7:7">
      <c r="G866" s="7"/>
    </row>
    <row r="867" spans="7:7">
      <c r="G867" s="7"/>
    </row>
    <row r="868" spans="7:7">
      <c r="G868" s="7"/>
    </row>
    <row r="869" spans="7:7">
      <c r="G869" s="7"/>
    </row>
    <row r="870" spans="7:7">
      <c r="G870" s="7"/>
    </row>
    <row r="871" spans="7:7">
      <c r="G871" s="7"/>
    </row>
    <row r="872" spans="7:7">
      <c r="G872" s="7"/>
    </row>
    <row r="873" spans="7:7">
      <c r="G873" s="7"/>
    </row>
    <row r="874" spans="7:7">
      <c r="G874" s="7"/>
    </row>
    <row r="875" spans="7:7">
      <c r="G875" s="7"/>
    </row>
    <row r="876" spans="7:7">
      <c r="G876" s="7"/>
    </row>
    <row r="877" spans="7:7">
      <c r="G877" s="7"/>
    </row>
    <row r="878" spans="7:7">
      <c r="G878" s="7"/>
    </row>
    <row r="879" spans="7:7">
      <c r="G879" s="7"/>
    </row>
    <row r="880" spans="7:7">
      <c r="G880" s="7"/>
    </row>
    <row r="881" spans="7:7">
      <c r="G881" s="7"/>
    </row>
    <row r="882" spans="7:7">
      <c r="G882" s="7"/>
    </row>
    <row r="883" spans="7:7">
      <c r="G883" s="7"/>
    </row>
    <row r="884" spans="7:7">
      <c r="G884" s="7"/>
    </row>
    <row r="885" spans="7:7">
      <c r="G885" s="7"/>
    </row>
    <row r="886" spans="7:7">
      <c r="G886" s="7"/>
    </row>
    <row r="887" spans="7:7">
      <c r="G887" s="7"/>
    </row>
    <row r="888" spans="7:7">
      <c r="G888" s="7"/>
    </row>
    <row r="889" spans="7:7">
      <c r="G889" s="7"/>
    </row>
    <row r="890" spans="7:7">
      <c r="G890" s="7"/>
    </row>
    <row r="891" spans="7:7">
      <c r="G891" s="7"/>
    </row>
    <row r="892" spans="7:7">
      <c r="G892" s="7"/>
    </row>
    <row r="893" spans="7:7">
      <c r="G893" s="7"/>
    </row>
    <row r="894" spans="7:7">
      <c r="G894" s="7"/>
    </row>
    <row r="895" spans="7:7">
      <c r="G895" s="7"/>
    </row>
    <row r="896" spans="7:7">
      <c r="G896" s="7"/>
    </row>
    <row r="897" spans="7:7">
      <c r="G897" s="7"/>
    </row>
    <row r="898" spans="7:7">
      <c r="G898" s="7"/>
    </row>
    <row r="899" spans="7:7">
      <c r="G899" s="7"/>
    </row>
    <row r="900" spans="7:7">
      <c r="G900" s="7"/>
    </row>
    <row r="901" spans="7:7">
      <c r="G901" s="7"/>
    </row>
    <row r="902" spans="7:7">
      <c r="G902" s="7"/>
    </row>
    <row r="903" spans="7:7">
      <c r="G903" s="7"/>
    </row>
    <row r="904" spans="7:7">
      <c r="G904" s="7"/>
    </row>
    <row r="905" spans="7:7">
      <c r="G905" s="7"/>
    </row>
    <row r="906" spans="7:7">
      <c r="G906" s="7"/>
    </row>
    <row r="907" spans="7:7">
      <c r="G907" s="7"/>
    </row>
    <row r="908" spans="7:7">
      <c r="G908" s="7"/>
    </row>
    <row r="909" spans="7:7">
      <c r="G909" s="7"/>
    </row>
    <row r="910" spans="7:7">
      <c r="G910" s="7"/>
    </row>
    <row r="911" spans="7:7">
      <c r="G911" s="7"/>
    </row>
    <row r="912" spans="7:7">
      <c r="G912" s="7"/>
    </row>
    <row r="913" spans="7:7">
      <c r="G913" s="7"/>
    </row>
    <row r="914" spans="7:7">
      <c r="G914" s="7"/>
    </row>
    <row r="915" spans="7:7">
      <c r="G915" s="7"/>
    </row>
    <row r="916" spans="7:7">
      <c r="G916" s="7"/>
    </row>
    <row r="917" spans="7:7">
      <c r="G917" s="7"/>
    </row>
    <row r="918" spans="7:7">
      <c r="G918" s="7"/>
    </row>
    <row r="919" spans="7:7">
      <c r="G919" s="7"/>
    </row>
    <row r="920" spans="7:7">
      <c r="G920" s="7"/>
    </row>
    <row r="921" spans="7:7">
      <c r="G921" s="7"/>
    </row>
    <row r="922" spans="7:7">
      <c r="G922" s="7"/>
    </row>
    <row r="923" spans="7:7">
      <c r="G923" s="7"/>
    </row>
    <row r="924" spans="7:7">
      <c r="G924" s="7"/>
    </row>
    <row r="925" spans="7:7">
      <c r="G925" s="7"/>
    </row>
    <row r="926" spans="7:7">
      <c r="G926" s="7"/>
    </row>
    <row r="927" spans="7:7">
      <c r="G927" s="7"/>
    </row>
    <row r="928" spans="7:7">
      <c r="G928" s="7"/>
    </row>
    <row r="929" spans="7:7">
      <c r="G929" s="7"/>
    </row>
    <row r="930" spans="7:7">
      <c r="G930" s="7"/>
    </row>
    <row r="931" spans="7:7">
      <c r="G931" s="7"/>
    </row>
    <row r="932" spans="7:7">
      <c r="G932" s="7"/>
    </row>
    <row r="933" spans="7:7">
      <c r="G933" s="7"/>
    </row>
    <row r="934" spans="7:7">
      <c r="G934" s="7"/>
    </row>
    <row r="935" spans="7:7">
      <c r="G935" s="7"/>
    </row>
    <row r="936" spans="7:7">
      <c r="G936" s="7"/>
    </row>
    <row r="937" spans="7:7">
      <c r="G937" s="7"/>
    </row>
    <row r="938" spans="7:7">
      <c r="G938" s="7"/>
    </row>
    <row r="939" spans="7:7">
      <c r="G939" s="7"/>
    </row>
    <row r="940" spans="7:7">
      <c r="G940" s="7"/>
    </row>
    <row r="941" spans="7:7">
      <c r="G941" s="7"/>
    </row>
    <row r="942" spans="7:7">
      <c r="G942" s="7"/>
    </row>
    <row r="943" spans="7:7">
      <c r="G943" s="7"/>
    </row>
    <row r="944" spans="7:7">
      <c r="G944" s="7"/>
    </row>
    <row r="945" spans="7:7">
      <c r="G945" s="7"/>
    </row>
    <row r="946" spans="7:7">
      <c r="G946" s="7"/>
    </row>
    <row r="947" spans="7:7">
      <c r="G947" s="7"/>
    </row>
    <row r="948" spans="7:7">
      <c r="G948" s="7"/>
    </row>
    <row r="949" spans="7:7">
      <c r="G949" s="7"/>
    </row>
    <row r="950" spans="7:7">
      <c r="G950" s="7"/>
    </row>
    <row r="951" spans="7:7">
      <c r="G951" s="7"/>
    </row>
    <row r="952" spans="7:7">
      <c r="G952" s="7"/>
    </row>
    <row r="953" spans="7:7">
      <c r="G953" s="7"/>
    </row>
    <row r="954" spans="7:7">
      <c r="G954" s="7"/>
    </row>
    <row r="955" spans="7:7">
      <c r="G955" s="7"/>
    </row>
    <row r="956" spans="7:7">
      <c r="G956" s="7"/>
    </row>
    <row r="957" spans="7:7">
      <c r="G957" s="7"/>
    </row>
    <row r="958" spans="7:7">
      <c r="G958" s="7"/>
    </row>
    <row r="959" spans="7:7">
      <c r="G959" s="7"/>
    </row>
    <row r="960" spans="7:7">
      <c r="G960" s="7"/>
    </row>
    <row r="961" spans="7:7">
      <c r="G961" s="7"/>
    </row>
    <row r="962" spans="7:7">
      <c r="G962" s="7"/>
    </row>
    <row r="963" spans="7:7">
      <c r="G963" s="7"/>
    </row>
    <row r="964" spans="7:7">
      <c r="G964" s="7"/>
    </row>
    <row r="965" spans="7:7">
      <c r="G965" s="7"/>
    </row>
    <row r="966" spans="7:7">
      <c r="G966" s="7"/>
    </row>
    <row r="967" spans="7:7">
      <c r="G967" s="7"/>
    </row>
    <row r="968" spans="7:7">
      <c r="G968" s="7"/>
    </row>
    <row r="969" spans="7:7">
      <c r="G969" s="7"/>
    </row>
    <row r="970" spans="7:7">
      <c r="G970" s="7"/>
    </row>
    <row r="971" spans="7:7">
      <c r="G971" s="7"/>
    </row>
    <row r="972" spans="7:7">
      <c r="G972" s="7"/>
    </row>
    <row r="973" spans="7:7">
      <c r="G973" s="7"/>
    </row>
    <row r="974" spans="7:7">
      <c r="G974" s="7"/>
    </row>
    <row r="975" spans="7:7">
      <c r="G975" s="7"/>
    </row>
    <row r="976" spans="7:7">
      <c r="G976" s="7"/>
    </row>
    <row r="977" spans="7:7">
      <c r="G977" s="7"/>
    </row>
    <row r="978" spans="7:7">
      <c r="G978" s="7"/>
    </row>
    <row r="979" spans="7:7">
      <c r="G979" s="7"/>
    </row>
    <row r="980" spans="7:7">
      <c r="G980" s="7"/>
    </row>
    <row r="981" spans="7:7">
      <c r="G981" s="7"/>
    </row>
    <row r="982" spans="7:7">
      <c r="G982" s="7"/>
    </row>
    <row r="983" spans="7:7">
      <c r="G983" s="7"/>
    </row>
    <row r="984" spans="7:7">
      <c r="G984" s="7"/>
    </row>
    <row r="985" spans="7:7">
      <c r="G985" s="7"/>
    </row>
    <row r="986" spans="7:7">
      <c r="G986" s="7"/>
    </row>
    <row r="987" spans="7:7">
      <c r="G987" s="7"/>
    </row>
    <row r="988" spans="7:7">
      <c r="G988" s="7"/>
    </row>
    <row r="989" spans="7:7">
      <c r="G989" s="7"/>
    </row>
    <row r="990" spans="7:7">
      <c r="G990" s="7"/>
    </row>
    <row r="991" spans="7:7">
      <c r="G991" s="7"/>
    </row>
    <row r="992" spans="7:7">
      <c r="G992" s="7"/>
    </row>
    <row r="993" spans="7:7">
      <c r="G993" s="7"/>
    </row>
    <row r="994" spans="7:7">
      <c r="G994" s="7"/>
    </row>
    <row r="995" spans="7:7">
      <c r="G995" s="7"/>
    </row>
    <row r="996" spans="7:7">
      <c r="G996" s="7"/>
    </row>
    <row r="997" spans="7:7">
      <c r="G997" s="7"/>
    </row>
    <row r="998" spans="7:7">
      <c r="G998" s="7"/>
    </row>
    <row r="999" spans="7:7">
      <c r="G999" s="7"/>
    </row>
    <row r="1000" spans="7:7">
      <c r="G1000" s="7"/>
    </row>
    <row r="1001" spans="7:7">
      <c r="G1001" s="7"/>
    </row>
    <row r="1002" spans="7:7">
      <c r="G1002" s="7"/>
    </row>
    <row r="1003" spans="7:7">
      <c r="G1003" s="7"/>
    </row>
    <row r="1004" spans="7:7">
      <c r="G1004" s="7"/>
    </row>
    <row r="1005" spans="7:7">
      <c r="G1005" s="7"/>
    </row>
    <row r="1006" spans="7:7">
      <c r="G1006" s="7"/>
    </row>
    <row r="1007" spans="7:7">
      <c r="G1007" s="7"/>
    </row>
    <row r="1008" spans="7:7">
      <c r="G1008" s="7"/>
    </row>
    <row r="1009" spans="7:7">
      <c r="G1009" s="7"/>
    </row>
    <row r="1010" spans="7:7">
      <c r="G1010" s="7"/>
    </row>
    <row r="1011" spans="7:7">
      <c r="G1011" s="7"/>
    </row>
    <row r="1012" spans="7:7">
      <c r="G1012" s="7"/>
    </row>
    <row r="1013" spans="7:7">
      <c r="G1013" s="7"/>
    </row>
    <row r="1014" spans="7:7">
      <c r="G1014" s="7"/>
    </row>
    <row r="1015" spans="7:7">
      <c r="G1015" s="7"/>
    </row>
    <row r="1016" spans="7:7">
      <c r="G1016" s="7"/>
    </row>
    <row r="1017" spans="7:7">
      <c r="G1017" s="7"/>
    </row>
    <row r="1018" spans="7:7">
      <c r="G1018" s="7"/>
    </row>
    <row r="1019" spans="7:7">
      <c r="G1019" s="7"/>
    </row>
    <row r="1020" spans="7:7">
      <c r="G1020" s="7"/>
    </row>
    <row r="1021" spans="7:7">
      <c r="G1021" s="7"/>
    </row>
    <row r="1022" spans="7:7">
      <c r="G1022" s="7"/>
    </row>
    <row r="1023" spans="7:7">
      <c r="G1023" s="7"/>
    </row>
    <row r="1024" spans="7:7">
      <c r="G1024" s="7"/>
    </row>
    <row r="1025" spans="7:7">
      <c r="G1025" s="7"/>
    </row>
    <row r="1026" spans="7:7">
      <c r="G1026" s="7"/>
    </row>
    <row r="1027" spans="7:7">
      <c r="G1027" s="7"/>
    </row>
    <row r="1028" spans="7:7">
      <c r="G1028" s="7"/>
    </row>
    <row r="1029" spans="7:7">
      <c r="G1029" s="7"/>
    </row>
    <row r="1030" spans="7:7">
      <c r="G1030" s="7"/>
    </row>
    <row r="1031" spans="7:7">
      <c r="G1031" s="7"/>
    </row>
    <row r="1032" spans="7:7">
      <c r="G1032" s="7"/>
    </row>
    <row r="1033" spans="7:7">
      <c r="G1033" s="7"/>
    </row>
    <row r="1034" spans="7:7">
      <c r="G1034" s="7"/>
    </row>
    <row r="1035" spans="7:7">
      <c r="G1035" s="7"/>
    </row>
    <row r="1036" spans="7:7">
      <c r="G1036" s="7"/>
    </row>
    <row r="1037" spans="7:7">
      <c r="G1037" s="7"/>
    </row>
    <row r="1038" spans="7:7">
      <c r="G1038" s="7"/>
    </row>
    <row r="1039" spans="7:7">
      <c r="G1039" s="7"/>
    </row>
    <row r="1040" spans="7:7">
      <c r="G1040" s="7"/>
    </row>
    <row r="1041" spans="7:7">
      <c r="G1041" s="7"/>
    </row>
    <row r="1042" spans="7:7">
      <c r="G1042" s="7"/>
    </row>
    <row r="1043" spans="7:7">
      <c r="G1043" s="7"/>
    </row>
    <row r="1044" spans="7:7">
      <c r="G1044" s="7"/>
    </row>
    <row r="1045" spans="7:7">
      <c r="G1045" s="7"/>
    </row>
    <row r="1046" spans="7:7">
      <c r="G1046" s="7"/>
    </row>
    <row r="1047" spans="7:7">
      <c r="G1047" s="7"/>
    </row>
    <row r="1048" spans="7:7">
      <c r="G1048" s="7"/>
    </row>
    <row r="1049" spans="7:7">
      <c r="G1049" s="7"/>
    </row>
    <row r="1050" spans="7:7">
      <c r="G1050" s="7"/>
    </row>
    <row r="1051" spans="7:7">
      <c r="G1051" s="7"/>
    </row>
    <row r="1052" spans="7:7">
      <c r="G1052" s="7"/>
    </row>
    <row r="1053" spans="7:7">
      <c r="G1053" s="7"/>
    </row>
    <row r="1054" spans="7:7">
      <c r="G1054" s="7"/>
    </row>
  </sheetData>
  <sheetProtection formatCells="0" formatColumns="0" formatRows="0" insertHyperlinks="0"/>
  <protectedRanges>
    <protectedRange sqref="G5:G11" name="data_1"/>
    <protectedRange sqref="H15:H17 H19:H28" name="Диапазон2_1"/>
  </protectedRanges>
  <mergeCells count="28">
    <mergeCell ref="A19:F19"/>
    <mergeCell ref="A20:F20"/>
    <mergeCell ref="G15:H15"/>
    <mergeCell ref="G16:H16"/>
    <mergeCell ref="G17:H17"/>
    <mergeCell ref="G18:H18"/>
    <mergeCell ref="G19:H19"/>
    <mergeCell ref="G20:H20"/>
    <mergeCell ref="A15:F15"/>
    <mergeCell ref="A16:F16"/>
    <mergeCell ref="A17:F17"/>
    <mergeCell ref="A18:F18"/>
    <mergeCell ref="A1:H1"/>
    <mergeCell ref="A13:H13"/>
    <mergeCell ref="A27:F27"/>
    <mergeCell ref="G21:H21"/>
    <mergeCell ref="G22:H22"/>
    <mergeCell ref="G23:H23"/>
    <mergeCell ref="G24:H24"/>
    <mergeCell ref="G25:H25"/>
    <mergeCell ref="G26:H26"/>
    <mergeCell ref="G27:H27"/>
    <mergeCell ref="A21:F21"/>
    <mergeCell ref="A22:F22"/>
    <mergeCell ref="A23:F23"/>
    <mergeCell ref="A24:F24"/>
    <mergeCell ref="A25:F25"/>
    <mergeCell ref="A26:F26"/>
  </mergeCells>
  <phoneticPr fontId="17" type="noConversion"/>
  <pageMargins left="0.25" right="0.25" top="0.75" bottom="0.75" header="0.3" footer="0.3"/>
  <pageSetup paperSize="9" scale="42" fitToHeight="0" orientation="landscape" r:id="rId1"/>
  <headerFooter>
    <oddFooter>&amp;CITT # PFRU2-2025-051-1&amp;RVolume 3 - Terms of Reference 
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39B7F-A61F-460B-91C3-A783FC28117F}">
  <dimension ref="D3:J55"/>
  <sheetViews>
    <sheetView topLeftCell="A41" workbookViewId="0">
      <selection activeCell="E47" sqref="E47:J55"/>
    </sheetView>
  </sheetViews>
  <sheetFormatPr defaultRowHeight="14.45"/>
  <cols>
    <col min="5" max="5" width="4.625" customWidth="1"/>
    <col min="6" max="6" width="33.375" customWidth="1"/>
    <col min="7" max="7" width="12.375" customWidth="1"/>
    <col min="8" max="8" width="5.625" bestFit="1" customWidth="1"/>
    <col min="10" max="10" width="9" bestFit="1" customWidth="1"/>
    <col min="11" max="11" width="2.875" customWidth="1"/>
  </cols>
  <sheetData>
    <row r="3" spans="4:10">
      <c r="E3" s="75" t="s">
        <v>43</v>
      </c>
    </row>
    <row r="4" spans="4:10">
      <c r="D4">
        <v>150</v>
      </c>
      <c r="E4">
        <v>19.420782939910104</v>
      </c>
      <c r="G4">
        <v>19.420000000000002</v>
      </c>
      <c r="I4" s="9">
        <f>D4*G4</f>
        <v>2913.0000000000005</v>
      </c>
    </row>
    <row r="5" spans="4:10">
      <c r="D5">
        <v>30</v>
      </c>
      <c r="E5">
        <v>22.562751967112074</v>
      </c>
      <c r="G5">
        <v>22.57</v>
      </c>
      <c r="I5" s="9">
        <f>G5*D5</f>
        <v>677.1</v>
      </c>
    </row>
    <row r="6" spans="4:10">
      <c r="I6" s="9">
        <f>SUM(I4:I5)</f>
        <v>3590.1000000000004</v>
      </c>
    </row>
    <row r="7" spans="4:10">
      <c r="E7">
        <f>(D4*E4)+(D5*E5)</f>
        <v>3589.9999999998781</v>
      </c>
    </row>
    <row r="8" spans="4:10">
      <c r="E8" s="9"/>
    </row>
    <row r="14" spans="4:10">
      <c r="F14" s="11" t="s">
        <v>44</v>
      </c>
      <c r="G14" s="11" t="s">
        <v>45</v>
      </c>
      <c r="H14" s="11" t="s">
        <v>46</v>
      </c>
      <c r="I14" s="11" t="s">
        <v>47</v>
      </c>
      <c r="J14" s="11" t="s">
        <v>48</v>
      </c>
    </row>
    <row r="15" spans="4:10" ht="172.9">
      <c r="F15" s="76" t="s">
        <v>49</v>
      </c>
      <c r="G15" s="76" t="s">
        <v>50</v>
      </c>
      <c r="H15" s="10">
        <v>22.57</v>
      </c>
      <c r="I15" s="10">
        <v>30</v>
      </c>
      <c r="J15" s="10">
        <f>H15*I15</f>
        <v>677.1</v>
      </c>
    </row>
    <row r="16" spans="4:10" ht="172.9">
      <c r="F16" s="76" t="s">
        <v>51</v>
      </c>
      <c r="G16" s="76" t="s">
        <v>52</v>
      </c>
      <c r="H16" s="10">
        <v>19.420000000000002</v>
      </c>
      <c r="I16" s="10">
        <v>150</v>
      </c>
      <c r="J16" s="10">
        <f>H16*I16</f>
        <v>2913.0000000000005</v>
      </c>
    </row>
    <row r="17" spans="10:10" ht="15.6">
      <c r="J17" s="12">
        <f>SUM(J15:J16)</f>
        <v>3590.1000000000004</v>
      </c>
    </row>
    <row r="47" spans="5:10">
      <c r="E47" s="77" t="s">
        <v>53</v>
      </c>
      <c r="F47" s="69"/>
      <c r="G47" s="69"/>
      <c r="H47" s="69"/>
      <c r="I47" s="69"/>
      <c r="J47" s="70"/>
    </row>
    <row r="48" spans="5:10">
      <c r="E48" s="5"/>
      <c r="F48" s="78" t="s">
        <v>54</v>
      </c>
      <c r="G48" s="78" t="s">
        <v>55</v>
      </c>
      <c r="H48" s="78" t="s">
        <v>56</v>
      </c>
      <c r="I48" s="78" t="s">
        <v>57</v>
      </c>
      <c r="J48" s="78" t="s">
        <v>58</v>
      </c>
    </row>
    <row r="49" spans="5:10" ht="100.9">
      <c r="E49" s="5">
        <v>227</v>
      </c>
      <c r="F49" s="79" t="s">
        <v>59</v>
      </c>
      <c r="G49" s="78" t="s">
        <v>60</v>
      </c>
      <c r="H49" s="5">
        <v>14</v>
      </c>
      <c r="I49" s="5">
        <v>188.3</v>
      </c>
      <c r="J49" s="10">
        <f>H49*I49</f>
        <v>2636.2000000000003</v>
      </c>
    </row>
    <row r="50" spans="5:10" ht="28.9">
      <c r="E50" s="5">
        <v>228</v>
      </c>
      <c r="F50" s="79" t="s">
        <v>61</v>
      </c>
      <c r="G50" s="78" t="s">
        <v>62</v>
      </c>
      <c r="H50" s="5">
        <v>510</v>
      </c>
      <c r="I50" s="5">
        <v>1.87</v>
      </c>
      <c r="J50" s="10">
        <f>H50*I50</f>
        <v>953.7</v>
      </c>
    </row>
    <row r="51" spans="5:10">
      <c r="E51" s="5"/>
      <c r="F51" s="5"/>
      <c r="G51" s="5"/>
      <c r="H51" s="5"/>
      <c r="I51" s="5"/>
      <c r="J51" s="13">
        <f>SUM(J49:J50)</f>
        <v>3589.9000000000005</v>
      </c>
    </row>
    <row r="52" spans="5:10">
      <c r="E52" s="77" t="s">
        <v>63</v>
      </c>
      <c r="F52" s="69"/>
      <c r="G52" s="69"/>
      <c r="H52" s="69"/>
      <c r="I52" s="69"/>
      <c r="J52" s="70"/>
    </row>
    <row r="53" spans="5:10" ht="57.6">
      <c r="E53" s="5">
        <v>227</v>
      </c>
      <c r="F53" s="79" t="s">
        <v>64</v>
      </c>
      <c r="G53" s="78" t="s">
        <v>65</v>
      </c>
      <c r="H53" s="5">
        <v>30</v>
      </c>
      <c r="I53" s="5">
        <v>22.57</v>
      </c>
      <c r="J53" s="10">
        <f>H53*I53</f>
        <v>677.1</v>
      </c>
    </row>
    <row r="54" spans="5:10" ht="57.6">
      <c r="E54" s="5">
        <v>228</v>
      </c>
      <c r="F54" s="79" t="s">
        <v>66</v>
      </c>
      <c r="G54" s="78" t="s">
        <v>65</v>
      </c>
      <c r="H54" s="5">
        <v>150</v>
      </c>
      <c r="I54" s="5">
        <v>19.41</v>
      </c>
      <c r="J54" s="10">
        <f>H54*I54</f>
        <v>2911.5</v>
      </c>
    </row>
    <row r="55" spans="5:10">
      <c r="E55" s="5"/>
      <c r="F55" s="5"/>
      <c r="G55" s="5"/>
      <c r="H55" s="5"/>
      <c r="I55" s="5"/>
      <c r="J55" s="13">
        <f>SUM(J53:J54)</f>
        <v>3588.6</v>
      </c>
    </row>
  </sheetData>
  <mergeCells count="2">
    <mergeCell ref="E47:J47"/>
    <mergeCell ref="E52:J5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2E62-2791-4A71-885E-F72B7AA62F3B}">
  <dimension ref="E2:H6"/>
  <sheetViews>
    <sheetView topLeftCell="A6" workbookViewId="0">
      <selection activeCell="E47" sqref="E47:J55"/>
    </sheetView>
  </sheetViews>
  <sheetFormatPr defaultRowHeight="14.45"/>
  <cols>
    <col min="5" max="5" width="26.375" customWidth="1"/>
    <col min="8" max="8" width="50.625" customWidth="1"/>
  </cols>
  <sheetData>
    <row r="2" spans="5:8" ht="43.15">
      <c r="E2" s="8" t="s">
        <v>67</v>
      </c>
      <c r="F2">
        <v>411</v>
      </c>
      <c r="G2" t="s">
        <v>68</v>
      </c>
      <c r="H2" t="s">
        <v>69</v>
      </c>
    </row>
    <row r="3" spans="5:8" ht="43.15">
      <c r="E3" s="8" t="s">
        <v>70</v>
      </c>
      <c r="F3">
        <v>186</v>
      </c>
      <c r="G3" t="s">
        <v>68</v>
      </c>
      <c r="H3" t="s">
        <v>69</v>
      </c>
    </row>
    <row r="4" spans="5:8" ht="57.6">
      <c r="E4" s="8" t="s">
        <v>71</v>
      </c>
      <c r="F4">
        <v>33</v>
      </c>
      <c r="G4" t="s">
        <v>68</v>
      </c>
      <c r="H4" t="s">
        <v>69</v>
      </c>
    </row>
    <row r="5" spans="5:8" ht="43.15">
      <c r="E5" s="8" t="s">
        <v>67</v>
      </c>
      <c r="F5">
        <v>250</v>
      </c>
      <c r="G5" t="s">
        <v>68</v>
      </c>
      <c r="H5" s="8" t="s">
        <v>72</v>
      </c>
    </row>
    <row r="6" spans="5:8" ht="43.15">
      <c r="E6" s="8" t="s">
        <v>67</v>
      </c>
      <c r="F6">
        <v>300</v>
      </c>
      <c r="G6" t="s">
        <v>68</v>
      </c>
      <c r="H6" s="8" t="s">
        <v>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6DDCE359699F43BC567D05A0F48266" ma:contentTypeVersion="15" ma:contentTypeDescription="Create a new document." ma:contentTypeScope="" ma:versionID="6518cbed8fda2ed0d2683cb6a5cb91d6">
  <xsd:schema xmlns:xsd="http://www.w3.org/2001/XMLSchema" xmlns:xs="http://www.w3.org/2001/XMLSchema" xmlns:p="http://schemas.microsoft.com/office/2006/metadata/properties" xmlns:ns2="8d7096d6-fc66-4344-9e3f-2445529a09f6" xmlns:ns3="c7a56a3d-16e2-4b65-9c40-9ed138b763d7" targetNamespace="http://schemas.microsoft.com/office/2006/metadata/properties" ma:root="true" ma:fieldsID="e955312906d9ed15de91566998fc829b" ns2:_="" ns3:_="">
    <xsd:import namespace="8d7096d6-fc66-4344-9e3f-2445529a09f6"/>
    <xsd:import namespace="c7a56a3d-16e2-4b65-9c40-9ed138b763d7"/>
    <xsd:element name="properties">
      <xsd:complexType>
        <xsd:sequence>
          <xsd:element name="documentManagement">
            <xsd:complexType>
              <xsd:all>
                <xsd:element ref="ns2:hbf0c10381aa4bd59932b5b7da857fe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096d6-fc66-4344-9e3f-2445529a09f6" elementFormDefault="qualified">
    <xsd:import namespace="http://schemas.microsoft.com/office/2006/documentManagement/types"/>
    <xsd:import namespace="http://schemas.microsoft.com/office/infopath/2007/PartnerControls"/>
    <xsd:element name="hbf0c10381aa4bd59932b5b7da857fed" ma:index="8" nillable="true" ma:taxonomy="true" ma:internalName="hbf0c10381aa4bd59932b5b7da857fed" ma:taxonomyFieldName="Project_x0020_Document_x0020_Type" ma:displayName="Project Document Type" ma:default="" ma:fieldId="{1bf0c103-81aa-4bd5-9932-b5b7da857fed}" ma:sspId="822e118f-d533-465d-b5ca-7beed2256e09" ma:termSetId="d8a5acf7-091c-4877-b363-b3708ae0704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c96f5e10-a829-489c-b1ae-5e69d5cf9a50}" ma:internalName="TaxCatchAll" ma:showField="CatchAllData" ma:web="7e2fc169-96f2-4e68-a0e3-230bbeb7e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56a3d-16e2-4b65-9c40-9ed138b763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22e118f-d533-465d-b5ca-7beed2256e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bf0c10381aa4bd59932b5b7da857fed xmlns="8d7096d6-fc66-4344-9e3f-2445529a09f6">
      <Terms xmlns="http://schemas.microsoft.com/office/infopath/2007/PartnerControls"/>
    </hbf0c10381aa4bd59932b5b7da857fed>
    <TaxCatchAll xmlns="8d7096d6-fc66-4344-9e3f-2445529a09f6" xsi:nil="true"/>
    <lcf76f155ced4ddcb4097134ff3c332f xmlns="c7a56a3d-16e2-4b65-9c40-9ed138b763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B9C2CC-A9E7-4640-8482-80EB4402035A}"/>
</file>

<file path=customXml/itemProps2.xml><?xml version="1.0" encoding="utf-8"?>
<ds:datastoreItem xmlns:ds="http://schemas.openxmlformats.org/officeDocument/2006/customXml" ds:itemID="{52218FAE-8103-4EFF-9A95-75FB37175E58}"/>
</file>

<file path=customXml/itemProps3.xml><?xml version="1.0" encoding="utf-8"?>
<ds:datastoreItem xmlns:ds="http://schemas.openxmlformats.org/officeDocument/2006/customXml" ds:itemID="{21D7ACC4-3813-47CE-9045-F5F77E2C80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Afonso</dc:creator>
  <cp:keywords/>
  <dc:description/>
  <cp:lastModifiedBy>Vitalii Taras</cp:lastModifiedBy>
  <cp:revision/>
  <dcterms:created xsi:type="dcterms:W3CDTF">2022-10-12T13:36:00Z</dcterms:created>
  <dcterms:modified xsi:type="dcterms:W3CDTF">2025-08-01T07:49:58Z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0x010100C66DDCE359699F43BC567D05A0F48266</vt:lpwstr>
  </property>
  <property fmtid="{D5CDD505-2E9C-101B-9397-08002B2CF9AE}" pid="3" name="Project Document Type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ICV">
    <vt:lpwstr>F92DCFBADA064D3292213C73C476099D</vt:lpwstr>
  </property>
  <property fmtid="{D5CDD505-2E9C-101B-9397-08002B2CF9AE}" pid="7" name="KSOProductBuildVer">
    <vt:lpwstr>1033-11.2.0.11537</vt:lpwstr>
  </property>
  <property fmtid="{D5CDD505-2E9C-101B-9397-08002B2CF9AE}" pid="8" name="Project_x0020_Document_x0020_Type">
    <vt:lpwstr/>
  </property>
</Properties>
</file>