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tps://ao-docs.appspot.com/webdav/SevRsn66shMCq8xSea/R4fhL1e05vHzukj3sf/SdEnIV70HOaFMvJXNe/"/>
    </mc:Choice>
  </mc:AlternateContent>
  <bookViews>
    <workbookView xWindow="0" yWindow="0" windowWidth="28800" windowHeight="11290" activeTab="1"/>
  </bookViews>
  <sheets>
    <sheet name="RM6217 TVS Pricing Matrix" sheetId="1" r:id="rId1"/>
    <sheet name="Instructions how to complete" sheetId="2" r:id="rId2"/>
    <sheet name="Pricing - Lot 4" sheetId="3" r:id="rId3"/>
  </sheets>
  <calcPr calcId="162913"/>
  <extLst>
    <ext uri="GoogleSheetsCustomDataVersion1">
      <go:sheetsCustomData xmlns:go="http://customooxmlschemas.google.com/" r:id="rId7" roundtripDataSignature="AMtx7mhKaqAElD7nRhFLNWkt9ZqyCvjbJg=="/>
    </ext>
  </extLst>
</workbook>
</file>

<file path=xl/calcChain.xml><?xml version="1.0" encoding="utf-8"?>
<calcChain xmlns="http://schemas.openxmlformats.org/spreadsheetml/2006/main">
  <c r="G51" i="3" l="1"/>
  <c r="G39" i="3"/>
  <c r="G38" i="3"/>
  <c r="G37" i="3"/>
  <c r="G36" i="3"/>
  <c r="G35" i="3"/>
  <c r="G34" i="3"/>
  <c r="G28" i="3"/>
  <c r="G27" i="3"/>
  <c r="G26" i="3"/>
  <c r="G25" i="3"/>
  <c r="G24" i="3"/>
  <c r="G23" i="3"/>
  <c r="G22" i="3"/>
  <c r="G21" i="3"/>
  <c r="G20" i="3"/>
  <c r="G19" i="3"/>
  <c r="G18" i="3"/>
  <c r="G30" i="3" l="1"/>
  <c r="G41" i="3"/>
  <c r="G43" i="3" l="1"/>
  <c r="G45" i="3" s="1"/>
  <c r="G47" i="3" s="1"/>
  <c r="G44" i="3"/>
  <c r="G46" i="3" s="1"/>
</calcChain>
</file>

<file path=xl/sharedStrings.xml><?xml version="1.0" encoding="utf-8"?>
<sst xmlns="http://schemas.openxmlformats.org/spreadsheetml/2006/main" count="122" uniqueCount="91">
  <si>
    <t>TRAVEL AND VENUE SOLUTIONS</t>
  </si>
  <si>
    <t>COMMERCIAL AGREEMENT</t>
  </si>
  <si>
    <t>REFERENCE NUMBER</t>
  </si>
  <si>
    <t>RM6217</t>
  </si>
  <si>
    <t xml:space="preserve">RM6217- Travel and Venue Solutions </t>
  </si>
  <si>
    <t xml:space="preserve">UNSUSTAINABLE AND ZERO BIDS
</t>
  </si>
  <si>
    <t xml:space="preserve">Zero values can be submitted for any of the cells highlighted in yellow, but you must insert the following "0.00" amount into the relevant cell, and not 'Nil', 'N/A' or 'FOC' . Negative pricing will NOT be accepted and the lowest value should be zero ("0.00").
CCS reserves the right to verify any prices which may appear unsustainable or uncompetitive, and any prices which are significantly low, which may appear unsustainable or uncompetitive. Potential Providers should note that as part of the Price Evaluation process, if the Authority believes that a pricing scenario is abnormally low it will conduct further analysis of the offer in accordance with Regulation 69 of the Public Contracts Regulations 2015.
 </t>
  </si>
  <si>
    <t>COMMERCIAL MODEL</t>
  </si>
  <si>
    <t>Lot 4 - Booking Solutions Venues &amp; Events</t>
  </si>
  <si>
    <t>Enter your Organisations name in the green text box below</t>
  </si>
  <si>
    <t>[Insert your Organisation name here]</t>
  </si>
  <si>
    <t>Pricing Group</t>
  </si>
  <si>
    <t>Basket</t>
  </si>
  <si>
    <t>Weighting</t>
  </si>
  <si>
    <t>Max Mark Available</t>
  </si>
  <si>
    <t>Bookings/Transactions Basket Price</t>
  </si>
  <si>
    <t>Key</t>
  </si>
  <si>
    <t>Prices/Percentages inserted in cells highlighted Yellow will be evaluated</t>
  </si>
  <si>
    <t xml:space="preserve">1&amp;2 </t>
  </si>
  <si>
    <t>Cells highlighted in blue are to be provided free of charge, so these cells are pre populated. These cells will not be evaluated</t>
  </si>
  <si>
    <t>Cells highlighted grey are for evaluation purposes and will be automatically populated (based on the content of the cells highlighted in yellow).</t>
  </si>
  <si>
    <t>Cells highlighed red are the basket prices that will be evaluated for Booking/Transactions fees</t>
  </si>
  <si>
    <t>Cells highlighted Orange will require you to insert a number, but are for Information purposes only, and will not form part of the price evaluation.</t>
  </si>
  <si>
    <t>Total</t>
  </si>
  <si>
    <t>Groups 1 to 3 - Meetings and Venue Find Services</t>
  </si>
  <si>
    <t xml:space="preserve">Discount Table: Discounts Offer based on Aggregated Framework Spend. </t>
  </si>
  <si>
    <t>Line Item</t>
  </si>
  <si>
    <t>Booking Type &amp; Transaction Description</t>
  </si>
  <si>
    <t>Unit</t>
  </si>
  <si>
    <t>Service Fee</t>
  </si>
  <si>
    <t xml:space="preserve">Volume Weighting </t>
  </si>
  <si>
    <t>Total Line Item Price</t>
  </si>
  <si>
    <t>COMMENT</t>
  </si>
  <si>
    <t>Meetings and Venue Find Services</t>
  </si>
  <si>
    <t>Tier</t>
  </si>
  <si>
    <t>Volume</t>
  </si>
  <si>
    <t>Discount</t>
  </si>
  <si>
    <t>Group 1</t>
  </si>
  <si>
    <t>Fixed Transaction Fee for booking the venue via the Shared Facilities Register (Tier 1).</t>
  </si>
  <si>
    <t>per booking</t>
  </si>
  <si>
    <t>Fixed Transaction Fee for booking the venue via the Paid Government Estate and Voluntary and Community Sector (Tier 2).</t>
  </si>
  <si>
    <t>Fixed Transaction Fee for booking the venue via Paid Commercial Providers (Tier 3).</t>
  </si>
  <si>
    <t xml:space="preserve">
4</t>
  </si>
  <si>
    <t>Additional costs fee incurred providing additional services for Tier 1 /Tier 2/Tier 3</t>
  </si>
  <si>
    <t>per hour</t>
  </si>
  <si>
    <t>Suppliers shall charge to the nearest 15 minutes for example 24 minutes is charged at 0.5 hours.</t>
  </si>
  <si>
    <t>Pre Event Delegate Management</t>
  </si>
  <si>
    <t xml:space="preserve">per event </t>
  </si>
  <si>
    <t>Onsite Delegate Management</t>
  </si>
  <si>
    <t xml:space="preserve">rate per day </t>
  </si>
  <si>
    <t>Bill Back fee (this is an administrative fee to process a bill back payment):
Bill Back means the Supplier pays the venue direct on behalf of the Customer and then charges the Customer the amount due by invoicing them at the agreed time.</t>
  </si>
  <si>
    <t>Amendments - Cost per additional amendment, over the number agreed in the actual terms of the agreement between the Customer and the organisation providing the venue.</t>
  </si>
  <si>
    <t>per additional amendment</t>
  </si>
  <si>
    <t>Tier 2 Cancellations Fee</t>
  </si>
  <si>
    <t>Tier 3 Cancellations Fee</t>
  </si>
  <si>
    <t>Virtual/Digital/Hybrid bookings</t>
  </si>
  <si>
    <t>Group 1 Bookings/Transactions Basket Price</t>
  </si>
  <si>
    <t>Accommodation</t>
  </si>
  <si>
    <t>Group 2</t>
  </si>
  <si>
    <t>Accommodation booking Fee (GDS - 9 or more rooms) - Core hours Monday to Friday 08:00 to 20:00 GMT (or BST as appropriate)</t>
  </si>
  <si>
    <t>Accommodation booking Fee (GDS - 9 or more rooms) - Outside of core hours</t>
  </si>
  <si>
    <t>Accommodation booking Fee (Non-GDS - 9 or more rooms) - Core hours Monday to Friday 08:00 to 20:00 GMT (or BST as appropriate)</t>
  </si>
  <si>
    <t>Accommodation booking Fee (Non-GDS - 9 or more rooms) - Outside of core hours</t>
  </si>
  <si>
    <t xml:space="preserve">Accommodation cancellation, refund and amendment / exchange fees - Core Hours Monday to Friday 08:00 to 20:00 GMT (or BST as appropriate) </t>
  </si>
  <si>
    <t xml:space="preserve">Accommodation cancellation, refund and amendment / exchange fees - Outside of Core Hours (Only the outside of Core Hours Fee may be applied) </t>
  </si>
  <si>
    <t>Group 2 Bookings/Transactions Basket Price</t>
  </si>
  <si>
    <t xml:space="preserve">Group 1 and 2 Total Booking Transactions Price </t>
  </si>
  <si>
    <t>Total Discount - Tier 2</t>
  </si>
  <si>
    <t>Total Discount - Tier 3</t>
  </si>
  <si>
    <t>Bookings/Transactions Basket Price - Tier 2</t>
  </si>
  <si>
    <t>Bookings/Transactions Basket Price - Tier 3</t>
  </si>
  <si>
    <t>Payment services</t>
  </si>
  <si>
    <t>Group 3</t>
  </si>
  <si>
    <t>Supplier Credit Card Merchant Fee (Percentage)</t>
  </si>
  <si>
    <t xml:space="preserve">% of booking spend </t>
  </si>
  <si>
    <t>Pricing account for 30% of the overall evaluation</t>
  </si>
  <si>
    <t>Table below contains the weightings that will be applied to this Lot 4 Pricing Model</t>
  </si>
  <si>
    <t>Booking/Transactions Basket Price Tier 2</t>
  </si>
  <si>
    <t>Booking/Transactions Basket Price Tier 3</t>
  </si>
  <si>
    <t>PRICE MATRIX</t>
  </si>
  <si>
    <t>ATTACHMENT 3d - Lot 4</t>
  </si>
  <si>
    <r>
      <t>Service Fees and percentages submitted in this Price Matrix will be scored in accordance with paragraph 11 of the ITT Attachment 2 and will be used to calculate your Final Score.
You shall complete this Price Matrix  in accordance with the instructions set out below and in paragraph 11 of the ITT Attachment</t>
    </r>
    <r>
      <rPr>
        <sz val="11"/>
        <rFont val="Arial"/>
        <family val="2"/>
      </rPr>
      <t xml:space="preserve"> 2</t>
    </r>
    <r>
      <rPr>
        <sz val="11"/>
        <color rgb="FF000000"/>
        <rFont val="Arial"/>
      </rPr>
      <t xml:space="preserve"> and Framework Schedule 3 - Framework Prices.</t>
    </r>
  </si>
  <si>
    <t xml:space="preserve">You must not alter, amend or change the format or layout of this Price Matrix in any way. You must not insert or attach any notes or comments into any of the worksheets. Any such alteration, amendment, change, or additional information will be disregarded by CCS and your Price Matrix may be deemed non-compliant.
You are required to enter your organisations name in the cell highlighted in green.
You are required to insert Service Fees / percentages in each of the cells highlighted in yellow. Values input into the cells highlighted in yellow will be used for the Price Evaluation.
Failure to insert an applicable Service Fees / Percentage into a cell where a Service Fees / Percentage is required may result in your tender submission being deemed non-compliant. If your tender is deemed non-compliant, your tender may be excluded from further participation in this procurement.                                                                                                                                                                                                                                                                        
The spend tiers are based upon actual contracted annual spend that the Supplier receives.  Once the Supplier has reported that they have met each spend tier they will be required to communicate to all customers advising that pricing has reduced in accordance with the next aggregation threshold. 
Tier 1 is between zero pounds (£0.00) and ten million pounds (£10,000,000); 
Tier 2 is between ten million and one pound (£10,000,001) and fifty million pounds (£50,000,000); and 
Tier 3 is greater than fifty million pounds (&gt;£50,000,000)
The spend tiers are inclusive of the total spend passing through the Supplier through the Framework Agreement and not just fee's and commissionable spend etc.                                   
                                                                                                                                                                                                                                                                                                                                                                                                                                                                                                                                                                                                                             In the event you are successful in this procurement, the information provided will be incorporated into Framework Schedule 3 - Framework Prices and will be the maximum prices that you may charge pursuant to any Call-Off Contract.                                                                                                                                                                                                                                                          
                                                                                                                                                                                                                                                                                                                                                                                        Cells highlighted in grey are for evaluation purposes only and will be populated automatically (based on the content of the cells highlighted in yellow).
Cells highlighted Orange will require you to insert a number, but are for Information purposes only, and will not form part of the price evaluation.
All prices submitted must be excluding VAT and in Great British Pounds Sterling (£).
All values must be to two decimal places only.                                                                                                                                                                                                                                                                                                                                                                                                                                                                                                                                                                                                          
                                                                                                                                                                                                                                                                                                                                                                                                                                                                                                                                                                                                                                                                                                                                                                                                                                                             </t>
  </si>
  <si>
    <t xml:space="preserve">Enter the volume discount offered against total spend in the yellow highlighted cell. This will be used to calculate the relevent basket price for Tier 2 and Tier 3. </t>
  </si>
  <si>
    <t>£0 - £10m</t>
  </si>
  <si>
    <t xml:space="preserve">&gt;£10m - £50m </t>
  </si>
  <si>
    <t>&gt; £50m</t>
  </si>
  <si>
    <t>Price Matrix</t>
  </si>
  <si>
    <t>INSTRUCTIONS FOR COMPLETION OF THE PRICE MATRIX</t>
  </si>
  <si>
    <t>Services for the acceptance of payment by purchasing card the Supplier shall only surcharge the customer the direct cost borne as a result of the Customer using the given means of payment. The Supplier shall adhere and implement immediately all Interchange Fee Regulations, Payment Systems Regulator regulations, PSD2 regulations and any other regulatory changes related to surcharging. Please insert the % of booking spend in absolute value. Example: if you intend to offer a 2% Merchant fee, please submit 2 and not 0.02</t>
  </si>
  <si>
    <t xml:space="preserve">Following extensive market engagement, the commercial model has been deemed to offer the optimal mix of commercial benefits, value for money and service delivery for both Customers and Suppliers. Refer to Schedule 3 Framework Prices.
● Lot 1 - Booking Solutions UK Points of Sale - Low touch = Service Fee Only Model
● Lot 2 - Booking Solutions UK &amp; Overseas Points of Sale - High touch = Service Fee Only Model
● Lot 3-  Booking Solutions Specialist Needs = Service Fee Only Model
● Lot 4 - Booking Solutions Venues &amp; Events = Service Fee Only Model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</si>
</sst>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809]* #,##0.00_);_([$£-809]* \(#,##0.00\);_([$£-809]* &quot;-&quot;??_);_(@_)"/>
  </numFmts>
  <fonts count="23">
    <font>
      <sz val="11"/>
      <color rgb="FF000000"/>
      <name val="Calibri"/>
    </font>
    <font>
      <sz val="11"/>
      <color rgb="FF000000"/>
      <name val="Arial"/>
    </font>
    <font>
      <b/>
      <sz val="11"/>
      <color rgb="FF000000"/>
      <name val="Arial"/>
    </font>
    <font>
      <sz val="11"/>
      <color rgb="FFFF0000"/>
      <name val="Arial"/>
    </font>
    <font>
      <b/>
      <sz val="18"/>
      <color rgb="FF000000"/>
      <name val="Arial"/>
    </font>
    <font>
      <sz val="11"/>
      <color theme="1"/>
      <name val="Arial"/>
    </font>
    <font>
      <b/>
      <sz val="20"/>
      <color rgb="FF000000"/>
      <name val="Calibri"/>
    </font>
    <font>
      <b/>
      <sz val="11"/>
      <color theme="1"/>
      <name val="Arial"/>
    </font>
    <font>
      <b/>
      <sz val="20"/>
      <color rgb="FF000000"/>
      <name val="Arial"/>
    </font>
    <font>
      <sz val="11"/>
      <name val="Calibri"/>
    </font>
    <font>
      <b/>
      <i/>
      <sz val="18"/>
      <color rgb="FFFF0000"/>
      <name val="Arial"/>
    </font>
    <font>
      <sz val="10"/>
      <color rgb="FF000000"/>
      <name val="Calibri"/>
    </font>
    <font>
      <b/>
      <sz val="14"/>
      <color theme="1"/>
      <name val="Arial"/>
    </font>
    <font>
      <strike/>
      <sz val="11"/>
      <color theme="1"/>
      <name val="Arial"/>
    </font>
    <font>
      <sz val="11"/>
      <color theme="1"/>
      <name val="Calibri"/>
    </font>
    <font>
      <sz val="14"/>
      <color rgb="FF000000"/>
      <name val="Arial"/>
    </font>
    <font>
      <sz val="11"/>
      <color rgb="FF3F3F76"/>
      <name val="Calibri"/>
    </font>
    <font>
      <sz val="11"/>
      <color rgb="FF000000"/>
      <name val="&quot;arial&quot;"/>
    </font>
    <font>
      <sz val="11"/>
      <name val="Arial"/>
      <family val="2"/>
    </font>
    <font>
      <sz val="11"/>
      <color rgb="FF000000"/>
      <name val="Arial"/>
      <family val="2"/>
    </font>
    <font>
      <sz val="11"/>
      <color theme="1"/>
      <name val="Arial"/>
      <family val="2"/>
    </font>
    <font>
      <b/>
      <sz val="11"/>
      <name val="Arial"/>
      <family val="2"/>
    </font>
    <font>
      <sz val="11"/>
      <name val="Calibri"/>
      <family val="2"/>
    </font>
  </fonts>
  <fills count="15">
    <fill>
      <patternFill patternType="none"/>
    </fill>
    <fill>
      <patternFill patternType="gray125"/>
    </fill>
    <fill>
      <patternFill patternType="solid">
        <fgColor rgb="FFBFBFBF"/>
        <bgColor rgb="FFBFBFBF"/>
      </patternFill>
    </fill>
    <fill>
      <patternFill patternType="solid">
        <fgColor rgb="FF5B9BD5"/>
        <bgColor rgb="FF5B9BD5"/>
      </patternFill>
    </fill>
    <fill>
      <patternFill patternType="solid">
        <fgColor rgb="FFFFFFFF"/>
        <bgColor rgb="FFFFFFFF"/>
      </patternFill>
    </fill>
    <fill>
      <patternFill patternType="solid">
        <fgColor rgb="FFE2EFD9"/>
        <bgColor rgb="FFE2EFD9"/>
      </patternFill>
    </fill>
    <fill>
      <patternFill patternType="solid">
        <fgColor rgb="FFDEEAF6"/>
        <bgColor rgb="FFDEEAF6"/>
      </patternFill>
    </fill>
    <fill>
      <patternFill patternType="solid">
        <fgColor rgb="FFFFFF00"/>
        <bgColor rgb="FFFFFF00"/>
      </patternFill>
    </fill>
    <fill>
      <patternFill patternType="solid">
        <fgColor rgb="FFD8D8D8"/>
        <bgColor rgb="FFD8D8D8"/>
      </patternFill>
    </fill>
    <fill>
      <patternFill patternType="solid">
        <fgColor rgb="FFFF0000"/>
        <bgColor rgb="FFFF0000"/>
      </patternFill>
    </fill>
    <fill>
      <patternFill patternType="solid">
        <fgColor rgb="FFFFC000"/>
        <bgColor rgb="FFFFC000"/>
      </patternFill>
    </fill>
    <fill>
      <patternFill patternType="solid">
        <fgColor rgb="FFFDE9D9"/>
        <bgColor rgb="FFFDE9D9"/>
      </patternFill>
    </fill>
    <fill>
      <patternFill patternType="solid">
        <fgColor rgb="FFD991ED"/>
        <bgColor rgb="FFD991ED"/>
      </patternFill>
    </fill>
    <fill>
      <patternFill patternType="solid">
        <fgColor rgb="FFB2A1C7"/>
        <bgColor rgb="FFB2A1C7"/>
      </patternFill>
    </fill>
    <fill>
      <patternFill patternType="solid">
        <fgColor rgb="FFD9D9D9"/>
        <bgColor rgb="FFD9D9D9"/>
      </patternFill>
    </fill>
  </fills>
  <borders count="36">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diagonal/>
    </border>
    <border>
      <left style="thin">
        <color rgb="FF000000"/>
      </left>
      <right style="thin">
        <color rgb="FF000000"/>
      </right>
      <top/>
      <bottom style="thin">
        <color rgb="FF000000"/>
      </bottom>
      <diagonal/>
    </border>
    <border>
      <left style="medium">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medium">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s>
  <cellStyleXfs count="1">
    <xf numFmtId="0" fontId="0" fillId="0" borderId="0"/>
  </cellStyleXfs>
  <cellXfs count="179">
    <xf numFmtId="0" fontId="0" fillId="0" borderId="0" xfId="0" applyFont="1" applyAlignment="1"/>
    <xf numFmtId="0" fontId="1" fillId="0" borderId="0" xfId="0" applyFont="1"/>
    <xf numFmtId="0" fontId="0" fillId="0" borderId="0" xfId="0" applyFont="1"/>
    <xf numFmtId="0" fontId="2" fillId="0" borderId="0" xfId="0" applyFont="1" applyAlignment="1">
      <alignment horizontal="center"/>
    </xf>
    <xf numFmtId="0" fontId="2" fillId="0" borderId="0" xfId="0" applyFont="1" applyAlignment="1">
      <alignment horizontal="center" wrapText="1"/>
    </xf>
    <xf numFmtId="0" fontId="3" fillId="0" borderId="0" xfId="0" applyFont="1"/>
    <xf numFmtId="0" fontId="4" fillId="2" borderId="1" xfId="0" applyFont="1" applyFill="1" applyBorder="1" applyAlignment="1">
      <alignment horizontal="center" wrapText="1"/>
    </xf>
    <xf numFmtId="0" fontId="2" fillId="0" borderId="0" xfId="0" applyFont="1" applyAlignment="1">
      <alignment horizontal="left" vertical="top" wrapText="1"/>
    </xf>
    <xf numFmtId="0" fontId="5" fillId="0" borderId="0" xfId="0" applyFont="1" applyAlignment="1">
      <alignment vertical="top" wrapText="1"/>
    </xf>
    <xf numFmtId="0" fontId="6" fillId="3" borderId="1" xfId="0" applyFont="1" applyFill="1" applyBorder="1" applyAlignment="1">
      <alignment vertical="top" wrapText="1"/>
    </xf>
    <xf numFmtId="0" fontId="2" fillId="3" borderId="1" xfId="0" applyFont="1" applyFill="1" applyBorder="1" applyAlignment="1">
      <alignment wrapText="1"/>
    </xf>
    <xf numFmtId="0" fontId="1" fillId="0" borderId="2" xfId="0" applyFont="1" applyBorder="1" applyAlignment="1">
      <alignment horizontal="left" vertical="top" wrapText="1"/>
    </xf>
    <xf numFmtId="0" fontId="1" fillId="0" borderId="1" xfId="0" applyFont="1" applyBorder="1" applyAlignment="1">
      <alignment vertical="top" wrapText="1"/>
    </xf>
    <xf numFmtId="49" fontId="7" fillId="3" borderId="1" xfId="0" applyNumberFormat="1" applyFont="1" applyFill="1" applyBorder="1" applyAlignment="1">
      <alignment vertical="top" wrapText="1"/>
    </xf>
    <xf numFmtId="0" fontId="1" fillId="4" borderId="1" xfId="0" applyFont="1" applyFill="1" applyBorder="1" applyAlignment="1">
      <alignment vertical="top" wrapText="1"/>
    </xf>
    <xf numFmtId="0" fontId="0" fillId="0" borderId="0" xfId="0" applyFont="1" applyAlignment="1">
      <alignment vertical="center"/>
    </xf>
    <xf numFmtId="49" fontId="1" fillId="0" borderId="0" xfId="0" applyNumberFormat="1" applyFont="1" applyAlignment="1">
      <alignment horizontal="left" vertical="center" wrapText="1"/>
    </xf>
    <xf numFmtId="0" fontId="8" fillId="0" borderId="0" xfId="0" applyFont="1" applyAlignment="1">
      <alignment vertical="center"/>
    </xf>
    <xf numFmtId="0" fontId="2" fillId="6" borderId="1" xfId="0" applyFont="1" applyFill="1" applyBorder="1" applyAlignment="1">
      <alignment horizontal="center" vertical="center" wrapText="1"/>
    </xf>
    <xf numFmtId="0" fontId="2" fillId="6" borderId="6" xfId="0" applyFont="1" applyFill="1" applyBorder="1" applyAlignment="1">
      <alignment horizontal="center" vertical="center"/>
    </xf>
    <xf numFmtId="0" fontId="1" fillId="6" borderId="6" xfId="0" applyFont="1" applyFill="1" applyBorder="1" applyAlignment="1">
      <alignment horizontal="center" vertical="center" wrapText="1"/>
    </xf>
    <xf numFmtId="0" fontId="1" fillId="0" borderId="1" xfId="0" applyFont="1" applyBorder="1" applyAlignment="1">
      <alignment horizontal="center" vertical="center"/>
    </xf>
    <xf numFmtId="9" fontId="1" fillId="4" borderId="1" xfId="0" applyNumberFormat="1" applyFont="1" applyFill="1" applyBorder="1" applyAlignment="1">
      <alignment horizontal="center" vertical="center" wrapText="1"/>
    </xf>
    <xf numFmtId="0" fontId="1" fillId="4" borderId="1" xfId="0" applyFont="1" applyFill="1" applyBorder="1" applyAlignment="1">
      <alignment horizontal="center" vertical="center"/>
    </xf>
    <xf numFmtId="0" fontId="1" fillId="0" borderId="3" xfId="0" applyFont="1" applyBorder="1" applyAlignment="1">
      <alignment horizontal="center" vertical="center"/>
    </xf>
    <xf numFmtId="9" fontId="5" fillId="0" borderId="1" xfId="0" applyNumberFormat="1" applyFont="1" applyBorder="1" applyAlignment="1">
      <alignment horizontal="center"/>
    </xf>
    <xf numFmtId="0" fontId="5" fillId="0" borderId="1" xfId="0" applyFont="1" applyBorder="1" applyAlignment="1">
      <alignment horizontal="center"/>
    </xf>
    <xf numFmtId="0" fontId="1" fillId="0" borderId="9" xfId="0" applyFont="1" applyBorder="1" applyAlignment="1">
      <alignment horizontal="center" vertical="center"/>
    </xf>
    <xf numFmtId="9" fontId="1" fillId="4" borderId="12" xfId="0" applyNumberFormat="1" applyFont="1" applyFill="1" applyBorder="1" applyAlignment="1">
      <alignment horizontal="center" vertical="center"/>
    </xf>
    <xf numFmtId="0" fontId="1" fillId="4" borderId="12" xfId="0" applyFont="1" applyFill="1" applyBorder="1" applyAlignment="1">
      <alignment horizontal="center" vertical="center"/>
    </xf>
    <xf numFmtId="0" fontId="1" fillId="0" borderId="0" xfId="0" applyFont="1" applyAlignment="1">
      <alignment vertical="top" wrapText="1"/>
    </xf>
    <xf numFmtId="9" fontId="1" fillId="4" borderId="13" xfId="0" applyNumberFormat="1" applyFont="1" applyFill="1" applyBorder="1" applyAlignment="1">
      <alignment horizontal="center" vertical="center"/>
    </xf>
    <xf numFmtId="0" fontId="1" fillId="4" borderId="13" xfId="0" applyFont="1" applyFill="1" applyBorder="1" applyAlignment="1">
      <alignment horizontal="center" vertical="center"/>
    </xf>
    <xf numFmtId="0" fontId="11" fillId="0" borderId="0" xfId="0" applyFont="1"/>
    <xf numFmtId="0" fontId="2" fillId="12" borderId="15" xfId="0" applyFont="1" applyFill="1" applyBorder="1" applyAlignment="1">
      <alignment horizontal="center" vertical="center" wrapText="1"/>
    </xf>
    <xf numFmtId="0" fontId="2" fillId="12" borderId="1" xfId="0" applyFont="1" applyFill="1" applyBorder="1" applyAlignment="1">
      <alignment horizontal="center" vertical="center" wrapText="1"/>
    </xf>
    <xf numFmtId="0" fontId="7" fillId="12" borderId="16" xfId="0" applyFont="1" applyFill="1" applyBorder="1" applyAlignment="1">
      <alignment horizontal="center" vertical="center" wrapText="1"/>
    </xf>
    <xf numFmtId="164" fontId="2" fillId="12" borderId="6" xfId="0" applyNumberFormat="1" applyFont="1" applyFill="1" applyBorder="1" applyAlignment="1">
      <alignment horizontal="center" vertical="center" wrapText="1"/>
    </xf>
    <xf numFmtId="0" fontId="2" fillId="12" borderId="17" xfId="0" applyFont="1" applyFill="1" applyBorder="1" applyAlignment="1">
      <alignment horizontal="center" vertical="center"/>
    </xf>
    <xf numFmtId="0" fontId="11" fillId="0" borderId="0" xfId="0" applyFont="1" applyAlignment="1">
      <alignment horizontal="center"/>
    </xf>
    <xf numFmtId="0" fontId="2" fillId="13" borderId="18" xfId="0" applyFont="1" applyFill="1" applyBorder="1" applyAlignment="1">
      <alignment horizontal="center" vertical="center" wrapText="1"/>
    </xf>
    <xf numFmtId="0" fontId="2" fillId="13" borderId="19" xfId="0" applyFont="1" applyFill="1" applyBorder="1" applyAlignment="1">
      <alignment horizontal="center" vertical="center" wrapText="1"/>
    </xf>
    <xf numFmtId="0" fontId="2" fillId="13" borderId="16" xfId="0" applyFont="1" applyFill="1" applyBorder="1" applyAlignment="1">
      <alignment horizontal="left" vertical="center" wrapText="1"/>
    </xf>
    <xf numFmtId="0" fontId="2" fillId="13" borderId="1" xfId="0" applyFont="1" applyFill="1" applyBorder="1" applyAlignment="1">
      <alignment horizontal="center" vertical="center" wrapText="1"/>
    </xf>
    <xf numFmtId="164" fontId="2" fillId="13" borderId="20" xfId="0" applyNumberFormat="1" applyFont="1" applyFill="1" applyBorder="1" applyAlignment="1">
      <alignment horizontal="center" vertical="center" wrapText="1"/>
    </xf>
    <xf numFmtId="1" fontId="2" fillId="13" borderId="1" xfId="0" applyNumberFormat="1" applyFont="1" applyFill="1" applyBorder="1" applyAlignment="1">
      <alignment horizontal="center" vertical="center" wrapText="1"/>
    </xf>
    <xf numFmtId="164" fontId="2" fillId="13" borderId="1" xfId="0" applyNumberFormat="1" applyFont="1" applyFill="1" applyBorder="1" applyAlignment="1">
      <alignment horizontal="center" vertical="center" wrapText="1"/>
    </xf>
    <xf numFmtId="0" fontId="2" fillId="13" borderId="21" xfId="0" applyFont="1" applyFill="1" applyBorder="1" applyAlignment="1">
      <alignment horizontal="center" vertical="center" wrapText="1"/>
    </xf>
    <xf numFmtId="0" fontId="2" fillId="12" borderId="1" xfId="0" applyFont="1" applyFill="1" applyBorder="1" applyAlignment="1">
      <alignment horizontal="center"/>
    </xf>
    <xf numFmtId="0" fontId="5" fillId="0" borderId="5" xfId="0" applyFont="1" applyBorder="1" applyAlignment="1">
      <alignment horizontal="center" vertical="center" wrapText="1"/>
    </xf>
    <xf numFmtId="0" fontId="5" fillId="0" borderId="1" xfId="0" applyFont="1" applyBorder="1" applyAlignment="1">
      <alignment vertical="top" wrapText="1"/>
    </xf>
    <xf numFmtId="0" fontId="5" fillId="0" borderId="1" xfId="0" applyFont="1" applyBorder="1" applyAlignment="1">
      <alignment horizontal="center" vertical="center"/>
    </xf>
    <xf numFmtId="164" fontId="5" fillId="7" borderId="1" xfId="0" applyNumberFormat="1" applyFont="1" applyFill="1" applyBorder="1" applyAlignment="1">
      <alignment horizontal="center" vertical="center" wrapText="1"/>
    </xf>
    <xf numFmtId="1" fontId="5" fillId="0" borderId="1" xfId="0" applyNumberFormat="1" applyFont="1" applyBorder="1" applyAlignment="1">
      <alignment horizontal="center" vertical="center" wrapText="1"/>
    </xf>
    <xf numFmtId="164" fontId="5" fillId="8" borderId="1" xfId="0" applyNumberFormat="1" applyFont="1" applyFill="1" applyBorder="1" applyAlignment="1">
      <alignment horizontal="center" vertical="center" wrapText="1"/>
    </xf>
    <xf numFmtId="0" fontId="5" fillId="0" borderId="21" xfId="0" applyFont="1" applyBorder="1" applyAlignment="1">
      <alignment vertical="center"/>
    </xf>
    <xf numFmtId="0" fontId="2" fillId="14" borderId="1" xfId="0" applyFont="1" applyFill="1" applyBorder="1" applyAlignment="1">
      <alignment horizontal="center"/>
    </xf>
    <xf numFmtId="0" fontId="1" fillId="14" borderId="1" xfId="0" applyFont="1" applyFill="1" applyBorder="1" applyAlignment="1">
      <alignment horizontal="center"/>
    </xf>
    <xf numFmtId="9" fontId="1" fillId="14" borderId="1" xfId="0" applyNumberFormat="1" applyFont="1" applyFill="1" applyBorder="1" applyAlignment="1">
      <alignment horizontal="center"/>
    </xf>
    <xf numFmtId="0" fontId="5" fillId="0" borderId="5" xfId="0" applyFont="1" applyBorder="1" applyAlignment="1">
      <alignment horizontal="center" vertical="center"/>
    </xf>
    <xf numFmtId="9" fontId="1" fillId="7" borderId="1" xfId="0" applyNumberFormat="1" applyFont="1" applyFill="1" applyBorder="1" applyAlignment="1">
      <alignment horizontal="center"/>
    </xf>
    <xf numFmtId="0" fontId="13" fillId="0" borderId="9" xfId="0" applyFont="1" applyBorder="1" applyAlignment="1">
      <alignment horizontal="center" vertical="center" wrapText="1"/>
    </xf>
    <xf numFmtId="0" fontId="5" fillId="0" borderId="9" xfId="0" applyFont="1" applyBorder="1" applyAlignment="1">
      <alignment horizontal="left" vertical="center" wrapText="1"/>
    </xf>
    <xf numFmtId="0" fontId="5" fillId="0" borderId="9" xfId="0" applyFont="1" applyBorder="1" applyAlignment="1">
      <alignment horizontal="center" vertical="center"/>
    </xf>
    <xf numFmtId="164" fontId="5" fillId="7" borderId="6" xfId="0" applyNumberFormat="1" applyFont="1" applyFill="1" applyBorder="1" applyAlignment="1">
      <alignment horizontal="center" vertical="center" wrapText="1"/>
    </xf>
    <xf numFmtId="1" fontId="5" fillId="0" borderId="9" xfId="0" applyNumberFormat="1" applyFont="1" applyBorder="1" applyAlignment="1">
      <alignment horizontal="center" vertical="center" wrapText="1"/>
    </xf>
    <xf numFmtId="164" fontId="5" fillId="8" borderId="6" xfId="0" applyNumberFormat="1" applyFont="1" applyFill="1" applyBorder="1" applyAlignment="1">
      <alignment horizontal="center" vertical="center" wrapText="1"/>
    </xf>
    <xf numFmtId="0" fontId="5" fillId="0" borderId="2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xf>
    <xf numFmtId="0" fontId="5" fillId="0" borderId="3" xfId="0" applyFont="1" applyBorder="1" applyAlignment="1">
      <alignment vertical="top" wrapText="1"/>
    </xf>
    <xf numFmtId="164" fontId="5" fillId="7" borderId="20" xfId="0" applyNumberFormat="1" applyFont="1" applyFill="1" applyBorder="1" applyAlignment="1">
      <alignment horizontal="center" vertical="center" wrapText="1"/>
    </xf>
    <xf numFmtId="0" fontId="14" fillId="0" borderId="8" xfId="0" applyFont="1" applyBorder="1"/>
    <xf numFmtId="0" fontId="5" fillId="0" borderId="0" xfId="0" applyFont="1" applyAlignment="1">
      <alignment horizontal="center" vertical="center"/>
    </xf>
    <xf numFmtId="164"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0" fontId="5" fillId="0" borderId="0" xfId="0" applyFont="1" applyAlignment="1">
      <alignment vertical="center"/>
    </xf>
    <xf numFmtId="0" fontId="14" fillId="0" borderId="0" xfId="0" applyFont="1"/>
    <xf numFmtId="164" fontId="2" fillId="9" borderId="1" xfId="0" applyNumberFormat="1" applyFont="1" applyFill="1" applyBorder="1" applyAlignment="1">
      <alignment horizontal="center" vertical="center" wrapText="1"/>
    </xf>
    <xf numFmtId="0" fontId="1" fillId="0" borderId="0" xfId="0" applyFont="1" applyAlignment="1">
      <alignment horizontal="left" vertical="center"/>
    </xf>
    <xf numFmtId="164" fontId="2" fillId="0" borderId="0" xfId="0" applyNumberFormat="1" applyFont="1" applyAlignment="1">
      <alignment horizontal="center" vertical="center" wrapText="1"/>
    </xf>
    <xf numFmtId="164" fontId="2" fillId="12" borderId="1" xfId="0" applyNumberFormat="1" applyFont="1" applyFill="1" applyBorder="1" applyAlignment="1">
      <alignment horizontal="center" vertical="center" wrapText="1"/>
    </xf>
    <xf numFmtId="0" fontId="2" fillId="12" borderId="1" xfId="0" applyFont="1" applyFill="1" applyBorder="1" applyAlignment="1">
      <alignment horizontal="center" vertical="center"/>
    </xf>
    <xf numFmtId="0" fontId="1" fillId="13" borderId="24" xfId="0" applyFont="1" applyFill="1" applyBorder="1" applyAlignment="1">
      <alignment wrapText="1"/>
    </xf>
    <xf numFmtId="0" fontId="5" fillId="13" borderId="25" xfId="0" applyFont="1" applyFill="1" applyBorder="1" applyAlignment="1">
      <alignment wrapText="1"/>
    </xf>
    <xf numFmtId="0" fontId="7" fillId="13" borderId="25" xfId="0" applyFont="1" applyFill="1" applyBorder="1" applyAlignment="1">
      <alignment horizontal="left" vertical="center" wrapText="1"/>
    </xf>
    <xf numFmtId="0" fontId="7" fillId="13" borderId="25" xfId="0" applyFont="1" applyFill="1" applyBorder="1" applyAlignment="1">
      <alignment horizontal="center" vertical="center" wrapText="1"/>
    </xf>
    <xf numFmtId="164" fontId="5" fillId="13" borderId="1" xfId="0" applyNumberFormat="1" applyFont="1" applyFill="1" applyBorder="1" applyAlignment="1">
      <alignment horizontal="center" vertical="center" wrapText="1"/>
    </xf>
    <xf numFmtId="3" fontId="5" fillId="13" borderId="25" xfId="0" applyNumberFormat="1" applyFont="1" applyFill="1" applyBorder="1" applyAlignment="1">
      <alignment wrapText="1"/>
    </xf>
    <xf numFmtId="164" fontId="5" fillId="13" borderId="1" xfId="0" applyNumberFormat="1" applyFont="1" applyFill="1" applyBorder="1" applyAlignment="1">
      <alignment wrapText="1"/>
    </xf>
    <xf numFmtId="0" fontId="5" fillId="13" borderId="1" xfId="0" applyFont="1" applyFill="1" applyBorder="1" applyAlignment="1">
      <alignment horizontal="center" wrapText="1"/>
    </xf>
    <xf numFmtId="0" fontId="5" fillId="4" borderId="1" xfId="0" applyFont="1" applyFill="1" applyBorder="1" applyAlignment="1">
      <alignment horizontal="center" wrapText="1"/>
    </xf>
    <xf numFmtId="0" fontId="5" fillId="4" borderId="1" xfId="0" applyFont="1" applyFill="1" applyBorder="1" applyAlignment="1">
      <alignment horizontal="left" vertical="center" wrapText="1"/>
    </xf>
    <xf numFmtId="164" fontId="5" fillId="7" borderId="1" xfId="0" applyNumberFormat="1" applyFont="1" applyFill="1" applyBorder="1" applyAlignment="1">
      <alignment horizontal="center" wrapText="1"/>
    </xf>
    <xf numFmtId="3" fontId="5" fillId="0" borderId="1" xfId="0" applyNumberFormat="1" applyFont="1" applyBorder="1" applyAlignment="1">
      <alignment horizontal="center" vertical="center"/>
    </xf>
    <xf numFmtId="10" fontId="5" fillId="0" borderId="1" xfId="0" applyNumberFormat="1" applyFont="1" applyBorder="1" applyAlignment="1">
      <alignment horizontal="center" vertical="center" wrapText="1"/>
    </xf>
    <xf numFmtId="0" fontId="7" fillId="0" borderId="0" xfId="0" applyFont="1" applyAlignment="1">
      <alignment horizontal="center" vertical="center" wrapText="1"/>
    </xf>
    <xf numFmtId="0" fontId="1" fillId="0" borderId="0" xfId="0" applyFont="1" applyAlignment="1">
      <alignment horizontal="left" vertical="center" wrapText="1"/>
    </xf>
    <xf numFmtId="1" fontId="2" fillId="0" borderId="0" xfId="0" applyNumberFormat="1" applyFont="1" applyAlignment="1">
      <alignment horizontal="center" vertical="center" wrapText="1"/>
    </xf>
    <xf numFmtId="10" fontId="2" fillId="0" borderId="0" xfId="0" applyNumberFormat="1" applyFont="1" applyAlignment="1">
      <alignment horizontal="center" vertical="center" wrapText="1"/>
    </xf>
    <xf numFmtId="164" fontId="2" fillId="0" borderId="1" xfId="0" applyNumberFormat="1" applyFont="1" applyBorder="1" applyAlignment="1">
      <alignment horizontal="center" vertical="center" wrapText="1"/>
    </xf>
    <xf numFmtId="164" fontId="2" fillId="8" borderId="12" xfId="0" applyNumberFormat="1" applyFont="1" applyFill="1" applyBorder="1" applyAlignment="1">
      <alignment horizontal="center" vertical="center" wrapText="1"/>
    </xf>
    <xf numFmtId="164" fontId="2" fillId="8" borderId="1" xfId="0" applyNumberFormat="1" applyFont="1" applyFill="1" applyBorder="1" applyAlignment="1">
      <alignment horizontal="center" vertical="center" wrapText="1"/>
    </xf>
    <xf numFmtId="0" fontId="1" fillId="0" borderId="26" xfId="0" applyFont="1" applyBorder="1" applyAlignment="1">
      <alignment horizontal="left" vertical="center"/>
    </xf>
    <xf numFmtId="164" fontId="2" fillId="0" borderId="26" xfId="0" applyNumberFormat="1" applyFont="1" applyBorder="1" applyAlignment="1">
      <alignment horizontal="center" vertical="center" wrapText="1"/>
    </xf>
    <xf numFmtId="0" fontId="2" fillId="13" borderId="27" xfId="0" applyFont="1" applyFill="1" applyBorder="1" applyAlignment="1">
      <alignment horizontal="center" vertical="center" wrapText="1"/>
    </xf>
    <xf numFmtId="0" fontId="5" fillId="13" borderId="19" xfId="0" applyFont="1" applyFill="1" applyBorder="1" applyAlignment="1">
      <alignment horizontal="center" vertical="center" wrapText="1"/>
    </xf>
    <xf numFmtId="0" fontId="7" fillId="13" borderId="16" xfId="0" applyFont="1" applyFill="1" applyBorder="1" applyAlignment="1">
      <alignment horizontal="left" vertical="center" wrapText="1"/>
    </xf>
    <xf numFmtId="0" fontId="7" fillId="13" borderId="1" xfId="0" applyFont="1" applyFill="1" applyBorder="1" applyAlignment="1">
      <alignment horizontal="center" vertical="center" wrapText="1"/>
    </xf>
    <xf numFmtId="1" fontId="5" fillId="13" borderId="1" xfId="0" applyNumberFormat="1" applyFont="1" applyFill="1" applyBorder="1" applyAlignment="1">
      <alignment horizontal="center" vertical="center" wrapText="1"/>
    </xf>
    <xf numFmtId="0" fontId="5" fillId="13" borderId="21" xfId="0" applyFont="1" applyFill="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4" borderId="1" xfId="0" applyFont="1" applyFill="1" applyBorder="1" applyAlignment="1">
      <alignment horizontal="center" vertical="center" wrapText="1"/>
    </xf>
    <xf numFmtId="0" fontId="16" fillId="10" borderId="28" xfId="0" applyFont="1" applyFill="1" applyBorder="1" applyAlignment="1">
      <alignment horizontal="center" vertical="center" wrapText="1"/>
    </xf>
    <xf numFmtId="1" fontId="5" fillId="4" borderId="1" xfId="0" applyNumberFormat="1" applyFont="1" applyFill="1" applyBorder="1" applyAlignment="1">
      <alignment horizontal="center" vertical="center" wrapText="1"/>
    </xf>
    <xf numFmtId="164" fontId="5" fillId="0" borderId="1" xfId="0" applyNumberFormat="1" applyFont="1" applyBorder="1" applyAlignment="1">
      <alignment horizontal="center" vertical="center" wrapText="1"/>
    </xf>
    <xf numFmtId="0" fontId="17" fillId="4" borderId="1" xfId="0" applyFont="1" applyFill="1" applyBorder="1" applyAlignment="1">
      <alignment vertical="top" wrapText="1"/>
    </xf>
    <xf numFmtId="164" fontId="1" fillId="0" borderId="0" xfId="0" applyNumberFormat="1" applyFont="1"/>
    <xf numFmtId="0" fontId="1" fillId="0" borderId="0" xfId="0" applyFont="1" applyAlignment="1">
      <alignment wrapText="1"/>
    </xf>
    <xf numFmtId="0" fontId="1" fillId="0" borderId="0" xfId="0" applyFont="1" applyAlignment="1">
      <alignment horizontal="center"/>
    </xf>
    <xf numFmtId="164" fontId="2" fillId="0" borderId="0" xfId="0" applyNumberFormat="1" applyFont="1" applyAlignment="1">
      <alignment horizontal="center" vertical="top" wrapText="1"/>
    </xf>
    <xf numFmtId="1" fontId="2" fillId="0" borderId="0" xfId="0" applyNumberFormat="1" applyFont="1" applyAlignment="1">
      <alignment horizontal="center" vertical="top" wrapText="1"/>
    </xf>
    <xf numFmtId="164" fontId="2" fillId="0" borderId="0" xfId="0" applyNumberFormat="1" applyFont="1"/>
    <xf numFmtId="164" fontId="0" fillId="0" borderId="0" xfId="0" applyNumberFormat="1" applyFont="1"/>
    <xf numFmtId="0" fontId="19" fillId="0" borderId="1" xfId="0" applyFont="1" applyBorder="1" applyAlignment="1">
      <alignment vertical="top" wrapText="1"/>
    </xf>
    <xf numFmtId="0" fontId="19" fillId="0" borderId="0" xfId="0" applyFont="1"/>
    <xf numFmtId="0" fontId="1" fillId="0" borderId="13" xfId="0" applyFont="1" applyFill="1" applyBorder="1" applyAlignment="1">
      <alignment vertical="center"/>
    </xf>
    <xf numFmtId="0" fontId="1" fillId="0" borderId="13" xfId="0" applyFont="1" applyFill="1" applyBorder="1" applyAlignment="1">
      <alignment horizontal="center" vertical="center" wrapText="1"/>
    </xf>
    <xf numFmtId="0" fontId="1" fillId="0" borderId="13" xfId="0" applyFont="1" applyFill="1" applyBorder="1" applyAlignment="1">
      <alignment vertical="top" wrapText="1"/>
    </xf>
    <xf numFmtId="9" fontId="1" fillId="0" borderId="13" xfId="0" applyNumberFormat="1" applyFont="1" applyFill="1" applyBorder="1" applyAlignment="1">
      <alignment horizontal="center" vertical="center"/>
    </xf>
    <xf numFmtId="0" fontId="1" fillId="0" borderId="13" xfId="0" applyFont="1" applyFill="1" applyBorder="1" applyAlignment="1">
      <alignment horizontal="center" vertical="center"/>
    </xf>
    <xf numFmtId="9" fontId="1" fillId="8" borderId="32" xfId="0" applyNumberFormat="1" applyFont="1" applyFill="1" applyBorder="1" applyAlignment="1">
      <alignment horizontal="center" vertical="center"/>
    </xf>
    <xf numFmtId="0" fontId="1" fillId="8" borderId="32" xfId="0" applyFont="1" applyFill="1" applyBorder="1" applyAlignment="1">
      <alignment horizontal="center" vertical="center"/>
    </xf>
    <xf numFmtId="0" fontId="21" fillId="0" borderId="0" xfId="0" applyFont="1" applyAlignment="1">
      <alignment horizontal="left" vertical="center"/>
    </xf>
    <xf numFmtId="0" fontId="22" fillId="0" borderId="0" xfId="0" applyFont="1" applyAlignment="1"/>
    <xf numFmtId="0" fontId="2" fillId="0" borderId="3" xfId="0" applyFont="1" applyBorder="1" applyAlignment="1">
      <alignment horizontal="left" vertical="center"/>
    </xf>
    <xf numFmtId="0" fontId="9" fillId="0" borderId="4" xfId="0" applyFont="1" applyBorder="1"/>
    <xf numFmtId="0" fontId="9" fillId="0" borderId="5" xfId="0" applyFont="1" applyBorder="1"/>
    <xf numFmtId="0" fontId="10" fillId="5" borderId="3" xfId="0" applyFont="1" applyFill="1" applyBorder="1" applyAlignment="1">
      <alignment horizontal="left" vertical="center"/>
    </xf>
    <xf numFmtId="0" fontId="2" fillId="6" borderId="3" xfId="0" applyFont="1" applyFill="1" applyBorder="1" applyAlignment="1">
      <alignment horizontal="center" vertical="center"/>
    </xf>
    <xf numFmtId="0" fontId="1" fillId="0" borderId="7" xfId="0" applyFont="1" applyBorder="1" applyAlignment="1">
      <alignment horizontal="center" vertical="center" wrapText="1"/>
    </xf>
    <xf numFmtId="0" fontId="9" fillId="0" borderId="8" xfId="0" applyFont="1" applyBorder="1"/>
    <xf numFmtId="0" fontId="20" fillId="0" borderId="3" xfId="0" applyFont="1" applyBorder="1" applyAlignment="1">
      <alignment horizontal="center" wrapText="1"/>
    </xf>
    <xf numFmtId="0" fontId="1" fillId="0" borderId="3" xfId="0" applyFont="1" applyBorder="1" applyAlignment="1">
      <alignment horizontal="center" vertical="center" wrapText="1"/>
    </xf>
    <xf numFmtId="0" fontId="1" fillId="7" borderId="3" xfId="0" applyFont="1" applyFill="1" applyBorder="1" applyAlignment="1">
      <alignment horizontal="left" vertical="top" wrapText="1"/>
    </xf>
    <xf numFmtId="0" fontId="1" fillId="8" borderId="16" xfId="0" applyFont="1" applyFill="1" applyBorder="1" applyAlignment="1">
      <alignment horizontal="left" vertical="center"/>
    </xf>
    <xf numFmtId="0" fontId="1" fillId="8" borderId="19" xfId="0" applyFont="1" applyFill="1" applyBorder="1" applyAlignment="1">
      <alignment horizontal="left" vertical="center"/>
    </xf>
    <xf numFmtId="0" fontId="1" fillId="8" borderId="20" xfId="0" applyFont="1" applyFill="1" applyBorder="1" applyAlignment="1">
      <alignment horizontal="left" vertical="center"/>
    </xf>
    <xf numFmtId="0" fontId="1" fillId="0" borderId="13" xfId="0" applyFont="1" applyFill="1" applyBorder="1" applyAlignment="1">
      <alignment horizontal="right" vertical="center"/>
    </xf>
    <xf numFmtId="0" fontId="9" fillId="0" borderId="13" xfId="0" applyFont="1" applyFill="1" applyBorder="1"/>
    <xf numFmtId="0" fontId="2" fillId="11" borderId="29" xfId="0" applyFont="1" applyFill="1" applyBorder="1" applyAlignment="1">
      <alignment horizontal="left" vertical="center" wrapText="1"/>
    </xf>
    <xf numFmtId="0" fontId="2" fillId="11" borderId="30" xfId="0" applyFont="1" applyFill="1" applyBorder="1" applyAlignment="1">
      <alignment horizontal="left" vertical="center" wrapText="1"/>
    </xf>
    <xf numFmtId="0" fontId="2" fillId="11" borderId="31" xfId="0" applyFont="1" applyFill="1" applyBorder="1" applyAlignment="1">
      <alignment horizontal="left" vertical="center" wrapText="1"/>
    </xf>
    <xf numFmtId="0" fontId="7" fillId="0" borderId="9" xfId="0" applyFont="1" applyBorder="1" applyAlignment="1">
      <alignment horizontal="center" vertical="center" wrapText="1"/>
    </xf>
    <xf numFmtId="0" fontId="9" fillId="0" borderId="22" xfId="0" applyFont="1" applyBorder="1"/>
    <xf numFmtId="0" fontId="15" fillId="8" borderId="16" xfId="0" applyFont="1" applyFill="1" applyBorder="1" applyAlignment="1">
      <alignment horizontal="left" vertical="center"/>
    </xf>
    <xf numFmtId="0" fontId="15" fillId="8" borderId="19" xfId="0" applyFont="1" applyFill="1" applyBorder="1" applyAlignment="1">
      <alignment horizontal="left" vertical="center"/>
    </xf>
    <xf numFmtId="0" fontId="15" fillId="8" borderId="20" xfId="0" applyFont="1" applyFill="1" applyBorder="1" applyAlignment="1">
      <alignment horizontal="left" vertical="center"/>
    </xf>
    <xf numFmtId="0" fontId="2" fillId="4" borderId="9" xfId="0" applyFont="1" applyFill="1" applyBorder="1" applyAlignment="1">
      <alignment horizontal="center" vertical="center" wrapText="1"/>
    </xf>
    <xf numFmtId="0" fontId="9" fillId="0" borderId="14" xfId="0" applyFont="1" applyBorder="1"/>
    <xf numFmtId="0" fontId="1" fillId="0" borderId="19" xfId="0" applyFont="1" applyBorder="1" applyAlignment="1">
      <alignment horizontal="left" vertical="center"/>
    </xf>
    <xf numFmtId="0" fontId="15" fillId="0" borderId="16" xfId="0" applyFont="1" applyBorder="1" applyAlignment="1">
      <alignment horizontal="left" vertical="center" wrapText="1"/>
    </xf>
    <xf numFmtId="0" fontId="15" fillId="0" borderId="19" xfId="0" applyFont="1" applyBorder="1" applyAlignment="1">
      <alignment horizontal="left" vertical="center" wrapText="1"/>
    </xf>
    <xf numFmtId="0" fontId="15" fillId="0" borderId="20" xfId="0" applyFont="1" applyBorder="1" applyAlignment="1">
      <alignment horizontal="left" vertical="center" wrapText="1"/>
    </xf>
    <xf numFmtId="0" fontId="12" fillId="0" borderId="0" xfId="0" applyFont="1" applyAlignment="1">
      <alignment wrapText="1"/>
    </xf>
    <xf numFmtId="0" fontId="0" fillId="0" borderId="0" xfId="0" applyFont="1" applyAlignment="1"/>
    <xf numFmtId="9" fontId="5" fillId="0" borderId="0" xfId="0" applyNumberFormat="1" applyFont="1" applyAlignment="1">
      <alignment wrapText="1"/>
    </xf>
    <xf numFmtId="0" fontId="1" fillId="6" borderId="3" xfId="0" applyFont="1" applyFill="1" applyBorder="1" applyAlignment="1">
      <alignment horizontal="left" vertical="top" wrapText="1"/>
    </xf>
    <xf numFmtId="0" fontId="20" fillId="0" borderId="10" xfId="0" applyFont="1" applyBorder="1" applyAlignment="1">
      <alignment horizontal="center" wrapText="1"/>
    </xf>
    <xf numFmtId="0" fontId="9" fillId="0" borderId="1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8" borderId="3" xfId="0" applyFont="1" applyFill="1" applyBorder="1" applyAlignment="1">
      <alignment horizontal="left" vertical="top" wrapText="1"/>
    </xf>
    <xf numFmtId="0" fontId="1" fillId="9" borderId="3" xfId="0" applyFont="1" applyFill="1" applyBorder="1" applyAlignment="1">
      <alignment horizontal="left" vertical="top" wrapText="1"/>
    </xf>
    <xf numFmtId="0" fontId="1" fillId="10" borderId="3" xfId="0" applyFont="1" applyFill="1" applyBorder="1" applyAlignment="1">
      <alignment horizontal="left" vertical="top" wrapText="1"/>
    </xf>
    <xf numFmtId="0" fontId="1" fillId="8" borderId="33" xfId="0" applyFont="1" applyFill="1" applyBorder="1" applyAlignment="1">
      <alignment horizontal="right" vertical="center"/>
    </xf>
    <xf numFmtId="0" fontId="9" fillId="0" borderId="34" xfId="0" applyFont="1" applyBorder="1"/>
    <xf numFmtId="0" fontId="9" fillId="0" borderId="35"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295400" cy="1028700"/>
    <xdr:pic>
      <xdr:nvPicPr>
        <xdr:cNvPr id="2" name="image1.png" descr="CCS_logo.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0"/>
  <sheetViews>
    <sheetView showGridLines="0" workbookViewId="0">
      <selection activeCell="A24" sqref="A24"/>
    </sheetView>
  </sheetViews>
  <sheetFormatPr defaultColWidth="14.453125" defaultRowHeight="15" customHeight="1"/>
  <cols>
    <col min="1" max="1" width="155.453125" customWidth="1"/>
    <col min="2" max="11" width="5.453125" customWidth="1"/>
  </cols>
  <sheetData>
    <row r="1" spans="1:11" ht="42.75" customHeight="1">
      <c r="A1" s="1"/>
      <c r="B1" s="1"/>
      <c r="C1" s="1"/>
      <c r="D1" s="1"/>
      <c r="E1" s="1"/>
      <c r="F1" s="2"/>
      <c r="G1" s="2"/>
      <c r="H1" s="2"/>
      <c r="I1" s="2"/>
      <c r="J1" s="2"/>
      <c r="K1" s="2"/>
    </row>
    <row r="2" spans="1:11" ht="12.75" customHeight="1">
      <c r="A2" s="1"/>
      <c r="B2" s="1"/>
      <c r="C2" s="1"/>
      <c r="D2" s="1"/>
      <c r="E2" s="1"/>
      <c r="F2" s="2"/>
      <c r="G2" s="2"/>
      <c r="H2" s="2"/>
      <c r="I2" s="2"/>
      <c r="J2" s="2"/>
      <c r="K2" s="2"/>
    </row>
    <row r="3" spans="1:11" ht="13.5" customHeight="1">
      <c r="A3" s="1"/>
      <c r="B3" s="1"/>
      <c r="C3" s="1"/>
      <c r="D3" s="1"/>
      <c r="E3" s="1"/>
      <c r="F3" s="2"/>
      <c r="G3" s="2"/>
      <c r="H3" s="2"/>
      <c r="I3" s="2"/>
      <c r="J3" s="2"/>
      <c r="K3" s="2"/>
    </row>
    <row r="4" spans="1:11" ht="13.5" customHeight="1">
      <c r="A4" s="1"/>
      <c r="B4" s="1"/>
      <c r="C4" s="1"/>
      <c r="D4" s="1"/>
      <c r="E4" s="1"/>
      <c r="F4" s="2"/>
      <c r="G4" s="2"/>
      <c r="H4" s="2"/>
      <c r="I4" s="2"/>
      <c r="J4" s="2"/>
      <c r="K4" s="2"/>
    </row>
    <row r="5" spans="1:11" ht="13.5" customHeight="1">
      <c r="A5" s="1"/>
      <c r="B5" s="1"/>
      <c r="C5" s="1"/>
      <c r="D5" s="1"/>
      <c r="E5" s="1"/>
      <c r="F5" s="2"/>
      <c r="G5" s="2"/>
      <c r="H5" s="2"/>
      <c r="I5" s="2"/>
      <c r="J5" s="2"/>
      <c r="K5" s="2"/>
    </row>
    <row r="6" spans="1:11" ht="15" customHeight="1">
      <c r="A6" s="3" t="s">
        <v>79</v>
      </c>
      <c r="B6" s="1"/>
      <c r="C6" s="1"/>
      <c r="D6" s="1"/>
      <c r="E6" s="1"/>
      <c r="F6" s="2"/>
      <c r="G6" s="2"/>
      <c r="H6" s="2"/>
      <c r="I6" s="2"/>
      <c r="J6" s="2"/>
      <c r="K6" s="2"/>
    </row>
    <row r="7" spans="1:11" ht="15" customHeight="1">
      <c r="A7" s="3"/>
      <c r="B7" s="1"/>
      <c r="C7" s="1"/>
      <c r="D7" s="1"/>
      <c r="E7" s="1"/>
      <c r="F7" s="2"/>
      <c r="G7" s="2"/>
      <c r="H7" s="2"/>
      <c r="I7" s="2"/>
      <c r="J7" s="2"/>
      <c r="K7" s="2"/>
    </row>
    <row r="8" spans="1:11" ht="34.5" customHeight="1">
      <c r="A8" s="4" t="s">
        <v>0</v>
      </c>
      <c r="B8" s="1"/>
      <c r="C8" s="1"/>
      <c r="D8" s="1"/>
      <c r="E8" s="1"/>
      <c r="F8" s="2"/>
      <c r="G8" s="2"/>
      <c r="H8" s="2"/>
      <c r="I8" s="2"/>
      <c r="J8" s="2"/>
      <c r="K8" s="2"/>
    </row>
    <row r="9" spans="1:11" ht="15" customHeight="1">
      <c r="A9" s="3"/>
      <c r="B9" s="1"/>
      <c r="C9" s="1"/>
      <c r="D9" s="1"/>
      <c r="E9" s="1"/>
      <c r="F9" s="2"/>
      <c r="G9" s="2"/>
      <c r="H9" s="2"/>
      <c r="I9" s="2"/>
      <c r="J9" s="2"/>
      <c r="K9" s="2"/>
    </row>
    <row r="10" spans="1:11" ht="15" customHeight="1">
      <c r="A10" s="3" t="s">
        <v>1</v>
      </c>
      <c r="B10" s="1"/>
      <c r="C10" s="1"/>
      <c r="D10" s="1"/>
      <c r="E10" s="1"/>
      <c r="F10" s="2"/>
      <c r="G10" s="2"/>
      <c r="H10" s="2"/>
      <c r="I10" s="2"/>
      <c r="J10" s="2"/>
      <c r="K10" s="2"/>
    </row>
    <row r="11" spans="1:11" ht="15" customHeight="1">
      <c r="A11" s="3"/>
      <c r="B11" s="1"/>
      <c r="C11" s="1"/>
      <c r="D11" s="1"/>
      <c r="E11" s="1"/>
      <c r="F11" s="2"/>
      <c r="G11" s="2"/>
      <c r="H11" s="2"/>
      <c r="I11" s="2"/>
      <c r="J11" s="2"/>
      <c r="K11" s="2"/>
    </row>
    <row r="12" spans="1:11" ht="15" customHeight="1">
      <c r="A12" s="3" t="s">
        <v>2</v>
      </c>
      <c r="B12" s="1"/>
      <c r="C12" s="1"/>
      <c r="D12" s="1"/>
      <c r="E12" s="1"/>
      <c r="F12" s="2"/>
      <c r="G12" s="2"/>
      <c r="H12" s="2"/>
      <c r="I12" s="2"/>
      <c r="J12" s="2"/>
      <c r="K12" s="2"/>
    </row>
    <row r="13" spans="1:11" ht="15" customHeight="1">
      <c r="A13" s="3"/>
      <c r="B13" s="1"/>
      <c r="C13" s="1"/>
      <c r="D13" s="1"/>
      <c r="E13" s="1"/>
      <c r="F13" s="2"/>
      <c r="G13" s="2"/>
      <c r="H13" s="2"/>
      <c r="I13" s="2"/>
      <c r="J13" s="2"/>
      <c r="K13" s="2"/>
    </row>
    <row r="14" spans="1:11" ht="21" customHeight="1">
      <c r="A14" s="3" t="s">
        <v>3</v>
      </c>
      <c r="B14" s="1"/>
      <c r="C14" s="1"/>
      <c r="D14" s="1"/>
      <c r="E14" s="1"/>
      <c r="F14" s="2"/>
      <c r="G14" s="2"/>
      <c r="H14" s="2"/>
      <c r="I14" s="2"/>
      <c r="J14" s="2"/>
      <c r="K14" s="2"/>
    </row>
    <row r="15" spans="1:11" ht="15" customHeight="1">
      <c r="A15" s="3"/>
      <c r="B15" s="1"/>
      <c r="C15" s="1"/>
      <c r="D15" s="1"/>
      <c r="E15" s="1"/>
      <c r="F15" s="2"/>
      <c r="G15" s="2"/>
      <c r="H15" s="2"/>
      <c r="I15" s="2"/>
      <c r="J15" s="2"/>
      <c r="K15" s="2"/>
    </row>
    <row r="16" spans="1:11" ht="15" customHeight="1">
      <c r="A16" s="3" t="s">
        <v>80</v>
      </c>
      <c r="B16" s="1"/>
      <c r="C16" s="1"/>
      <c r="D16" s="1"/>
      <c r="E16" s="1"/>
      <c r="F16" s="2"/>
      <c r="G16" s="2"/>
      <c r="H16" s="2"/>
      <c r="I16" s="2"/>
      <c r="J16" s="2"/>
      <c r="K16" s="2"/>
    </row>
    <row r="17" spans="1:11" ht="13.5" customHeight="1">
      <c r="A17" s="1"/>
      <c r="B17" s="1"/>
      <c r="C17" s="1"/>
      <c r="D17" s="1"/>
      <c r="E17" s="1"/>
      <c r="F17" s="2"/>
      <c r="G17" s="2"/>
      <c r="H17" s="2"/>
      <c r="I17" s="2"/>
      <c r="J17" s="2"/>
      <c r="K17" s="2"/>
    </row>
    <row r="18" spans="1:11" ht="13.5" customHeight="1">
      <c r="A18" s="1"/>
      <c r="B18" s="1"/>
      <c r="C18" s="1"/>
      <c r="D18" s="1"/>
      <c r="E18" s="1"/>
      <c r="F18" s="2"/>
      <c r="G18" s="2"/>
      <c r="H18" s="2"/>
      <c r="I18" s="2"/>
      <c r="J18" s="2"/>
      <c r="K18" s="2"/>
    </row>
    <row r="19" spans="1:11" ht="13.5" customHeight="1">
      <c r="A19" s="1"/>
      <c r="B19" s="1"/>
      <c r="C19" s="1"/>
      <c r="D19" s="1"/>
      <c r="E19" s="1"/>
      <c r="F19" s="2"/>
      <c r="G19" s="2"/>
      <c r="H19" s="2"/>
      <c r="I19" s="2"/>
      <c r="J19" s="2"/>
      <c r="K19" s="2"/>
    </row>
    <row r="20" spans="1:11" ht="13.5" customHeight="1">
      <c r="A20" s="1"/>
      <c r="B20" s="1"/>
      <c r="C20" s="1"/>
      <c r="D20" s="1"/>
      <c r="E20" s="1"/>
      <c r="F20" s="2"/>
      <c r="G20" s="2"/>
      <c r="H20" s="2"/>
      <c r="I20" s="2"/>
      <c r="J20" s="2"/>
      <c r="K20" s="2"/>
    </row>
    <row r="21" spans="1:11" ht="13.5" customHeight="1">
      <c r="A21" s="1"/>
      <c r="B21" s="1"/>
      <c r="C21" s="1"/>
      <c r="D21" s="1"/>
      <c r="E21" s="1"/>
      <c r="F21" s="2"/>
      <c r="G21" s="2"/>
      <c r="H21" s="2"/>
      <c r="I21" s="2"/>
      <c r="J21" s="2"/>
      <c r="K21" s="2"/>
    </row>
    <row r="22" spans="1:11" ht="13.5" customHeight="1">
      <c r="A22" s="1"/>
      <c r="B22" s="1"/>
      <c r="C22" s="1"/>
      <c r="D22" s="1"/>
      <c r="E22" s="1"/>
      <c r="F22" s="2"/>
      <c r="G22" s="2"/>
      <c r="H22" s="2"/>
      <c r="I22" s="2"/>
      <c r="J22" s="2"/>
      <c r="K22" s="2"/>
    </row>
    <row r="23" spans="1:11" ht="13.5" customHeight="1">
      <c r="A23" s="5"/>
      <c r="B23" s="1"/>
      <c r="C23" s="1"/>
      <c r="D23" s="1"/>
      <c r="E23" s="1"/>
      <c r="F23" s="2"/>
      <c r="G23" s="2"/>
      <c r="H23" s="2"/>
      <c r="I23" s="2"/>
      <c r="J23" s="2"/>
      <c r="K23" s="2"/>
    </row>
    <row r="24" spans="1:11" ht="14.25" customHeight="1">
      <c r="A24" s="2"/>
      <c r="B24" s="2"/>
      <c r="C24" s="2"/>
      <c r="D24" s="2"/>
      <c r="E24" s="2"/>
      <c r="F24" s="2"/>
      <c r="G24" s="2"/>
      <c r="H24" s="2"/>
      <c r="I24" s="2"/>
      <c r="J24" s="2"/>
      <c r="K24" s="2"/>
    </row>
    <row r="25" spans="1:11" ht="15.75" customHeight="1">
      <c r="A25" s="2"/>
      <c r="B25" s="2"/>
      <c r="C25" s="2"/>
      <c r="D25" s="2"/>
      <c r="E25" s="2"/>
      <c r="F25" s="2"/>
      <c r="G25" s="2"/>
      <c r="H25" s="2"/>
      <c r="I25" s="2"/>
      <c r="J25" s="2"/>
      <c r="K25" s="2"/>
    </row>
    <row r="26" spans="1:11" ht="15.75" customHeight="1">
      <c r="A26" s="2"/>
      <c r="B26" s="2"/>
      <c r="C26" s="2"/>
      <c r="D26" s="2"/>
      <c r="E26" s="2"/>
      <c r="F26" s="2"/>
      <c r="G26" s="2"/>
      <c r="H26" s="2"/>
      <c r="I26" s="2"/>
      <c r="J26" s="2"/>
      <c r="K26" s="2"/>
    </row>
    <row r="27" spans="1:11" ht="15.75" customHeight="1"/>
    <row r="28" spans="1:11" ht="15.75" customHeight="1"/>
    <row r="29" spans="1:11" ht="15.75" customHeight="1"/>
    <row r="30" spans="1:11" ht="15.75" customHeight="1"/>
    <row r="31" spans="1:11" ht="15.75" customHeight="1"/>
    <row r="32" spans="1: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Z994"/>
  <sheetViews>
    <sheetView tabSelected="1" topLeftCell="A7" workbookViewId="0">
      <selection activeCell="A11" sqref="A11"/>
    </sheetView>
  </sheetViews>
  <sheetFormatPr defaultColWidth="14.453125" defaultRowHeight="15" customHeight="1"/>
  <cols>
    <col min="1" max="1" width="154.54296875" customWidth="1"/>
    <col min="2" max="11" width="5.453125" customWidth="1"/>
  </cols>
  <sheetData>
    <row r="1" spans="1:26" ht="23">
      <c r="A1" s="6" t="s">
        <v>4</v>
      </c>
      <c r="B1" s="7"/>
      <c r="C1" s="8"/>
      <c r="D1" s="2"/>
      <c r="E1" s="2"/>
      <c r="F1" s="2"/>
      <c r="G1" s="2"/>
      <c r="H1" s="2"/>
      <c r="I1" s="2"/>
      <c r="J1" s="2"/>
      <c r="K1" s="2"/>
      <c r="L1" s="2"/>
      <c r="M1" s="2"/>
      <c r="N1" s="2"/>
      <c r="O1" s="2"/>
      <c r="P1" s="2"/>
      <c r="Q1" s="2"/>
      <c r="R1" s="2"/>
      <c r="S1" s="2"/>
      <c r="T1" s="2"/>
      <c r="U1" s="2"/>
      <c r="V1" s="2"/>
      <c r="W1" s="2"/>
      <c r="X1" s="2"/>
      <c r="Y1" s="2"/>
      <c r="Z1" s="2"/>
    </row>
    <row r="2" spans="1:26" ht="26">
      <c r="A2" s="9" t="s">
        <v>87</v>
      </c>
      <c r="B2" s="2"/>
      <c r="C2" s="2"/>
      <c r="D2" s="2"/>
      <c r="E2" s="2"/>
      <c r="F2" s="2"/>
      <c r="G2" s="2"/>
      <c r="H2" s="2"/>
      <c r="I2" s="2"/>
      <c r="J2" s="2"/>
      <c r="K2" s="2"/>
      <c r="L2" s="2"/>
      <c r="M2" s="2"/>
      <c r="N2" s="2"/>
      <c r="O2" s="2"/>
      <c r="P2" s="2"/>
      <c r="Q2" s="2"/>
      <c r="R2" s="2"/>
      <c r="S2" s="2"/>
      <c r="T2" s="2"/>
      <c r="U2" s="2"/>
      <c r="V2" s="2"/>
      <c r="W2" s="2"/>
      <c r="X2" s="2"/>
      <c r="Y2" s="2"/>
      <c r="Z2" s="2"/>
    </row>
    <row r="3" spans="1:26" ht="56">
      <c r="A3" s="125" t="s">
        <v>81</v>
      </c>
      <c r="B3" s="2"/>
      <c r="C3" s="2"/>
      <c r="D3" s="2"/>
      <c r="E3" s="2"/>
      <c r="F3" s="2"/>
      <c r="G3" s="2"/>
      <c r="H3" s="2"/>
      <c r="I3" s="2"/>
      <c r="J3" s="2"/>
      <c r="K3" s="2"/>
      <c r="L3" s="2"/>
      <c r="M3" s="2"/>
      <c r="N3" s="2"/>
      <c r="O3" s="2"/>
      <c r="P3" s="2"/>
      <c r="Q3" s="2"/>
      <c r="R3" s="2"/>
      <c r="S3" s="2"/>
      <c r="T3" s="2"/>
      <c r="U3" s="2"/>
      <c r="V3" s="2"/>
      <c r="W3" s="2"/>
      <c r="X3" s="2"/>
      <c r="Y3" s="2"/>
      <c r="Z3" s="2"/>
    </row>
    <row r="4" spans="1:26" ht="14.5">
      <c r="A4" s="10" t="s">
        <v>88</v>
      </c>
      <c r="B4" s="2"/>
      <c r="C4" s="2"/>
      <c r="D4" s="2"/>
      <c r="E4" s="2"/>
      <c r="F4" s="2"/>
      <c r="G4" s="2"/>
      <c r="H4" s="2"/>
      <c r="I4" s="2"/>
      <c r="J4" s="2"/>
      <c r="K4" s="2"/>
      <c r="L4" s="2"/>
      <c r="M4" s="2"/>
      <c r="N4" s="2"/>
      <c r="O4" s="2"/>
      <c r="P4" s="2"/>
      <c r="Q4" s="2"/>
      <c r="R4" s="2"/>
      <c r="S4" s="2"/>
      <c r="T4" s="2"/>
      <c r="U4" s="2"/>
      <c r="V4" s="2"/>
      <c r="W4" s="2"/>
      <c r="X4" s="2"/>
      <c r="Y4" s="2"/>
      <c r="Z4" s="2"/>
    </row>
    <row r="5" spans="1:26" ht="409.5">
      <c r="A5" s="11" t="s">
        <v>82</v>
      </c>
      <c r="B5" s="2"/>
      <c r="C5" s="2"/>
      <c r="D5" s="2"/>
      <c r="E5" s="2"/>
      <c r="F5" s="2"/>
      <c r="G5" s="2"/>
      <c r="H5" s="2"/>
      <c r="I5" s="2"/>
      <c r="J5" s="2"/>
      <c r="K5" s="2"/>
      <c r="L5" s="2"/>
      <c r="M5" s="2"/>
      <c r="N5" s="2"/>
      <c r="O5" s="2"/>
      <c r="P5" s="2"/>
      <c r="Q5" s="2"/>
      <c r="R5" s="2"/>
      <c r="S5" s="2"/>
      <c r="T5" s="2"/>
      <c r="U5" s="2"/>
      <c r="V5" s="2"/>
      <c r="W5" s="2"/>
      <c r="X5" s="2"/>
      <c r="Y5" s="2"/>
      <c r="Z5" s="2"/>
    </row>
    <row r="6" spans="1:26" ht="28.5">
      <c r="A6" s="10" t="s">
        <v>5</v>
      </c>
      <c r="B6" s="2"/>
      <c r="C6" s="2"/>
      <c r="D6" s="2"/>
      <c r="E6" s="2"/>
      <c r="F6" s="2"/>
      <c r="G6" s="2"/>
      <c r="H6" s="2"/>
      <c r="I6" s="2"/>
      <c r="J6" s="2"/>
      <c r="K6" s="2"/>
      <c r="L6" s="2"/>
      <c r="M6" s="2"/>
      <c r="N6" s="2"/>
      <c r="O6" s="2"/>
      <c r="P6" s="2"/>
      <c r="Q6" s="2"/>
      <c r="R6" s="2"/>
      <c r="S6" s="2"/>
      <c r="T6" s="2"/>
      <c r="U6" s="2"/>
      <c r="V6" s="2"/>
      <c r="W6" s="2"/>
      <c r="X6" s="2"/>
      <c r="Y6" s="2"/>
      <c r="Z6" s="2"/>
    </row>
    <row r="7" spans="1:26" ht="97" customHeight="1">
      <c r="A7" s="12" t="s">
        <v>6</v>
      </c>
      <c r="B7" s="2"/>
      <c r="C7" s="2"/>
      <c r="D7" s="2"/>
      <c r="E7" s="2"/>
      <c r="F7" s="2"/>
      <c r="G7" s="2"/>
      <c r="H7" s="2"/>
      <c r="I7" s="2"/>
      <c r="J7" s="2"/>
      <c r="K7" s="2"/>
      <c r="L7" s="2"/>
      <c r="M7" s="2"/>
      <c r="N7" s="2"/>
      <c r="O7" s="2"/>
      <c r="P7" s="2"/>
      <c r="Q7" s="2"/>
      <c r="R7" s="2"/>
      <c r="S7" s="2"/>
      <c r="T7" s="2"/>
      <c r="U7" s="2"/>
      <c r="V7" s="2"/>
      <c r="W7" s="2"/>
      <c r="X7" s="2"/>
      <c r="Y7" s="2"/>
      <c r="Z7" s="2"/>
    </row>
    <row r="8" spans="1:26" ht="14.5">
      <c r="A8" s="13" t="s">
        <v>7</v>
      </c>
      <c r="B8" s="2"/>
      <c r="C8" s="2"/>
      <c r="D8" s="2"/>
      <c r="E8" s="2"/>
      <c r="F8" s="2"/>
      <c r="G8" s="2"/>
      <c r="H8" s="2"/>
      <c r="I8" s="2"/>
      <c r="J8" s="2"/>
      <c r="K8" s="2"/>
      <c r="L8" s="2"/>
      <c r="M8" s="2"/>
      <c r="N8" s="2"/>
      <c r="O8" s="2"/>
      <c r="P8" s="2"/>
      <c r="Q8" s="2"/>
      <c r="R8" s="2"/>
      <c r="S8" s="2"/>
      <c r="T8" s="2"/>
      <c r="U8" s="2"/>
      <c r="V8" s="2"/>
      <c r="W8" s="2"/>
      <c r="X8" s="2"/>
      <c r="Y8" s="2"/>
      <c r="Z8" s="2"/>
    </row>
    <row r="9" spans="1:26" ht="154">
      <c r="A9" s="14" t="s">
        <v>90</v>
      </c>
      <c r="B9" s="2"/>
      <c r="C9" s="2"/>
      <c r="D9" s="2"/>
      <c r="E9" s="2"/>
      <c r="F9" s="2"/>
      <c r="G9" s="2"/>
      <c r="H9" s="2"/>
      <c r="I9" s="2"/>
      <c r="J9" s="2"/>
      <c r="K9" s="2"/>
      <c r="L9" s="2"/>
      <c r="M9" s="2"/>
      <c r="N9" s="2"/>
      <c r="O9" s="2"/>
      <c r="P9" s="2"/>
      <c r="Q9" s="2"/>
      <c r="R9" s="2"/>
      <c r="S9" s="2"/>
      <c r="T9" s="2"/>
      <c r="U9" s="2"/>
      <c r="V9" s="2"/>
      <c r="W9" s="2"/>
      <c r="X9" s="2"/>
      <c r="Y9" s="2"/>
      <c r="Z9" s="2"/>
    </row>
    <row r="10" spans="1:26" ht="14.5">
      <c r="A10" s="2"/>
      <c r="B10" s="15"/>
      <c r="C10" s="15"/>
      <c r="D10" s="15"/>
      <c r="E10" s="15"/>
      <c r="F10" s="2"/>
      <c r="G10" s="2"/>
      <c r="H10" s="2"/>
      <c r="I10" s="2"/>
      <c r="J10" s="2"/>
      <c r="K10" s="2"/>
      <c r="L10" s="2"/>
      <c r="M10" s="2"/>
      <c r="N10" s="2"/>
      <c r="O10" s="2"/>
      <c r="P10" s="2"/>
      <c r="Q10" s="2"/>
      <c r="R10" s="2"/>
      <c r="S10" s="2"/>
      <c r="T10" s="2"/>
      <c r="U10" s="2"/>
      <c r="V10" s="2"/>
      <c r="W10" s="2"/>
      <c r="X10" s="2"/>
      <c r="Y10" s="2"/>
      <c r="Z10" s="2"/>
    </row>
    <row r="11" spans="1:26" ht="14.5">
      <c r="A11" s="16"/>
      <c r="B11" s="2"/>
      <c r="C11" s="2"/>
      <c r="D11" s="2"/>
      <c r="E11" s="2"/>
      <c r="F11" s="2"/>
      <c r="G11" s="2"/>
      <c r="H11" s="2"/>
      <c r="I11" s="2"/>
      <c r="J11" s="2"/>
      <c r="K11" s="2"/>
      <c r="L11" s="2"/>
      <c r="M11" s="2"/>
      <c r="N11" s="2"/>
      <c r="O11" s="2"/>
      <c r="P11" s="2"/>
      <c r="Q11" s="2"/>
      <c r="R11" s="2"/>
      <c r="S11" s="2"/>
      <c r="T11" s="2"/>
      <c r="U11" s="2"/>
      <c r="V11" s="2"/>
      <c r="W11" s="2"/>
      <c r="X11" s="2"/>
      <c r="Y11" s="2"/>
      <c r="Z11" s="2"/>
    </row>
    <row r="12" spans="1:26" ht="14.5">
      <c r="A12" s="2"/>
      <c r="B12" s="2"/>
      <c r="C12" s="2"/>
      <c r="D12" s="2"/>
      <c r="E12" s="2"/>
      <c r="F12" s="2"/>
      <c r="G12" s="2"/>
      <c r="H12" s="2"/>
      <c r="I12" s="2"/>
      <c r="J12" s="2"/>
      <c r="K12" s="2"/>
      <c r="L12" s="2"/>
      <c r="M12" s="2"/>
      <c r="N12" s="2"/>
      <c r="O12" s="2"/>
      <c r="P12" s="2"/>
      <c r="Q12" s="2"/>
      <c r="R12" s="2"/>
      <c r="S12" s="2"/>
      <c r="T12" s="2"/>
      <c r="U12" s="2"/>
      <c r="V12" s="2"/>
      <c r="W12" s="2"/>
      <c r="X12" s="2"/>
      <c r="Y12" s="2"/>
      <c r="Z12" s="2"/>
    </row>
    <row r="13" spans="1:26" ht="14.5">
      <c r="A13" s="16"/>
      <c r="B13" s="2"/>
      <c r="C13" s="2"/>
      <c r="D13" s="2"/>
      <c r="E13" s="2"/>
      <c r="F13" s="2"/>
      <c r="G13" s="2"/>
      <c r="H13" s="2"/>
      <c r="I13" s="2"/>
      <c r="J13" s="2"/>
      <c r="K13" s="2"/>
      <c r="L13" s="2"/>
      <c r="M13" s="2"/>
      <c r="N13" s="2"/>
      <c r="O13" s="2"/>
      <c r="P13" s="2"/>
      <c r="Q13" s="2"/>
      <c r="R13" s="2"/>
      <c r="S13" s="2"/>
      <c r="T13" s="2"/>
      <c r="U13" s="2"/>
      <c r="V13" s="2"/>
      <c r="W13" s="2"/>
      <c r="X13" s="2"/>
      <c r="Y13" s="2"/>
      <c r="Z13" s="2"/>
    </row>
    <row r="14" spans="1:26" ht="14.5">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ht="15.7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5.7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5.7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5.7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5.7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5.7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sheetData>
  <pageMargins left="0.7" right="0.7" top="0.75" bottom="0.75" header="0" footer="0"/>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10"/>
  <sheetViews>
    <sheetView showGridLines="0" workbookViewId="0">
      <selection activeCell="K16" sqref="K16:M16"/>
    </sheetView>
  </sheetViews>
  <sheetFormatPr defaultColWidth="14.453125" defaultRowHeight="15" customHeight="1"/>
  <cols>
    <col min="1" max="2" width="11.7265625" customWidth="1"/>
    <col min="3" max="3" width="62.453125" customWidth="1"/>
    <col min="4" max="4" width="15.08984375" customWidth="1"/>
    <col min="5" max="5" width="14.26953125" customWidth="1"/>
    <col min="6" max="6" width="16" customWidth="1"/>
    <col min="7" max="7" width="19.453125" customWidth="1"/>
    <col min="8" max="8" width="43.453125" customWidth="1"/>
    <col min="9" max="9" width="10.453125" customWidth="1"/>
    <col min="10" max="10" width="5.7265625" customWidth="1"/>
    <col min="11" max="11" width="15.81640625" customWidth="1"/>
    <col min="12" max="12" width="17" customWidth="1"/>
    <col min="13" max="13" width="13.54296875" customWidth="1"/>
    <col min="14" max="18" width="5.7265625" customWidth="1"/>
    <col min="19" max="19" width="11.54296875" customWidth="1"/>
    <col min="20" max="26" width="12.54296875" customWidth="1"/>
  </cols>
  <sheetData>
    <row r="1" spans="1:26" ht="25">
      <c r="A1" s="17" t="s">
        <v>8</v>
      </c>
      <c r="B1" s="17"/>
      <c r="C1" s="17"/>
      <c r="D1" s="2"/>
      <c r="E1" s="2"/>
      <c r="F1" s="2"/>
      <c r="G1" s="2"/>
      <c r="H1" s="2"/>
      <c r="I1" s="2"/>
      <c r="J1" s="2"/>
      <c r="K1" s="2"/>
      <c r="L1" s="2"/>
      <c r="M1" s="2"/>
      <c r="N1" s="2"/>
      <c r="O1" s="2"/>
      <c r="P1" s="2"/>
      <c r="Q1" s="2"/>
      <c r="R1" s="2"/>
      <c r="S1" s="2"/>
      <c r="T1" s="2"/>
      <c r="U1" s="2"/>
      <c r="V1" s="2"/>
      <c r="W1" s="2"/>
      <c r="X1" s="2"/>
      <c r="Y1" s="2"/>
      <c r="Z1" s="2"/>
    </row>
    <row r="2" spans="1:26" ht="14.5">
      <c r="A2" s="2"/>
      <c r="B2" s="2"/>
      <c r="C2" s="2"/>
      <c r="D2" s="2"/>
      <c r="E2" s="2"/>
      <c r="F2" s="2"/>
      <c r="G2" s="2"/>
      <c r="H2" s="2"/>
      <c r="I2" s="2"/>
      <c r="J2" s="2"/>
      <c r="K2" s="2"/>
      <c r="L2" s="2"/>
      <c r="M2" s="2"/>
      <c r="N2" s="2"/>
      <c r="O2" s="2"/>
      <c r="P2" s="2"/>
      <c r="Q2" s="2"/>
      <c r="R2" s="2"/>
      <c r="S2" s="2"/>
    </row>
    <row r="3" spans="1:26" ht="14.5">
      <c r="A3" s="2"/>
      <c r="B3" s="2"/>
      <c r="C3" s="2"/>
      <c r="D3" s="2"/>
      <c r="E3" s="134" t="s">
        <v>76</v>
      </c>
      <c r="F3" s="135"/>
      <c r="G3" s="135"/>
      <c r="H3" s="135"/>
      <c r="I3" s="135"/>
      <c r="J3" s="2"/>
      <c r="K3" s="2"/>
      <c r="L3" s="2"/>
      <c r="M3" s="2"/>
      <c r="N3" s="2"/>
      <c r="O3" s="2"/>
      <c r="P3" s="2"/>
      <c r="Q3" s="2"/>
      <c r="R3" s="2"/>
      <c r="S3" s="2"/>
    </row>
    <row r="4" spans="1:26" ht="14.5">
      <c r="A4" s="136" t="s">
        <v>9</v>
      </c>
      <c r="B4" s="137"/>
      <c r="C4" s="138"/>
      <c r="D4" s="2"/>
      <c r="E4" s="126" t="s">
        <v>75</v>
      </c>
      <c r="F4" s="1"/>
      <c r="G4" s="1"/>
      <c r="H4" s="1"/>
      <c r="I4" s="1"/>
      <c r="J4" s="2"/>
      <c r="K4" s="2"/>
      <c r="L4" s="2"/>
      <c r="M4" s="2"/>
      <c r="N4" s="2"/>
      <c r="O4" s="2"/>
      <c r="P4" s="2"/>
      <c r="Q4" s="2"/>
      <c r="R4" s="2"/>
      <c r="S4" s="2"/>
    </row>
    <row r="5" spans="1:26" ht="28">
      <c r="A5" s="139" t="s">
        <v>10</v>
      </c>
      <c r="B5" s="137"/>
      <c r="C5" s="138"/>
      <c r="D5" s="2"/>
      <c r="E5" s="18" t="s">
        <v>11</v>
      </c>
      <c r="F5" s="140" t="s">
        <v>12</v>
      </c>
      <c r="G5" s="138"/>
      <c r="H5" s="19" t="s">
        <v>13</v>
      </c>
      <c r="I5" s="20" t="s">
        <v>14</v>
      </c>
      <c r="J5" s="2"/>
      <c r="K5" s="2"/>
      <c r="L5" s="2"/>
      <c r="M5" s="2"/>
      <c r="N5" s="2"/>
      <c r="O5" s="2"/>
      <c r="P5" s="2"/>
      <c r="Q5" s="2"/>
      <c r="R5" s="2"/>
      <c r="S5" s="2"/>
    </row>
    <row r="6" spans="1:26" ht="21" customHeight="1">
      <c r="A6" s="2"/>
      <c r="B6" s="2"/>
      <c r="C6" s="2"/>
      <c r="D6" s="2"/>
      <c r="E6" s="21">
        <v>1</v>
      </c>
      <c r="F6" s="141" t="s">
        <v>15</v>
      </c>
      <c r="G6" s="142"/>
      <c r="H6" s="22">
        <v>0.55000000000000004</v>
      </c>
      <c r="I6" s="23">
        <v>16.5</v>
      </c>
      <c r="J6" s="2"/>
      <c r="K6" s="2"/>
      <c r="L6" s="2"/>
      <c r="M6" s="2"/>
      <c r="N6" s="2"/>
      <c r="O6" s="2"/>
      <c r="P6" s="2"/>
      <c r="Q6" s="2"/>
      <c r="R6" s="2"/>
      <c r="S6" s="2"/>
    </row>
    <row r="7" spans="1:26" ht="18" customHeight="1">
      <c r="A7" s="136" t="s">
        <v>16</v>
      </c>
      <c r="B7" s="137"/>
      <c r="C7" s="138"/>
      <c r="D7" s="2"/>
      <c r="E7" s="24">
        <v>2</v>
      </c>
      <c r="F7" s="144" t="s">
        <v>15</v>
      </c>
      <c r="G7" s="138"/>
      <c r="H7" s="25">
        <v>0.3</v>
      </c>
      <c r="I7" s="26">
        <v>9</v>
      </c>
      <c r="J7" s="2"/>
      <c r="K7" s="2"/>
      <c r="L7" s="2"/>
      <c r="M7" s="2"/>
      <c r="N7" s="2"/>
      <c r="O7" s="2"/>
      <c r="P7" s="2"/>
      <c r="Q7" s="2"/>
      <c r="R7" s="2"/>
      <c r="S7" s="2"/>
    </row>
    <row r="8" spans="1:26" ht="30" customHeight="1">
      <c r="A8" s="145" t="s">
        <v>17</v>
      </c>
      <c r="B8" s="137"/>
      <c r="C8" s="138"/>
      <c r="D8" s="2"/>
      <c r="E8" s="24" t="s">
        <v>18</v>
      </c>
      <c r="F8" s="143" t="s">
        <v>77</v>
      </c>
      <c r="G8" s="138"/>
      <c r="H8" s="25">
        <v>0.1</v>
      </c>
      <c r="I8" s="26">
        <v>3</v>
      </c>
      <c r="J8" s="2"/>
      <c r="K8" s="2"/>
      <c r="L8" s="2"/>
      <c r="M8" s="2"/>
      <c r="N8" s="2"/>
      <c r="O8" s="2"/>
      <c r="P8" s="2"/>
      <c r="Q8" s="2"/>
      <c r="R8" s="2"/>
      <c r="S8" s="2"/>
    </row>
    <row r="9" spans="1:26" ht="30" customHeight="1">
      <c r="A9" s="168" t="s">
        <v>19</v>
      </c>
      <c r="B9" s="137"/>
      <c r="C9" s="138"/>
      <c r="D9" s="2"/>
      <c r="E9" s="27" t="s">
        <v>18</v>
      </c>
      <c r="F9" s="169" t="s">
        <v>78</v>
      </c>
      <c r="G9" s="170"/>
      <c r="H9" s="28">
        <v>0.05</v>
      </c>
      <c r="I9" s="29">
        <v>1.5</v>
      </c>
      <c r="J9" s="2"/>
      <c r="K9" s="2"/>
      <c r="L9" s="171"/>
      <c r="M9" s="172"/>
      <c r="N9" s="30"/>
      <c r="O9" s="31"/>
      <c r="P9" s="32"/>
      <c r="Q9" s="2"/>
      <c r="R9" s="2"/>
      <c r="S9" s="2"/>
    </row>
    <row r="10" spans="1:26" ht="42" customHeight="1">
      <c r="A10" s="173" t="s">
        <v>20</v>
      </c>
      <c r="B10" s="137"/>
      <c r="C10" s="138"/>
      <c r="D10" s="2"/>
      <c r="E10" s="176" t="s">
        <v>23</v>
      </c>
      <c r="F10" s="177"/>
      <c r="G10" s="178"/>
      <c r="H10" s="132">
        <v>1</v>
      </c>
      <c r="I10" s="133">
        <v>30</v>
      </c>
      <c r="J10" s="2"/>
      <c r="K10" s="2"/>
      <c r="L10" s="166"/>
      <c r="M10" s="166"/>
      <c r="N10" s="30"/>
      <c r="O10" s="31"/>
      <c r="P10" s="32"/>
      <c r="Q10" s="2"/>
      <c r="R10" s="2"/>
      <c r="S10" s="2"/>
    </row>
    <row r="11" spans="1:26" ht="36.75" customHeight="1">
      <c r="A11" s="174" t="s">
        <v>21</v>
      </c>
      <c r="B11" s="137"/>
      <c r="C11" s="138"/>
      <c r="D11" s="2"/>
      <c r="E11" s="127"/>
      <c r="F11" s="128"/>
      <c r="G11" s="129"/>
      <c r="H11" s="130"/>
      <c r="I11" s="131"/>
      <c r="J11" s="2"/>
      <c r="K11" s="2"/>
      <c r="L11" s="2"/>
      <c r="M11" s="2"/>
      <c r="N11" s="2"/>
      <c r="O11" s="2"/>
      <c r="P11" s="2"/>
      <c r="Q11" s="2"/>
      <c r="R11" s="2"/>
      <c r="S11" s="2"/>
    </row>
    <row r="12" spans="1:26" ht="33.75" customHeight="1">
      <c r="A12" s="175" t="s">
        <v>22</v>
      </c>
      <c r="B12" s="137"/>
      <c r="C12" s="138"/>
      <c r="D12" s="2"/>
      <c r="E12" s="149"/>
      <c r="F12" s="150"/>
      <c r="G12" s="150"/>
      <c r="H12" s="130"/>
      <c r="I12" s="131"/>
      <c r="J12" s="2"/>
      <c r="K12" s="2"/>
      <c r="L12" s="2"/>
      <c r="M12" s="2"/>
      <c r="N12" s="2"/>
      <c r="O12" s="2"/>
      <c r="P12" s="2"/>
      <c r="Q12" s="2"/>
      <c r="R12" s="2"/>
      <c r="S12" s="2"/>
    </row>
    <row r="13" spans="1:26" ht="14.5">
      <c r="A13" s="2"/>
      <c r="B13" s="2"/>
      <c r="C13" s="2"/>
      <c r="D13" s="2"/>
      <c r="E13" s="1"/>
      <c r="F13" s="1"/>
      <c r="G13" s="1"/>
      <c r="H13" s="1"/>
      <c r="I13" s="1"/>
      <c r="J13" s="2"/>
      <c r="K13" s="2"/>
      <c r="L13" s="2"/>
      <c r="M13" s="2"/>
      <c r="N13" s="2"/>
      <c r="O13" s="2"/>
      <c r="P13" s="2"/>
      <c r="Q13" s="2"/>
      <c r="R13" s="2"/>
      <c r="S13" s="2"/>
    </row>
    <row r="14" spans="1:26" ht="14.5">
      <c r="A14" s="2"/>
      <c r="B14" s="2"/>
      <c r="C14" s="2"/>
      <c r="D14" s="2"/>
      <c r="E14" s="2"/>
      <c r="F14" s="2"/>
      <c r="G14" s="2"/>
      <c r="H14" s="2"/>
      <c r="I14" s="2"/>
      <c r="J14" s="2"/>
      <c r="K14" s="2"/>
      <c r="L14" s="2"/>
      <c r="M14" s="2"/>
      <c r="N14" s="2"/>
      <c r="O14" s="2"/>
      <c r="P14" s="2"/>
      <c r="Q14" s="2"/>
      <c r="R14" s="2"/>
      <c r="S14" s="2"/>
    </row>
    <row r="15" spans="1:26" ht="15" customHeight="1">
      <c r="A15" s="151" t="s">
        <v>24</v>
      </c>
      <c r="B15" s="152"/>
      <c r="C15" s="152"/>
      <c r="D15" s="152"/>
      <c r="E15" s="152"/>
      <c r="F15" s="152"/>
      <c r="G15" s="152"/>
      <c r="H15" s="153"/>
      <c r="I15" s="33"/>
      <c r="J15" s="33"/>
      <c r="K15" s="165" t="s">
        <v>25</v>
      </c>
      <c r="L15" s="166"/>
      <c r="M15" s="166"/>
      <c r="N15" s="2"/>
      <c r="O15" s="2"/>
      <c r="P15" s="2"/>
      <c r="Q15" s="2"/>
      <c r="R15" s="2"/>
      <c r="S15" s="2"/>
    </row>
    <row r="16" spans="1:26" ht="28.5">
      <c r="A16" s="34" t="s">
        <v>11</v>
      </c>
      <c r="B16" s="35" t="s">
        <v>26</v>
      </c>
      <c r="C16" s="36" t="s">
        <v>27</v>
      </c>
      <c r="D16" s="35" t="s">
        <v>28</v>
      </c>
      <c r="E16" s="37" t="s">
        <v>29</v>
      </c>
      <c r="F16" s="35" t="s">
        <v>30</v>
      </c>
      <c r="G16" s="37" t="s">
        <v>31</v>
      </c>
      <c r="H16" s="38" t="s">
        <v>32</v>
      </c>
      <c r="I16" s="39"/>
      <c r="J16" s="39"/>
      <c r="K16" s="167" t="s">
        <v>83</v>
      </c>
      <c r="L16" s="166"/>
      <c r="M16" s="166"/>
      <c r="N16" s="2"/>
      <c r="O16" s="2"/>
      <c r="P16" s="2"/>
      <c r="Q16" s="2"/>
      <c r="R16" s="2"/>
      <c r="S16" s="2"/>
    </row>
    <row r="17" spans="1:19" ht="14.5">
      <c r="A17" s="40"/>
      <c r="B17" s="41"/>
      <c r="C17" s="42" t="s">
        <v>33</v>
      </c>
      <c r="D17" s="43"/>
      <c r="E17" s="44"/>
      <c r="F17" s="45"/>
      <c r="G17" s="46"/>
      <c r="H17" s="47"/>
      <c r="I17" s="2"/>
      <c r="J17" s="2"/>
      <c r="K17" s="48" t="s">
        <v>34</v>
      </c>
      <c r="L17" s="48" t="s">
        <v>35</v>
      </c>
      <c r="M17" s="48" t="s">
        <v>36</v>
      </c>
      <c r="N17" s="2"/>
      <c r="O17" s="2"/>
      <c r="P17" s="2"/>
      <c r="Q17" s="2"/>
      <c r="R17" s="2"/>
      <c r="S17" s="2"/>
    </row>
    <row r="18" spans="1:19" ht="28">
      <c r="A18" s="154" t="s">
        <v>37</v>
      </c>
      <c r="B18" s="49">
        <v>1</v>
      </c>
      <c r="C18" s="50" t="s">
        <v>38</v>
      </c>
      <c r="D18" s="51" t="s">
        <v>39</v>
      </c>
      <c r="E18" s="52"/>
      <c r="F18" s="53">
        <v>100</v>
      </c>
      <c r="G18" s="54">
        <f t="shared" ref="G18:G28" si="0">SUM(E18*F18)</f>
        <v>0</v>
      </c>
      <c r="H18" s="55"/>
      <c r="I18" s="2"/>
      <c r="J18" s="2"/>
      <c r="K18" s="56">
        <v>1</v>
      </c>
      <c r="L18" s="57" t="s">
        <v>84</v>
      </c>
      <c r="M18" s="58">
        <v>0</v>
      </c>
      <c r="N18" s="2"/>
      <c r="O18" s="2"/>
      <c r="P18" s="2"/>
      <c r="Q18" s="2"/>
      <c r="R18" s="2"/>
      <c r="S18" s="2"/>
    </row>
    <row r="19" spans="1:19" ht="28">
      <c r="A19" s="155"/>
      <c r="B19" s="59">
        <v>2</v>
      </c>
      <c r="C19" s="50" t="s">
        <v>40</v>
      </c>
      <c r="D19" s="51" t="s">
        <v>39</v>
      </c>
      <c r="E19" s="52"/>
      <c r="F19" s="53">
        <v>19000</v>
      </c>
      <c r="G19" s="54">
        <f t="shared" si="0"/>
        <v>0</v>
      </c>
      <c r="H19" s="55"/>
      <c r="I19" s="2"/>
      <c r="J19" s="2"/>
      <c r="K19" s="56">
        <v>2</v>
      </c>
      <c r="L19" s="57" t="s">
        <v>85</v>
      </c>
      <c r="M19" s="60"/>
      <c r="N19" s="2"/>
      <c r="O19" s="2"/>
      <c r="P19" s="2"/>
      <c r="Q19" s="2"/>
      <c r="R19" s="2"/>
      <c r="S19" s="2"/>
    </row>
    <row r="20" spans="1:19" ht="28">
      <c r="A20" s="155"/>
      <c r="B20" s="59">
        <v>3</v>
      </c>
      <c r="C20" s="50" t="s">
        <v>41</v>
      </c>
      <c r="D20" s="51" t="s">
        <v>39</v>
      </c>
      <c r="E20" s="52"/>
      <c r="F20" s="53">
        <v>40000</v>
      </c>
      <c r="G20" s="54">
        <f t="shared" si="0"/>
        <v>0</v>
      </c>
      <c r="H20" s="55"/>
      <c r="I20" s="2"/>
      <c r="J20" s="2"/>
      <c r="K20" s="56">
        <v>3</v>
      </c>
      <c r="L20" s="57" t="s">
        <v>86</v>
      </c>
      <c r="M20" s="60"/>
      <c r="N20" s="2"/>
      <c r="O20" s="2"/>
      <c r="P20" s="2"/>
      <c r="Q20" s="2"/>
      <c r="R20" s="2"/>
      <c r="S20" s="2"/>
    </row>
    <row r="21" spans="1:19" ht="28">
      <c r="A21" s="155"/>
      <c r="B21" s="61" t="s">
        <v>42</v>
      </c>
      <c r="C21" s="62" t="s">
        <v>43</v>
      </c>
      <c r="D21" s="63" t="s">
        <v>44</v>
      </c>
      <c r="E21" s="64"/>
      <c r="F21" s="65">
        <v>8000</v>
      </c>
      <c r="G21" s="66">
        <f t="shared" si="0"/>
        <v>0</v>
      </c>
      <c r="H21" s="67" t="s">
        <v>45</v>
      </c>
      <c r="I21" s="2"/>
      <c r="J21" s="2"/>
      <c r="K21" s="2"/>
      <c r="L21" s="2"/>
      <c r="M21" s="2"/>
      <c r="N21" s="2"/>
      <c r="O21" s="2"/>
      <c r="P21" s="2"/>
      <c r="Q21" s="2"/>
      <c r="R21" s="2"/>
      <c r="S21" s="2"/>
    </row>
    <row r="22" spans="1:19" ht="15.75" customHeight="1">
      <c r="A22" s="155"/>
      <c r="B22" s="59">
        <v>5</v>
      </c>
      <c r="C22" s="50" t="s">
        <v>46</v>
      </c>
      <c r="D22" s="51" t="s">
        <v>47</v>
      </c>
      <c r="E22" s="52"/>
      <c r="F22" s="53">
        <v>560</v>
      </c>
      <c r="G22" s="54">
        <f t="shared" si="0"/>
        <v>0</v>
      </c>
      <c r="H22" s="55"/>
      <c r="I22" s="2"/>
      <c r="J22" s="2"/>
      <c r="K22" s="2"/>
      <c r="L22" s="2"/>
      <c r="M22" s="2"/>
      <c r="N22" s="2"/>
      <c r="O22" s="2"/>
      <c r="P22" s="2"/>
      <c r="Q22" s="2"/>
      <c r="R22" s="2"/>
      <c r="S22" s="2"/>
    </row>
    <row r="23" spans="1:19" ht="17.25" customHeight="1">
      <c r="A23" s="155"/>
      <c r="B23" s="59">
        <v>6</v>
      </c>
      <c r="C23" s="50" t="s">
        <v>48</v>
      </c>
      <c r="D23" s="51" t="s">
        <v>49</v>
      </c>
      <c r="E23" s="52"/>
      <c r="F23" s="53">
        <v>560</v>
      </c>
      <c r="G23" s="54">
        <f t="shared" si="0"/>
        <v>0</v>
      </c>
      <c r="H23" s="55"/>
      <c r="I23" s="2"/>
      <c r="J23" s="2"/>
      <c r="K23" s="2"/>
      <c r="L23" s="2"/>
      <c r="M23" s="2"/>
      <c r="N23" s="2"/>
      <c r="O23" s="2"/>
      <c r="P23" s="2"/>
      <c r="Q23" s="2"/>
      <c r="R23" s="2"/>
      <c r="S23" s="2"/>
    </row>
    <row r="24" spans="1:19" ht="45" customHeight="1">
      <c r="A24" s="155"/>
      <c r="B24" s="59">
        <v>7</v>
      </c>
      <c r="C24" s="50" t="s">
        <v>50</v>
      </c>
      <c r="D24" s="51" t="s">
        <v>39</v>
      </c>
      <c r="E24" s="52"/>
      <c r="F24" s="53">
        <v>32500</v>
      </c>
      <c r="G24" s="54">
        <f t="shared" si="0"/>
        <v>0</v>
      </c>
      <c r="H24" s="55"/>
    </row>
    <row r="25" spans="1:19" ht="39" customHeight="1">
      <c r="A25" s="155"/>
      <c r="B25" s="59">
        <v>8</v>
      </c>
      <c r="C25" s="50" t="s">
        <v>51</v>
      </c>
      <c r="D25" s="68" t="s">
        <v>52</v>
      </c>
      <c r="E25" s="52"/>
      <c r="F25" s="53">
        <v>65200</v>
      </c>
      <c r="G25" s="54">
        <f t="shared" si="0"/>
        <v>0</v>
      </c>
      <c r="H25" s="55"/>
    </row>
    <row r="26" spans="1:19" ht="15.75" customHeight="1">
      <c r="A26" s="155"/>
      <c r="B26" s="59">
        <v>9</v>
      </c>
      <c r="C26" s="50" t="s">
        <v>53</v>
      </c>
      <c r="D26" s="51" t="s">
        <v>39</v>
      </c>
      <c r="E26" s="52"/>
      <c r="F26" s="53">
        <v>3000</v>
      </c>
      <c r="G26" s="54">
        <f t="shared" si="0"/>
        <v>0</v>
      </c>
      <c r="H26" s="55"/>
    </row>
    <row r="27" spans="1:19" ht="15.75" customHeight="1">
      <c r="A27" s="155"/>
      <c r="B27" s="59">
        <v>10</v>
      </c>
      <c r="C27" s="50" t="s">
        <v>54</v>
      </c>
      <c r="D27" s="51" t="s">
        <v>39</v>
      </c>
      <c r="E27" s="52"/>
      <c r="F27" s="53">
        <v>3300</v>
      </c>
      <c r="G27" s="54">
        <f t="shared" si="0"/>
        <v>0</v>
      </c>
      <c r="H27" s="55"/>
    </row>
    <row r="28" spans="1:19" ht="15.75" customHeight="1">
      <c r="A28" s="155"/>
      <c r="B28" s="69">
        <v>11</v>
      </c>
      <c r="C28" s="70" t="s">
        <v>55</v>
      </c>
      <c r="D28" s="51" t="s">
        <v>39</v>
      </c>
      <c r="E28" s="71"/>
      <c r="F28" s="53"/>
      <c r="G28" s="54">
        <f t="shared" si="0"/>
        <v>0</v>
      </c>
      <c r="H28" s="55"/>
    </row>
    <row r="29" spans="1:19" ht="15.75" customHeight="1">
      <c r="A29" s="72"/>
      <c r="B29" s="73"/>
      <c r="C29" s="8"/>
      <c r="D29" s="73"/>
      <c r="E29" s="74"/>
      <c r="F29" s="75"/>
      <c r="G29" s="74"/>
      <c r="H29" s="76"/>
    </row>
    <row r="30" spans="1:19" ht="15.75" customHeight="1">
      <c r="A30" s="77"/>
      <c r="B30" s="73"/>
      <c r="C30" s="8"/>
      <c r="D30" s="156" t="s">
        <v>56</v>
      </c>
      <c r="E30" s="157"/>
      <c r="F30" s="158"/>
      <c r="G30" s="78">
        <f>SUM(G18:G28)</f>
        <v>0</v>
      </c>
      <c r="H30" s="76"/>
    </row>
    <row r="31" spans="1:19" ht="15.75" customHeight="1">
      <c r="A31" s="77"/>
      <c r="B31" s="73"/>
      <c r="C31" s="8"/>
      <c r="D31" s="79"/>
      <c r="E31" s="79"/>
      <c r="F31" s="79"/>
      <c r="G31" s="80"/>
      <c r="H31" s="76"/>
    </row>
    <row r="32" spans="1:19" ht="40.5" customHeight="1">
      <c r="A32" s="34" t="s">
        <v>11</v>
      </c>
      <c r="B32" s="35" t="s">
        <v>26</v>
      </c>
      <c r="C32" s="36" t="s">
        <v>27</v>
      </c>
      <c r="D32" s="35" t="s">
        <v>28</v>
      </c>
      <c r="E32" s="81" t="s">
        <v>29</v>
      </c>
      <c r="F32" s="35" t="s">
        <v>30</v>
      </c>
      <c r="G32" s="81" t="s">
        <v>31</v>
      </c>
      <c r="H32" s="82" t="s">
        <v>32</v>
      </c>
    </row>
    <row r="33" spans="1:26" ht="15.75" customHeight="1">
      <c r="A33" s="83"/>
      <c r="B33" s="84"/>
      <c r="C33" s="85" t="s">
        <v>57</v>
      </c>
      <c r="D33" s="86"/>
      <c r="E33" s="87"/>
      <c r="F33" s="88"/>
      <c r="G33" s="89"/>
      <c r="H33" s="90"/>
    </row>
    <row r="34" spans="1:26" ht="34.5" customHeight="1">
      <c r="A34" s="159" t="s">
        <v>58</v>
      </c>
      <c r="B34" s="91">
        <v>12</v>
      </c>
      <c r="C34" s="92" t="s">
        <v>59</v>
      </c>
      <c r="D34" s="51" t="s">
        <v>39</v>
      </c>
      <c r="E34" s="93"/>
      <c r="F34" s="94">
        <v>9000</v>
      </c>
      <c r="G34" s="54">
        <f t="shared" ref="G34:G39" si="1">E34*F34</f>
        <v>0</v>
      </c>
      <c r="H34" s="95"/>
    </row>
    <row r="35" spans="1:26" ht="36" customHeight="1">
      <c r="A35" s="155"/>
      <c r="B35" s="91">
        <v>13</v>
      </c>
      <c r="C35" s="92" t="s">
        <v>60</v>
      </c>
      <c r="D35" s="51" t="s">
        <v>39</v>
      </c>
      <c r="E35" s="93"/>
      <c r="F35" s="94">
        <v>450</v>
      </c>
      <c r="G35" s="54">
        <f t="shared" si="1"/>
        <v>0</v>
      </c>
      <c r="H35" s="95"/>
      <c r="I35" s="2"/>
      <c r="J35" s="2"/>
      <c r="K35" s="2"/>
      <c r="L35" s="2"/>
      <c r="M35" s="2"/>
      <c r="N35" s="2"/>
      <c r="O35" s="2"/>
      <c r="P35" s="2"/>
      <c r="Q35" s="2"/>
      <c r="R35" s="2"/>
      <c r="S35" s="2"/>
    </row>
    <row r="36" spans="1:26" ht="38.25" customHeight="1">
      <c r="A36" s="155"/>
      <c r="B36" s="91">
        <v>14</v>
      </c>
      <c r="C36" s="92" t="s">
        <v>61</v>
      </c>
      <c r="D36" s="51" t="s">
        <v>39</v>
      </c>
      <c r="E36" s="93"/>
      <c r="F36" s="94">
        <v>9450</v>
      </c>
      <c r="G36" s="54">
        <f t="shared" si="1"/>
        <v>0</v>
      </c>
      <c r="H36" s="95"/>
      <c r="I36" s="2"/>
      <c r="J36" s="2"/>
      <c r="K36" s="2"/>
      <c r="L36" s="2"/>
      <c r="M36" s="2"/>
      <c r="N36" s="2"/>
      <c r="O36" s="2"/>
      <c r="P36" s="2"/>
      <c r="Q36" s="2"/>
      <c r="R36" s="2"/>
      <c r="S36" s="2"/>
    </row>
    <row r="37" spans="1:26" ht="36.75" customHeight="1">
      <c r="A37" s="155"/>
      <c r="B37" s="91">
        <v>15</v>
      </c>
      <c r="C37" s="92" t="s">
        <v>62</v>
      </c>
      <c r="D37" s="51" t="s">
        <v>39</v>
      </c>
      <c r="E37" s="93"/>
      <c r="F37" s="94">
        <v>450</v>
      </c>
      <c r="G37" s="54">
        <f t="shared" si="1"/>
        <v>0</v>
      </c>
      <c r="H37" s="95"/>
      <c r="I37" s="2"/>
      <c r="J37" s="2"/>
      <c r="K37" s="2"/>
      <c r="L37" s="2"/>
      <c r="M37" s="2"/>
      <c r="N37" s="2"/>
      <c r="O37" s="2"/>
      <c r="P37" s="2"/>
      <c r="Q37" s="2"/>
      <c r="R37" s="2"/>
      <c r="S37" s="2"/>
      <c r="T37" s="2"/>
      <c r="U37" s="2"/>
      <c r="V37" s="2"/>
      <c r="W37" s="2"/>
      <c r="X37" s="2"/>
      <c r="Y37" s="2"/>
      <c r="Z37" s="2"/>
    </row>
    <row r="38" spans="1:26" ht="39.75" customHeight="1">
      <c r="A38" s="155"/>
      <c r="B38" s="91">
        <v>16</v>
      </c>
      <c r="C38" s="92" t="s">
        <v>63</v>
      </c>
      <c r="D38" s="51" t="s">
        <v>39</v>
      </c>
      <c r="E38" s="93"/>
      <c r="F38" s="94">
        <v>500</v>
      </c>
      <c r="G38" s="54">
        <f t="shared" si="1"/>
        <v>0</v>
      </c>
      <c r="H38" s="95"/>
      <c r="I38" s="2"/>
      <c r="J38" s="2"/>
      <c r="K38" s="2"/>
      <c r="L38" s="2"/>
      <c r="M38" s="2"/>
      <c r="N38" s="2"/>
      <c r="O38" s="2"/>
      <c r="P38" s="2"/>
      <c r="Q38" s="2"/>
      <c r="R38" s="2"/>
      <c r="S38" s="2"/>
      <c r="T38" s="2"/>
      <c r="U38" s="2"/>
      <c r="V38" s="2"/>
      <c r="W38" s="2"/>
      <c r="X38" s="2"/>
      <c r="Y38" s="2"/>
      <c r="Z38" s="2"/>
    </row>
    <row r="39" spans="1:26" ht="42" customHeight="1">
      <c r="A39" s="160"/>
      <c r="B39" s="91">
        <v>17</v>
      </c>
      <c r="C39" s="92" t="s">
        <v>64</v>
      </c>
      <c r="D39" s="51" t="s">
        <v>39</v>
      </c>
      <c r="E39" s="93"/>
      <c r="F39" s="94">
        <v>200</v>
      </c>
      <c r="G39" s="54">
        <f t="shared" si="1"/>
        <v>0</v>
      </c>
      <c r="H39" s="95"/>
      <c r="I39" s="2"/>
      <c r="J39" s="2"/>
      <c r="K39" s="2"/>
      <c r="L39" s="2"/>
      <c r="M39" s="2"/>
      <c r="N39" s="2"/>
      <c r="O39" s="2"/>
      <c r="P39" s="2"/>
      <c r="Q39" s="2"/>
      <c r="R39" s="2"/>
      <c r="S39" s="2"/>
    </row>
    <row r="40" spans="1:26" ht="15.75" customHeight="1">
      <c r="A40" s="96"/>
      <c r="B40" s="96"/>
      <c r="C40" s="97"/>
      <c r="D40" s="79"/>
      <c r="E40" s="80"/>
      <c r="F40" s="98"/>
      <c r="G40" s="80"/>
      <c r="H40" s="99"/>
      <c r="I40" s="2"/>
      <c r="J40" s="2"/>
      <c r="K40" s="2"/>
      <c r="L40" s="2"/>
      <c r="M40" s="2"/>
      <c r="N40" s="2"/>
      <c r="O40" s="2"/>
      <c r="P40" s="2"/>
      <c r="Q40" s="2"/>
      <c r="R40" s="2"/>
      <c r="S40" s="2"/>
    </row>
    <row r="41" spans="1:26" ht="15.75" customHeight="1">
      <c r="A41" s="96"/>
      <c r="B41" s="96"/>
      <c r="C41" s="97"/>
      <c r="D41" s="156" t="s">
        <v>65</v>
      </c>
      <c r="E41" s="157"/>
      <c r="F41" s="158"/>
      <c r="G41" s="78">
        <f>SUM(G34:G39)</f>
        <v>0</v>
      </c>
      <c r="H41" s="99"/>
      <c r="I41" s="2"/>
      <c r="J41" s="2"/>
      <c r="K41" s="2"/>
      <c r="L41" s="2"/>
      <c r="M41" s="2"/>
      <c r="N41" s="2"/>
      <c r="O41" s="2"/>
      <c r="P41" s="2"/>
      <c r="Q41" s="2"/>
      <c r="R41" s="2"/>
      <c r="S41" s="2"/>
    </row>
    <row r="42" spans="1:26" ht="15.75" customHeight="1">
      <c r="A42" s="96"/>
      <c r="B42" s="96"/>
      <c r="C42" s="97"/>
      <c r="D42" s="161"/>
      <c r="E42" s="161"/>
      <c r="F42" s="161"/>
      <c r="G42" s="80"/>
      <c r="H42" s="99"/>
      <c r="I42" s="2"/>
      <c r="J42" s="2"/>
      <c r="K42" s="2"/>
      <c r="L42" s="2"/>
      <c r="M42" s="2"/>
      <c r="N42" s="2"/>
      <c r="O42" s="2"/>
      <c r="P42" s="2"/>
      <c r="Q42" s="2"/>
      <c r="R42" s="2"/>
      <c r="S42" s="2"/>
    </row>
    <row r="43" spans="1:26" ht="33" customHeight="1">
      <c r="A43" s="96"/>
      <c r="B43" s="96"/>
      <c r="C43" s="97"/>
      <c r="D43" s="162" t="s">
        <v>66</v>
      </c>
      <c r="E43" s="163"/>
      <c r="F43" s="164"/>
      <c r="G43" s="100">
        <f>G30+G41</f>
        <v>0</v>
      </c>
      <c r="H43" s="99"/>
      <c r="I43" s="2"/>
      <c r="J43" s="2"/>
      <c r="K43" s="2"/>
      <c r="L43" s="2"/>
      <c r="M43" s="2"/>
      <c r="N43" s="2"/>
      <c r="O43" s="2"/>
      <c r="P43" s="2"/>
      <c r="Q43" s="2"/>
      <c r="R43" s="2"/>
      <c r="S43" s="2"/>
    </row>
    <row r="44" spans="1:26" ht="15.75" customHeight="1">
      <c r="A44" s="96"/>
      <c r="B44" s="96"/>
      <c r="C44" s="97"/>
      <c r="D44" s="146" t="s">
        <v>67</v>
      </c>
      <c r="E44" s="147"/>
      <c r="F44" s="148"/>
      <c r="G44" s="101">
        <f>G43*M19</f>
        <v>0</v>
      </c>
      <c r="H44" s="99"/>
      <c r="I44" s="2"/>
      <c r="J44" s="2"/>
      <c r="K44" s="2"/>
      <c r="L44" s="2"/>
      <c r="M44" s="2"/>
      <c r="N44" s="2"/>
      <c r="O44" s="2"/>
      <c r="P44" s="2"/>
      <c r="Q44" s="2"/>
      <c r="R44" s="2"/>
      <c r="S44" s="2"/>
    </row>
    <row r="45" spans="1:26" ht="15.75" customHeight="1">
      <c r="A45" s="96"/>
      <c r="B45" s="96"/>
      <c r="C45" s="97"/>
      <c r="D45" s="146" t="s">
        <v>68</v>
      </c>
      <c r="E45" s="147"/>
      <c r="F45" s="148"/>
      <c r="G45" s="102">
        <f>G43*M20</f>
        <v>0</v>
      </c>
      <c r="H45" s="99"/>
      <c r="I45" s="2"/>
      <c r="J45" s="2"/>
      <c r="K45" s="2"/>
      <c r="L45" s="2"/>
      <c r="M45" s="2"/>
      <c r="N45" s="2"/>
      <c r="O45" s="2"/>
      <c r="P45" s="2"/>
      <c r="Q45" s="2"/>
      <c r="R45" s="2"/>
      <c r="S45" s="2"/>
    </row>
    <row r="46" spans="1:26" ht="15.75" customHeight="1">
      <c r="A46" s="96"/>
      <c r="B46" s="96"/>
      <c r="C46" s="97"/>
      <c r="D46" s="146" t="s">
        <v>69</v>
      </c>
      <c r="E46" s="147"/>
      <c r="F46" s="148"/>
      <c r="G46" s="78">
        <f>G43-G44</f>
        <v>0</v>
      </c>
      <c r="H46" s="99"/>
      <c r="I46" s="2"/>
      <c r="J46" s="2"/>
      <c r="K46" s="2"/>
      <c r="L46" s="2"/>
      <c r="M46" s="2"/>
      <c r="N46" s="2"/>
      <c r="O46" s="2"/>
      <c r="P46" s="2"/>
      <c r="Q46" s="2"/>
      <c r="R46" s="2"/>
      <c r="S46" s="2"/>
    </row>
    <row r="47" spans="1:26" ht="15.75" customHeight="1">
      <c r="A47" s="96"/>
      <c r="B47" s="96"/>
      <c r="C47" s="97"/>
      <c r="D47" s="146" t="s">
        <v>70</v>
      </c>
      <c r="E47" s="147"/>
      <c r="F47" s="148"/>
      <c r="G47" s="78">
        <f>G43-G45</f>
        <v>0</v>
      </c>
      <c r="H47" s="99"/>
      <c r="I47" s="2"/>
      <c r="J47" s="2"/>
      <c r="K47" s="2"/>
      <c r="L47" s="2"/>
      <c r="M47" s="2"/>
      <c r="N47" s="2"/>
      <c r="O47" s="2"/>
      <c r="P47" s="2"/>
      <c r="Q47" s="2"/>
      <c r="R47" s="2"/>
      <c r="S47" s="2"/>
    </row>
    <row r="48" spans="1:26" ht="15.75" customHeight="1">
      <c r="A48" s="96"/>
      <c r="B48" s="96"/>
      <c r="C48" s="97"/>
      <c r="D48" s="103"/>
      <c r="E48" s="103"/>
      <c r="F48" s="103"/>
      <c r="G48" s="104"/>
      <c r="H48" s="99"/>
      <c r="I48" s="2"/>
      <c r="J48" s="2"/>
      <c r="K48" s="2"/>
      <c r="L48" s="2"/>
      <c r="M48" s="2"/>
      <c r="N48" s="2"/>
      <c r="O48" s="2"/>
      <c r="P48" s="2"/>
      <c r="Q48" s="2"/>
      <c r="R48" s="2"/>
      <c r="S48" s="2"/>
    </row>
    <row r="49" spans="1:19" ht="30.75" customHeight="1">
      <c r="A49" s="34" t="s">
        <v>11</v>
      </c>
      <c r="B49" s="35" t="s">
        <v>26</v>
      </c>
      <c r="C49" s="36" t="s">
        <v>27</v>
      </c>
      <c r="D49" s="35" t="s">
        <v>28</v>
      </c>
      <c r="E49" s="37" t="s">
        <v>29</v>
      </c>
      <c r="F49" s="35" t="s">
        <v>30</v>
      </c>
      <c r="G49" s="37" t="s">
        <v>31</v>
      </c>
      <c r="H49" s="38" t="s">
        <v>32</v>
      </c>
    </row>
    <row r="50" spans="1:19" ht="15.75" customHeight="1">
      <c r="A50" s="105"/>
      <c r="B50" s="106"/>
      <c r="C50" s="107" t="s">
        <v>71</v>
      </c>
      <c r="D50" s="108"/>
      <c r="E50" s="87"/>
      <c r="F50" s="109"/>
      <c r="G50" s="87"/>
      <c r="H50" s="110"/>
    </row>
    <row r="51" spans="1:19" ht="168">
      <c r="A51" s="111" t="s">
        <v>72</v>
      </c>
      <c r="B51" s="68">
        <v>18</v>
      </c>
      <c r="C51" s="112" t="s">
        <v>73</v>
      </c>
      <c r="D51" s="113" t="s">
        <v>74</v>
      </c>
      <c r="E51" s="114"/>
      <c r="F51" s="115">
        <v>500</v>
      </c>
      <c r="G51" s="116">
        <f>SUM(E51*F51)</f>
        <v>0</v>
      </c>
      <c r="H51" s="117" t="s">
        <v>89</v>
      </c>
    </row>
    <row r="52" spans="1:19" ht="15.75" customHeight="1">
      <c r="A52" s="96"/>
      <c r="B52" s="96"/>
      <c r="C52" s="97"/>
      <c r="D52" s="79"/>
      <c r="E52" s="80"/>
      <c r="F52" s="98"/>
      <c r="G52" s="80"/>
      <c r="H52" s="99"/>
      <c r="I52" s="2"/>
      <c r="J52" s="2"/>
      <c r="K52" s="2"/>
      <c r="L52" s="2"/>
      <c r="M52" s="2"/>
      <c r="N52" s="2"/>
      <c r="O52" s="2"/>
      <c r="P52" s="2"/>
      <c r="Q52" s="2"/>
      <c r="R52" s="2"/>
      <c r="S52" s="2"/>
    </row>
    <row r="53" spans="1:19" ht="15.75" customHeight="1">
      <c r="A53" s="1"/>
      <c r="B53" s="1"/>
      <c r="C53" s="1"/>
      <c r="D53" s="1"/>
      <c r="E53" s="118"/>
      <c r="F53" s="1"/>
      <c r="G53" s="118"/>
      <c r="H53" s="1"/>
      <c r="I53" s="2"/>
      <c r="J53" s="2"/>
      <c r="K53" s="2"/>
      <c r="L53" s="2"/>
      <c r="M53" s="2"/>
      <c r="N53" s="2"/>
      <c r="O53" s="2"/>
      <c r="P53" s="2"/>
      <c r="Q53" s="2"/>
      <c r="R53" s="2"/>
      <c r="S53" s="2"/>
    </row>
    <row r="54" spans="1:19" ht="15.75" customHeight="1">
      <c r="A54" s="119"/>
      <c r="B54" s="119"/>
      <c r="C54" s="1"/>
      <c r="D54" s="120"/>
      <c r="E54" s="121"/>
      <c r="F54" s="122"/>
      <c r="G54" s="123"/>
      <c r="H54" s="1"/>
      <c r="I54" s="2"/>
      <c r="J54" s="2"/>
      <c r="K54" s="2"/>
      <c r="L54" s="2"/>
      <c r="M54" s="2"/>
      <c r="N54" s="2"/>
      <c r="O54" s="2"/>
      <c r="P54" s="2"/>
      <c r="Q54" s="2"/>
      <c r="R54" s="2"/>
      <c r="S54" s="2"/>
    </row>
    <row r="55" spans="1:19" ht="15.75" customHeight="1">
      <c r="A55" s="1"/>
      <c r="B55" s="1"/>
      <c r="C55" s="1"/>
      <c r="D55" s="1"/>
      <c r="E55" s="118"/>
      <c r="F55" s="1"/>
      <c r="G55" s="118"/>
      <c r="H55" s="1"/>
      <c r="I55" s="2"/>
      <c r="J55" s="2"/>
      <c r="K55" s="2"/>
      <c r="L55" s="2"/>
      <c r="M55" s="2"/>
      <c r="N55" s="2"/>
      <c r="O55" s="2"/>
      <c r="P55" s="2"/>
      <c r="Q55" s="2"/>
      <c r="R55" s="2"/>
      <c r="S55" s="2"/>
    </row>
    <row r="56" spans="1:19" ht="15.75" customHeight="1">
      <c r="A56" s="1"/>
      <c r="B56" s="1"/>
      <c r="C56" s="1"/>
      <c r="D56" s="1"/>
      <c r="E56" s="118"/>
      <c r="F56" s="1"/>
      <c r="G56" s="118"/>
      <c r="H56" s="1"/>
      <c r="I56" s="2"/>
      <c r="J56" s="2"/>
      <c r="K56" s="2"/>
      <c r="L56" s="2"/>
      <c r="M56" s="2"/>
      <c r="N56" s="2"/>
      <c r="O56" s="2"/>
      <c r="P56" s="2"/>
      <c r="Q56" s="2"/>
      <c r="R56" s="2"/>
      <c r="S56" s="2"/>
    </row>
    <row r="57" spans="1:19" ht="15.75" customHeight="1">
      <c r="A57" s="1"/>
      <c r="B57" s="1"/>
      <c r="C57" s="1"/>
      <c r="D57" s="1"/>
      <c r="E57" s="118"/>
      <c r="F57" s="1"/>
      <c r="G57" s="118"/>
      <c r="H57" s="1"/>
      <c r="I57" s="2"/>
      <c r="J57" s="2"/>
      <c r="K57" s="2"/>
      <c r="L57" s="2"/>
      <c r="M57" s="2"/>
      <c r="N57" s="2"/>
      <c r="O57" s="2"/>
      <c r="P57" s="2"/>
      <c r="Q57" s="2"/>
      <c r="R57" s="2"/>
      <c r="S57" s="2"/>
    </row>
    <row r="58" spans="1:19" ht="15.75" customHeight="1">
      <c r="A58" s="1"/>
      <c r="B58" s="1"/>
      <c r="C58" s="1"/>
      <c r="D58" s="1"/>
      <c r="E58" s="118"/>
      <c r="F58" s="1"/>
      <c r="G58" s="118"/>
      <c r="H58" s="1"/>
      <c r="I58" s="2"/>
      <c r="J58" s="2"/>
      <c r="K58" s="2"/>
      <c r="L58" s="2"/>
      <c r="M58" s="2"/>
      <c r="N58" s="2"/>
      <c r="O58" s="2"/>
      <c r="P58" s="2"/>
      <c r="Q58" s="2"/>
      <c r="R58" s="2"/>
      <c r="S58" s="2"/>
    </row>
    <row r="59" spans="1:19" ht="15.75" customHeight="1">
      <c r="A59" s="2"/>
      <c r="B59" s="2"/>
      <c r="C59" s="2"/>
      <c r="D59" s="2"/>
      <c r="E59" s="124"/>
      <c r="F59" s="2"/>
      <c r="G59" s="124"/>
      <c r="H59" s="2"/>
      <c r="I59" s="2"/>
      <c r="J59" s="2"/>
      <c r="K59" s="2"/>
      <c r="L59" s="2"/>
      <c r="M59" s="2"/>
      <c r="N59" s="2"/>
      <c r="O59" s="2"/>
      <c r="P59" s="2"/>
      <c r="Q59" s="2"/>
      <c r="R59" s="2"/>
      <c r="S59" s="2"/>
    </row>
    <row r="60" spans="1:19" ht="15.75" customHeight="1">
      <c r="A60" s="2"/>
      <c r="B60" s="2"/>
      <c r="C60" s="2"/>
      <c r="D60" s="2"/>
      <c r="E60" s="2"/>
      <c r="F60" s="2"/>
      <c r="G60" s="2"/>
      <c r="H60" s="2"/>
      <c r="I60" s="2"/>
      <c r="J60" s="2"/>
      <c r="K60" s="2"/>
      <c r="L60" s="2"/>
      <c r="M60" s="2"/>
      <c r="N60" s="2"/>
      <c r="O60" s="2"/>
      <c r="P60" s="2"/>
      <c r="Q60" s="2"/>
      <c r="R60" s="2"/>
      <c r="S60" s="2"/>
    </row>
    <row r="61" spans="1:19" ht="15.75" customHeight="1"/>
    <row r="62" spans="1:19" ht="15.75" customHeight="1"/>
    <row r="63" spans="1:19" ht="15.75" customHeight="1"/>
    <row r="64" spans="1:19"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sheetData>
  <mergeCells count="31">
    <mergeCell ref="K15:M15"/>
    <mergeCell ref="K16:M16"/>
    <mergeCell ref="A9:C9"/>
    <mergeCell ref="F9:G9"/>
    <mergeCell ref="L9:L10"/>
    <mergeCell ref="M9:M10"/>
    <mergeCell ref="A10:C10"/>
    <mergeCell ref="A11:C11"/>
    <mergeCell ref="A12:C12"/>
    <mergeCell ref="E10:G10"/>
    <mergeCell ref="F8:G8"/>
    <mergeCell ref="A7:C7"/>
    <mergeCell ref="F7:G7"/>
    <mergeCell ref="A8:C8"/>
    <mergeCell ref="D47:F47"/>
    <mergeCell ref="E12:G12"/>
    <mergeCell ref="A15:H15"/>
    <mergeCell ref="A18:A28"/>
    <mergeCell ref="D30:F30"/>
    <mergeCell ref="A34:A39"/>
    <mergeCell ref="D41:F41"/>
    <mergeCell ref="D42:F42"/>
    <mergeCell ref="D45:F45"/>
    <mergeCell ref="D46:F46"/>
    <mergeCell ref="D43:F43"/>
    <mergeCell ref="D44:F44"/>
    <mergeCell ref="E3:I3"/>
    <mergeCell ref="A4:C4"/>
    <mergeCell ref="A5:C5"/>
    <mergeCell ref="F5:G5"/>
    <mergeCell ref="F6:G6"/>
  </mergeCells>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RM6217 TVS Pricing Matrix</vt:lpstr>
      <vt:lpstr>Instructions how to complete</vt:lpstr>
      <vt:lpstr>Pricing - Lot 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Barry Walton</dc:creator>
  <cp:lastModifiedBy>Donna Wyatt</cp:lastModifiedBy>
  <dcterms:created xsi:type="dcterms:W3CDTF">2017-11-16T13:43:20Z</dcterms:created>
  <dcterms:modified xsi:type="dcterms:W3CDTF">2021-08-02T10:41:42Z</dcterms:modified>
</cp:coreProperties>
</file>